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9040" windowHeight="17640"/>
  </bookViews>
  <sheets>
    <sheet name="LogSheet" sheetId="1" r:id="rId1"/>
    <sheet name="TestHeader" sheetId="2" r:id="rId2"/>
    <sheet name="Header Data" sheetId="3" r:id="rId3"/>
    <sheet name="List" sheetId="4" r:id="rId4"/>
  </sheets>
  <definedNames>
    <definedName name="H_ARCH_DATE">TestHeader!$B$9</definedName>
    <definedName name="H_ARCH_SET_ID">TestHeader!$B$8</definedName>
    <definedName name="H_BUILD_NO">TestHeader!$B$11</definedName>
    <definedName name="H_CLEANED">TestHeader!$B$15</definedName>
    <definedName name="H_CUSTOMER">TestHeader!$B$16</definedName>
    <definedName name="H_ENGINE_NAME">TestHeader!$B$7</definedName>
    <definedName name="H_ENGINE_SERIAL_NO">TestHeader!$B$6</definedName>
    <definedName name="H_ENGINE_STANDARD">TestHeader!$B$17</definedName>
    <definedName name="H_TEST_CELL_NAME">TestHeader!$B$2</definedName>
    <definedName name="H_TEST_CLOSED">TestHeader!$B$18</definedName>
    <definedName name="H_TEST_CLOSED_DATE">TestHeader!$B$19</definedName>
    <definedName name="H_TEST_DATE">TestHeader!$B$5</definedName>
    <definedName name="H_TEST_DESC">TestHeader!$B$10</definedName>
    <definedName name="H_TEST_ENG">TestHeader!$B$14</definedName>
    <definedName name="H_TEST_ID">TestHeader!$B$3</definedName>
    <definedName name="H_TEST_NAME">TestHeader!$B$4</definedName>
    <definedName name="H_TEST_OPER1">TestHeader!$B$12</definedName>
    <definedName name="H_TEST_OPER2">TestHeader!$B$13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3" l="1"/>
  <c r="E20" i="3"/>
  <c r="CV16" i="1" l="1"/>
  <c r="CP16" i="1"/>
  <c r="CV15" i="1"/>
  <c r="CP15" i="1"/>
  <c r="CV14" i="1"/>
  <c r="CP14" i="1"/>
  <c r="CV12" i="1"/>
  <c r="CP12" i="1"/>
  <c r="CV11" i="1"/>
  <c r="CP11" i="1"/>
  <c r="CV9" i="1"/>
  <c r="CP9" i="1"/>
  <c r="CV8" i="1"/>
  <c r="CP8" i="1"/>
  <c r="CV7" i="1"/>
  <c r="CP7" i="1"/>
  <c r="CV6" i="1"/>
  <c r="CS6" i="1"/>
  <c r="CP6" i="1"/>
  <c r="CV5" i="1"/>
  <c r="CS5" i="1"/>
  <c r="CP5" i="1"/>
  <c r="CV4" i="1"/>
  <c r="CS4" i="1"/>
  <c r="CP4" i="1"/>
  <c r="CS2" i="1"/>
  <c r="CP2" i="1"/>
  <c r="CG16" i="1"/>
  <c r="CA16" i="1"/>
  <c r="CG15" i="1"/>
  <c r="CA15" i="1"/>
  <c r="CG14" i="1"/>
  <c r="CA14" i="1"/>
  <c r="CG12" i="1"/>
  <c r="CA12" i="1"/>
  <c r="CG11" i="1"/>
  <c r="CA11" i="1"/>
  <c r="CG9" i="1"/>
  <c r="CA9" i="1"/>
  <c r="CG8" i="1"/>
  <c r="CA8" i="1"/>
  <c r="CG7" i="1"/>
  <c r="CA7" i="1"/>
  <c r="CG6" i="1"/>
  <c r="CD6" i="1"/>
  <c r="CA6" i="1"/>
  <c r="CG5" i="1"/>
  <c r="CD5" i="1"/>
  <c r="CA5" i="1"/>
  <c r="CG4" i="1"/>
  <c r="CD4" i="1"/>
  <c r="CA4" i="1"/>
  <c r="CD2" i="1"/>
  <c r="CA2" i="1"/>
  <c r="BR16" i="1"/>
  <c r="BL16" i="1"/>
  <c r="BR15" i="1"/>
  <c r="BL15" i="1"/>
  <c r="BR14" i="1"/>
  <c r="BL14" i="1"/>
  <c r="BR12" i="1"/>
  <c r="BL12" i="1"/>
  <c r="BR11" i="1"/>
  <c r="BL11" i="1"/>
  <c r="BR9" i="1"/>
  <c r="BL9" i="1"/>
  <c r="BR8" i="1"/>
  <c r="BL8" i="1"/>
  <c r="BR7" i="1"/>
  <c r="BL7" i="1"/>
  <c r="BR6" i="1"/>
  <c r="BO6" i="1"/>
  <c r="BL6" i="1"/>
  <c r="BR5" i="1"/>
  <c r="BO5" i="1"/>
  <c r="BL5" i="1"/>
  <c r="BR4" i="1"/>
  <c r="BO4" i="1"/>
  <c r="BL4" i="1"/>
  <c r="BO2" i="1"/>
  <c r="BL2" i="1"/>
  <c r="BC16" i="1"/>
  <c r="AW16" i="1"/>
  <c r="BC15" i="1"/>
  <c r="AW15" i="1"/>
  <c r="BC14" i="1"/>
  <c r="AW14" i="1"/>
  <c r="BC12" i="1"/>
  <c r="AW12" i="1"/>
  <c r="BC11" i="1"/>
  <c r="AW11" i="1"/>
  <c r="BC9" i="1"/>
  <c r="AW9" i="1"/>
  <c r="BC8" i="1"/>
  <c r="AW8" i="1"/>
  <c r="BC7" i="1"/>
  <c r="AW7" i="1"/>
  <c r="BC6" i="1"/>
  <c r="AZ6" i="1"/>
  <c r="AW6" i="1"/>
  <c r="BC5" i="1"/>
  <c r="AZ5" i="1"/>
  <c r="AW5" i="1"/>
  <c r="BC4" i="1"/>
  <c r="AZ4" i="1"/>
  <c r="AW4" i="1"/>
  <c r="AZ2" i="1"/>
  <c r="AW2" i="1"/>
  <c r="AN16" i="1"/>
  <c r="AH16" i="1"/>
  <c r="AN15" i="1"/>
  <c r="AH15" i="1"/>
  <c r="AN14" i="1"/>
  <c r="AH14" i="1"/>
  <c r="AN12" i="1"/>
  <c r="AH12" i="1"/>
  <c r="AN11" i="1"/>
  <c r="AH11" i="1"/>
  <c r="AN9" i="1"/>
  <c r="AH9" i="1"/>
  <c r="AN8" i="1"/>
  <c r="AH8" i="1"/>
  <c r="AN7" i="1"/>
  <c r="AH7" i="1"/>
  <c r="AN6" i="1"/>
  <c r="AK6" i="1"/>
  <c r="AH6" i="1"/>
  <c r="AN5" i="1"/>
  <c r="AK5" i="1"/>
  <c r="AH5" i="1"/>
  <c r="AN4" i="1"/>
  <c r="AK4" i="1"/>
  <c r="AH4" i="1"/>
  <c r="AK2" i="1"/>
  <c r="AH2" i="1"/>
  <c r="Y16" i="1"/>
  <c r="S16" i="1"/>
  <c r="Y15" i="1"/>
  <c r="S15" i="1"/>
  <c r="Y14" i="1"/>
  <c r="S14" i="1"/>
  <c r="Y12" i="1"/>
  <c r="S12" i="1"/>
  <c r="Y11" i="1"/>
  <c r="S11" i="1"/>
  <c r="Y9" i="1"/>
  <c r="S9" i="1"/>
  <c r="Y8" i="1"/>
  <c r="S8" i="1"/>
  <c r="Y7" i="1"/>
  <c r="S7" i="1"/>
  <c r="Y6" i="1"/>
  <c r="V6" i="1"/>
  <c r="S6" i="1"/>
  <c r="Y5" i="1"/>
  <c r="V5" i="1"/>
  <c r="S5" i="1"/>
  <c r="Y4" i="1"/>
  <c r="V4" i="1"/>
  <c r="S4" i="1"/>
  <c r="V2" i="1"/>
  <c r="S2" i="1"/>
  <c r="B16" i="1"/>
  <c r="B15" i="1"/>
  <c r="B14" i="1"/>
  <c r="B12" i="1"/>
  <c r="B11" i="1"/>
  <c r="B2" i="1" l="1"/>
  <c r="H16" i="1"/>
  <c r="H15" i="1"/>
  <c r="H14" i="1"/>
  <c r="H12" i="1"/>
  <c r="I11" i="1"/>
  <c r="H11" i="1"/>
  <c r="H9" i="1"/>
  <c r="H8" i="1"/>
  <c r="H7" i="1"/>
  <c r="I6" i="1"/>
  <c r="H6" i="1"/>
  <c r="H5" i="1"/>
  <c r="H4" i="1"/>
  <c r="E2" i="1"/>
  <c r="E5" i="1"/>
  <c r="E4" i="1"/>
  <c r="E6" i="1"/>
  <c r="B9" i="1"/>
  <c r="B8" i="1"/>
  <c r="B7" i="1"/>
  <c r="B6" i="1"/>
  <c r="B5" i="1"/>
  <c r="H30" i="3"/>
  <c r="E18" i="3"/>
  <c r="H18" i="3" s="1"/>
  <c r="E17" i="3"/>
  <c r="H17" i="3" s="1"/>
  <c r="E13" i="3"/>
  <c r="H13" i="3" s="1"/>
  <c r="F5" i="1" s="1"/>
  <c r="H3" i="3"/>
  <c r="C2" i="1" s="1"/>
  <c r="E10" i="3"/>
  <c r="H10" i="3" s="1"/>
  <c r="C9" i="1" s="1"/>
  <c r="E9" i="3"/>
  <c r="H9" i="3" s="1"/>
  <c r="C8" i="1" s="1"/>
  <c r="E7" i="3"/>
  <c r="H7" i="3" s="1"/>
  <c r="C6" i="1" s="1"/>
  <c r="H6" i="3"/>
  <c r="C5" i="1" s="1"/>
  <c r="H2" i="3"/>
  <c r="H49" i="3"/>
  <c r="H48" i="3"/>
  <c r="H47" i="3"/>
  <c r="H46" i="3"/>
  <c r="H45" i="3"/>
  <c r="H44" i="3"/>
  <c r="H43" i="3"/>
  <c r="H42" i="3"/>
  <c r="H41" i="3"/>
  <c r="H40" i="3"/>
  <c r="H38" i="3"/>
  <c r="H37" i="3"/>
  <c r="H36" i="3"/>
  <c r="H34" i="3"/>
  <c r="H33" i="3"/>
  <c r="H32" i="3"/>
  <c r="H29" i="3"/>
  <c r="H28" i="3"/>
  <c r="H25" i="3"/>
  <c r="H23" i="3"/>
  <c r="H22" i="3"/>
  <c r="H21" i="3"/>
  <c r="H20" i="3"/>
  <c r="I7" i="1" s="1"/>
  <c r="H19" i="3"/>
  <c r="H14" i="3"/>
  <c r="F2" i="1" s="1"/>
  <c r="E6" i="3"/>
  <c r="CW12" i="1" l="1"/>
  <c r="AO12" i="1"/>
  <c r="CH12" i="1"/>
  <c r="Z12" i="1"/>
  <c r="BS12" i="1"/>
  <c r="BD12" i="1"/>
  <c r="BM12" i="1"/>
  <c r="AX12" i="1"/>
  <c r="C12" i="1"/>
  <c r="CQ12" i="1"/>
  <c r="AI12" i="1"/>
  <c r="CB12" i="1"/>
  <c r="T12" i="1"/>
  <c r="CW16" i="1"/>
  <c r="AO16" i="1"/>
  <c r="CH16" i="1"/>
  <c r="Z16" i="1"/>
  <c r="BS16" i="1"/>
  <c r="BD16" i="1"/>
  <c r="I16" i="1"/>
  <c r="CH8" i="1"/>
  <c r="Z8" i="1"/>
  <c r="BS8" i="1"/>
  <c r="BD8" i="1"/>
  <c r="CW8" i="1"/>
  <c r="AO8" i="1"/>
  <c r="I14" i="1"/>
  <c r="CW14" i="1"/>
  <c r="AO14" i="1"/>
  <c r="CH14" i="1"/>
  <c r="Z14" i="1"/>
  <c r="BS14" i="1"/>
  <c r="BD14" i="1"/>
  <c r="BM14" i="1"/>
  <c r="C14" i="1"/>
  <c r="AX14" i="1"/>
  <c r="CQ14" i="1"/>
  <c r="AI14" i="1"/>
  <c r="CB14" i="1"/>
  <c r="T14" i="1"/>
  <c r="I8" i="1"/>
  <c r="CW9" i="1"/>
  <c r="AO9" i="1"/>
  <c r="CH9" i="1"/>
  <c r="Z9" i="1"/>
  <c r="BS9" i="1"/>
  <c r="BD9" i="1"/>
  <c r="CW15" i="1"/>
  <c r="AO15" i="1"/>
  <c r="CH15" i="1"/>
  <c r="Z15" i="1"/>
  <c r="BS15" i="1"/>
  <c r="BD15" i="1"/>
  <c r="BM15" i="1"/>
  <c r="AX15" i="1"/>
  <c r="CQ15" i="1"/>
  <c r="AI15" i="1"/>
  <c r="CB15" i="1"/>
  <c r="T15" i="1"/>
  <c r="C15" i="1"/>
  <c r="CW6" i="1"/>
  <c r="AO6" i="1"/>
  <c r="CH6" i="1"/>
  <c r="Z6" i="1"/>
  <c r="BS6" i="1"/>
  <c r="BD6" i="1"/>
  <c r="CW11" i="1"/>
  <c r="AO11" i="1"/>
  <c r="CH11" i="1"/>
  <c r="Z11" i="1"/>
  <c r="BS11" i="1"/>
  <c r="BD11" i="1"/>
  <c r="BM11" i="1"/>
  <c r="AX11" i="1"/>
  <c r="CQ11" i="1"/>
  <c r="AI11" i="1"/>
  <c r="C11" i="1"/>
  <c r="CB11" i="1"/>
  <c r="T11" i="1"/>
  <c r="BM16" i="1"/>
  <c r="AX16" i="1"/>
  <c r="CQ16" i="1"/>
  <c r="AI16" i="1"/>
  <c r="C16" i="1"/>
  <c r="CB16" i="1"/>
  <c r="T16" i="1"/>
  <c r="CB2" i="1"/>
  <c r="T2" i="1"/>
  <c r="BM2" i="1"/>
  <c r="AX2" i="1"/>
  <c r="CQ2" i="1"/>
  <c r="AI2" i="1"/>
  <c r="I9" i="1"/>
  <c r="I12" i="1"/>
  <c r="I15" i="1"/>
  <c r="BS5" i="1"/>
  <c r="BD5" i="1"/>
  <c r="Z5" i="1"/>
  <c r="CW5" i="1"/>
  <c r="CH5" i="1"/>
  <c r="AO5" i="1"/>
  <c r="I5" i="1"/>
  <c r="CW4" i="1"/>
  <c r="CH4" i="1"/>
  <c r="BS4" i="1"/>
  <c r="BD4" i="1"/>
  <c r="AO4" i="1"/>
  <c r="Z4" i="1"/>
  <c r="CQ5" i="1"/>
  <c r="CB5" i="1"/>
  <c r="BM5" i="1"/>
  <c r="AX5" i="1"/>
  <c r="AI5" i="1"/>
  <c r="T5" i="1"/>
  <c r="I4" i="1"/>
  <c r="CQ6" i="1"/>
  <c r="CB6" i="1"/>
  <c r="BM6" i="1"/>
  <c r="AX6" i="1"/>
  <c r="AI6" i="1"/>
  <c r="T6" i="1"/>
  <c r="CQ9" i="1"/>
  <c r="CB9" i="1"/>
  <c r="BM9" i="1"/>
  <c r="AX9" i="1"/>
  <c r="AI9" i="1"/>
  <c r="T9" i="1"/>
  <c r="CQ8" i="1"/>
  <c r="CB8" i="1"/>
  <c r="BM8" i="1"/>
  <c r="AX8" i="1"/>
  <c r="AI8" i="1"/>
  <c r="T8" i="1"/>
  <c r="BP5" i="1"/>
  <c r="BA5" i="1"/>
  <c r="AL5" i="1"/>
  <c r="W5" i="1"/>
  <c r="CE5" i="1"/>
  <c r="CT5" i="1"/>
  <c r="CT2" i="1"/>
  <c r="BP2" i="1"/>
  <c r="AL2" i="1"/>
  <c r="BA2" i="1"/>
  <c r="W2" i="1"/>
  <c r="CE2" i="1"/>
  <c r="AO7" i="1"/>
  <c r="BS7" i="1"/>
  <c r="CH7" i="1"/>
  <c r="Z7" i="1"/>
  <c r="BD7" i="1"/>
  <c r="CW7" i="1"/>
  <c r="B4" i="1"/>
  <c r="F26" i="3" l="1"/>
  <c r="F24" i="3"/>
  <c r="E15" i="3"/>
  <c r="H15" i="3" s="1"/>
  <c r="E12" i="3"/>
  <c r="H12" i="3" s="1"/>
  <c r="E8" i="3"/>
  <c r="H8" i="3" s="1"/>
  <c r="E5" i="3"/>
  <c r="H5" i="3" s="1"/>
  <c r="CQ7" i="1" l="1"/>
  <c r="BM7" i="1"/>
  <c r="AX7" i="1"/>
  <c r="CB7" i="1"/>
  <c r="AI7" i="1"/>
  <c r="T7" i="1"/>
  <c r="C7" i="1"/>
  <c r="AL4" i="1"/>
  <c r="CB4" i="1"/>
  <c r="BP4" i="1"/>
  <c r="AI4" i="1"/>
  <c r="W4" i="1"/>
  <c r="CT4" i="1"/>
  <c r="BM4" i="1"/>
  <c r="BA4" i="1"/>
  <c r="T4" i="1"/>
  <c r="AX4" i="1"/>
  <c r="CQ4" i="1"/>
  <c r="CE4" i="1"/>
  <c r="F4" i="1"/>
  <c r="CE6" i="1"/>
  <c r="W6" i="1"/>
  <c r="CT6" i="1"/>
  <c r="AL6" i="1"/>
  <c r="BA6" i="1"/>
  <c r="BP6" i="1"/>
  <c r="F6" i="1"/>
  <c r="H24" i="3"/>
  <c r="CX11" i="1" s="1"/>
  <c r="H26" i="3"/>
  <c r="CX12" i="1" s="1"/>
  <c r="C4" i="1"/>
  <c r="BE11" i="1" l="1"/>
  <c r="BT12" i="1"/>
  <c r="AA12" i="1"/>
  <c r="CI12" i="1"/>
  <c r="J12" i="1"/>
  <c r="AA11" i="1"/>
  <c r="CI11" i="1"/>
  <c r="BE12" i="1"/>
  <c r="J11" i="1"/>
  <c r="BT11" i="1"/>
  <c r="AP12" i="1"/>
  <c r="AP11" i="1"/>
</calcChain>
</file>

<file path=xl/sharedStrings.xml><?xml version="1.0" encoding="utf-8"?>
<sst xmlns="http://schemas.openxmlformats.org/spreadsheetml/2006/main" count="8731" uniqueCount="844">
  <si>
    <t>Test Date:</t>
  </si>
  <si>
    <t>EVENT TIME</t>
  </si>
  <si>
    <t>EVENT STEP</t>
  </si>
  <si>
    <t>EVENT COMMENT</t>
  </si>
  <si>
    <t>N/A</t>
  </si>
  <si>
    <t>TEST_NAME_UNIQUE</t>
  </si>
  <si>
    <t>TEST_CELL_NAME</t>
  </si>
  <si>
    <t>TEST_ID</t>
  </si>
  <si>
    <t>TEST_NAME</t>
  </si>
  <si>
    <t>TEST_DATE</t>
  </si>
  <si>
    <t>ENGINE_SERIAL_NO</t>
  </si>
  <si>
    <t>ENGINE_NAME</t>
  </si>
  <si>
    <t>ARCH_SET_ID</t>
  </si>
  <si>
    <t>ARCH_DATE</t>
  </si>
  <si>
    <t>TEST_DESC</t>
  </si>
  <si>
    <t>BUILD_NO</t>
  </si>
  <si>
    <t>TEST_OPER1</t>
  </si>
  <si>
    <t>TEST_OPER2</t>
  </si>
  <si>
    <t>TEST_ENG</t>
  </si>
  <si>
    <t>CLEANED</t>
  </si>
  <si>
    <t>CUSTOMER</t>
  </si>
  <si>
    <t>ENGINE_STANDARD</t>
  </si>
  <si>
    <t>TEST_CLOSED</t>
  </si>
  <si>
    <t>TEST_CLOSED_DATE</t>
  </si>
  <si>
    <t>Report Header Parameter</t>
  </si>
  <si>
    <t>Source</t>
  </si>
  <si>
    <t>proDAS Database Table</t>
  </si>
  <si>
    <t>proDAS Database Attributes</t>
  </si>
  <si>
    <t>Value automatically generated</t>
  </si>
  <si>
    <t>Value manually inputted</t>
  </si>
  <si>
    <t>Auto or Manual?</t>
  </si>
  <si>
    <t>Value used in report</t>
  </si>
  <si>
    <t>Document Number:</t>
  </si>
  <si>
    <t>CUSTOMER_SPECIFIC</t>
  </si>
  <si>
    <t>Manual</t>
  </si>
  <si>
    <t>Test Cell Name:</t>
  </si>
  <si>
    <t>TEST_CELL</t>
  </si>
  <si>
    <t>Auto</t>
  </si>
  <si>
    <t>Engine Name:</t>
  </si>
  <si>
    <t>TEST_HEADER</t>
  </si>
  <si>
    <t>Test Name:</t>
  </si>
  <si>
    <t>Test Operator #1:</t>
  </si>
  <si>
    <t>Joachim</t>
  </si>
  <si>
    <t>Test Operator #2:</t>
  </si>
  <si>
    <t>Test Operator #3:</t>
  </si>
  <si>
    <t>Test Engineer #1:</t>
  </si>
  <si>
    <t>Test Engineer #2:</t>
  </si>
  <si>
    <t>Test Engineer #3:</t>
  </si>
  <si>
    <t>Report Prepared by:</t>
  </si>
  <si>
    <t>Rong</t>
  </si>
  <si>
    <t>Report Preparation Date:</t>
  </si>
  <si>
    <t>Report Checked by:</t>
  </si>
  <si>
    <t>Rob</t>
  </si>
  <si>
    <t>Report Check Date:</t>
  </si>
  <si>
    <t>Customer Representative #1:</t>
  </si>
  <si>
    <t>Customer Representative #2:</t>
  </si>
  <si>
    <t>TABLE</t>
  </si>
  <si>
    <t>TEST_CELL_ID</t>
  </si>
  <si>
    <t>Logsheet</t>
  </si>
  <si>
    <t>Serial Number:</t>
  </si>
  <si>
    <t>Build Number:</t>
  </si>
  <si>
    <t>Customer:</t>
  </si>
  <si>
    <t>Test Information Page</t>
  </si>
  <si>
    <t>Engine Variant:</t>
  </si>
  <si>
    <t>Serge</t>
  </si>
  <si>
    <t>Huaqing</t>
  </si>
  <si>
    <t>Bob</t>
  </si>
  <si>
    <t>Dionne</t>
  </si>
  <si>
    <t>This is a demo</t>
  </si>
  <si>
    <t>MDS Test Cell</t>
  </si>
  <si>
    <t>X115C</t>
  </si>
  <si>
    <t>Zhao 赵</t>
  </si>
  <si>
    <t>אַבְרָהָם Abraham</t>
  </si>
  <si>
    <t>Customer Representative #3:</t>
  </si>
  <si>
    <t>François</t>
  </si>
  <si>
    <t>Test Number:</t>
  </si>
  <si>
    <t>Revision:</t>
  </si>
  <si>
    <t>Description:</t>
  </si>
  <si>
    <t>Field #1:</t>
  </si>
  <si>
    <t>Field #2:</t>
  </si>
  <si>
    <t>Field #3:</t>
  </si>
  <si>
    <t>abc</t>
  </si>
  <si>
    <t>def</t>
  </si>
  <si>
    <t>ghi</t>
  </si>
  <si>
    <t>Field #4:</t>
  </si>
  <si>
    <t>Field #5:</t>
  </si>
  <si>
    <t>xyz</t>
  </si>
  <si>
    <t>joa</t>
  </si>
  <si>
    <t xml:space="preserve">     Logsheet</t>
  </si>
  <si>
    <t>[LOGSHEET]</t>
  </si>
  <si>
    <t>#Data population start cell</t>
  </si>
  <si>
    <t>DataOrigin=I23</t>
  </si>
  <si>
    <t>#Number of data columns on first page</t>
  </si>
  <si>
    <t>FirstPageDataColumns=8</t>
  </si>
  <si>
    <t>#Number of data columns on subsequent pages.</t>
  </si>
  <si>
    <t>OtherPageDataColumns=12</t>
  </si>
  <si>
    <t>Test_Cell_1</t>
  </si>
  <si>
    <t>mdsedas</t>
  </si>
  <si>
    <t>Flip_1Hz</t>
  </si>
  <si>
    <t>Flip_2Hz</t>
  </si>
  <si>
    <t>Math_Bitget</t>
  </si>
  <si>
    <t>Math_Cos_Counter</t>
  </si>
  <si>
    <t>Math_Divide</t>
  </si>
  <si>
    <t>Math_Exp</t>
  </si>
  <si>
    <t>Math_Int_Hex</t>
  </si>
  <si>
    <t>Math_Mux</t>
  </si>
  <si>
    <t>Math_Not</t>
  </si>
  <si>
    <t>Math_Or</t>
  </si>
  <si>
    <t>Math_Poly</t>
  </si>
  <si>
    <t>Math_Power</t>
  </si>
  <si>
    <t>Math_Ramp_Signal</t>
  </si>
  <si>
    <t>Math_Random</t>
  </si>
  <si>
    <t>Math_Sinus_Signal</t>
  </si>
  <si>
    <t>Math_Square</t>
  </si>
  <si>
    <t>Math_Substract</t>
  </si>
  <si>
    <t>Math_Sum</t>
  </si>
  <si>
    <t>Math_Triangle</t>
  </si>
  <si>
    <t>x_DAS_Start</t>
  </si>
  <si>
    <t>-</t>
  </si>
  <si>
    <t>count</t>
  </si>
  <si>
    <t>LOG COMMENT</t>
  </si>
  <si>
    <t>Calculated Playing sound "proDAS is operational" on the MgtGUI computer.</t>
  </si>
  <si>
    <t>Calculated Minimum GG speed limit.</t>
  </si>
  <si>
    <t>Calculated Minimum PT speed limit.</t>
  </si>
  <si>
    <t>sl5 opens Test Page at 2/11/2020 1:06:14 PM.</t>
  </si>
  <si>
    <t>Operator sl5 modified Sim_Compressor_Selector value from 2 to 0</t>
  </si>
  <si>
    <t>Operator sl5 modified Sim_Compressor_Response_Selector value from 1 to 2</t>
  </si>
  <si>
    <t>Demo Compressor</t>
  </si>
  <si>
    <t>Demo Compressor is started</t>
  </si>
  <si>
    <t>Operator sl5 modified Sim_Compressor_PR value from 5.5 to 0</t>
  </si>
  <si>
    <t>Operator sl5 modified Sim_Compressor_W value from 18 to 0</t>
  </si>
  <si>
    <t>A steady-state measurement has been taken automatically</t>
  </si>
  <si>
    <t>Fullset</t>
  </si>
  <si>
    <t>* Pressure Ratio =-99999</t>
  </si>
  <si>
    <t>** Pressure Ratio offset =0.000</t>
  </si>
  <si>
    <t>* Mass Flow Rate =-99999 kg/s</t>
  </si>
  <si>
    <t>** Mass Flow Rate offset =0.000 kg/s</t>
  </si>
  <si>
    <t>Operator sl5 modified Sim_Compressor_PR value from 0 to 1.3</t>
  </si>
  <si>
    <t>Operator sl5 modified Sim_Compressor_W value from 0 to 6</t>
  </si>
  <si>
    <t>AUTO_INCREMENT</t>
  </si>
  <si>
    <t>Steady-state measurement completed</t>
  </si>
  <si>
    <t>* Pressure Ratio =1.39</t>
  </si>
  <si>
    <t>** Pressure Ratio offset =0.090</t>
  </si>
  <si>
    <t>* Mass Flow Rate =5.97 kg/s</t>
  </si>
  <si>
    <t>** Mass Flow Rate offset =-0.030 kg/s</t>
  </si>
  <si>
    <t>Operator sl5 modified Sim_Compressor_PR value from 1.29999995231628 to 1.5</t>
  </si>
  <si>
    <t>Operator sl5 modified Sim_Compressor_W value from 6 to 5.8</t>
  </si>
  <si>
    <t>* Pressure Ratio =1.5</t>
  </si>
  <si>
    <t>* Mass Flow Rate =5.91 kg/s</t>
  </si>
  <si>
    <t>** Mass Flow Rate offset =0.110 kg/s</t>
  </si>
  <si>
    <t>Operator sl5 modified Sim_Compressor_PR value from 1.5 to 1.6</t>
  </si>
  <si>
    <t>Operator sl5 modified Sim_Compressor_W value from 5.80000019073486 to 5</t>
  </si>
  <si>
    <t>* Pressure Ratio =1.73</t>
  </si>
  <si>
    <t>** Pressure Ratio offset =0.130</t>
  </si>
  <si>
    <t>* Mass Flow Rate =4.97 kg/s</t>
  </si>
  <si>
    <t>Operator sl5 modified Sim_Compressor_PR value from 1.60000002384186 to 1.6</t>
  </si>
  <si>
    <t>Operator sl5 modified Sim_Compressor_W value from 5 to 7.7</t>
  </si>
  <si>
    <t>Started via ACTION on no limit for channel Log_Flag</t>
  </si>
  <si>
    <t>Calculated A Log is started via RTD page button ...</t>
  </si>
  <si>
    <t>* Pressure Ratio =1.48</t>
  </si>
  <si>
    <t>** Pressure Ratio offset =-0.120</t>
  </si>
  <si>
    <t>* Mass Flow Rate =7.64 kg/s</t>
  </si>
  <si>
    <t>** Mass Flow Rate offset =-0.060 kg/s</t>
  </si>
  <si>
    <t>Operator sl5 modified Sim_Compressor_PR value from 1.60000002384186 to 2</t>
  </si>
  <si>
    <t>Operator sl5 modified Sim_Compressor_W value from 7.69999980926514 to 7</t>
  </si>
  <si>
    <t>Calculated A Log is stopped via RTD page button.</t>
  </si>
  <si>
    <t>* Pressure Ratio =2</t>
  </si>
  <si>
    <t>* Mass Flow Rate =6.99 kg/s</t>
  </si>
  <si>
    <t>** Mass Flow Rate offset =-0.010 kg/s</t>
  </si>
  <si>
    <t>Operator sl5 modified Sim_Compressor_PR value from 2 to 2.2</t>
  </si>
  <si>
    <t>Calculated A Critical Log is started ...</t>
  </si>
  <si>
    <t>Operator sl5 modified Sim_Compressor_W value from 7 to 6.4</t>
  </si>
  <si>
    <t>* Pressure Ratio =2.16</t>
  </si>
  <si>
    <t>** Pressure Ratio offset =-0.040</t>
  </si>
  <si>
    <t>* Mass Flow Rate =6.37 kg/s</t>
  </si>
  <si>
    <t>Operator sl5 modified Sim_Compressor_PR value from 2.20000004768372 to 2.3</t>
  </si>
  <si>
    <t>Operator sl5 modified Sim_Compressor_W value from 6.40000009536743 to 10.6</t>
  </si>
  <si>
    <t>* Pressure Ratio =2.24</t>
  </si>
  <si>
    <t>** Pressure Ratio offset =-0.060</t>
  </si>
  <si>
    <t>* Mass Flow Rate =10.54 kg/s</t>
  </si>
  <si>
    <t>Operator sl5 modified Sim_Compressor_PR value from 2.29999995231628 to 2.7</t>
  </si>
  <si>
    <t>Operator sl5 modified Sim_Compressor_W value from 10.6000003814697 to 9.5</t>
  </si>
  <si>
    <t>* Pressure Ratio =2.59</t>
  </si>
  <si>
    <t>** Pressure Ratio offset =-0.110</t>
  </si>
  <si>
    <t>* Mass Flow Rate =9.41 kg/s</t>
  </si>
  <si>
    <t>** Mass Flow Rate offset =-0.090 kg/s</t>
  </si>
  <si>
    <t>Operator sl5 modified Sim_Compressor_PR value from 2.70000004768372 to 3</t>
  </si>
  <si>
    <t>Operator sl5 modified Sim_Compressor_W value from 9.5 to 8.2</t>
  </si>
  <si>
    <t>* Pressure Ratio =2.84</t>
  </si>
  <si>
    <t>** Pressure Ratio offset =-0.160</t>
  </si>
  <si>
    <t>* Mass Flow Rate =8.3 kg/s</t>
  </si>
  <si>
    <t>** Mass Flow Rate offset =0.100 kg/s</t>
  </si>
  <si>
    <t>Operator sl5 modified Sim_Compressor_PR value from 3 to 2.8</t>
  </si>
  <si>
    <t>Operator sl5 modified Sim_Compressor_W value from 8.19999980926514 to 12.8</t>
  </si>
  <si>
    <t>* Pressure Ratio =2.66</t>
  </si>
  <si>
    <t>** Pressure Ratio offset =-0.140</t>
  </si>
  <si>
    <t>* Mass Flow Rate =12.71 kg/s</t>
  </si>
  <si>
    <t>Operator sl5 modified Sim_Compressor_PR value from 2.79999995231628 to 4</t>
  </si>
  <si>
    <t>Operator sl5 modified Sim_Compressor_W value from 12.8000001907349 to 12</t>
  </si>
  <si>
    <t>* Pressure Ratio =3.96</t>
  </si>
  <si>
    <t>* Mass Flow Rate =11.96 kg/s</t>
  </si>
  <si>
    <t>** Mass Flow Rate offset =-0.040 kg/s</t>
  </si>
  <si>
    <t>Operator sl5 modified Sim_Compressor_PR value from 4 to 4.2</t>
  </si>
  <si>
    <t>Operator sl5 modified Sim_Compressor_W value from 12 to 10.5</t>
  </si>
  <si>
    <t>* Pressure Ratio =4.28</t>
  </si>
  <si>
    <t>** Pressure Ratio offset =0.080</t>
  </si>
  <si>
    <t>* Mass Flow Rate =10.4 kg/s</t>
  </si>
  <si>
    <t>** Mass Flow Rate offset =-0.100 kg/s</t>
  </si>
  <si>
    <t>Operator sl5 modified Sim_Compressor_PR value from 4.19999980926514 to 3.2</t>
  </si>
  <si>
    <t>Operator sl5 modified Sim_Compressor_W value from 10.5 to 14.3</t>
  </si>
  <si>
    <t>* Pressure Ratio =3.1</t>
  </si>
  <si>
    <t>** Pressure Ratio offset =-0.100</t>
  </si>
  <si>
    <t>* Mass Flow Rate =14.26 kg/s</t>
  </si>
  <si>
    <t>Operator sl5 modified Sim_Compressor_PR value from 3.20000004768372 to 4.3</t>
  </si>
  <si>
    <t>Operator sl5 modified Sim_Compressor_W value from 14.3000001907349 to 13.5</t>
  </si>
  <si>
    <t>* Pressure Ratio =4.35</t>
  </si>
  <si>
    <t>** Pressure Ratio offset =0.050</t>
  </si>
  <si>
    <t>* Mass Flow Rate =13.57 kg/s</t>
  </si>
  <si>
    <t>** Mass Flow Rate offset =0.070 kg/s</t>
  </si>
  <si>
    <t>Operator sl5 modified Sim_Compressor_PR value from 4.30000019073486 to 4.5</t>
  </si>
  <si>
    <t>Operator sl5 modified Sim_Compressor_W value from 13.5 to 11.5</t>
  </si>
  <si>
    <t>* Pressure Ratio =4.42</t>
  </si>
  <si>
    <t>** Pressure Ratio offset =-0.080</t>
  </si>
  <si>
    <t>* Mass Flow Rate =11.43 kg/s</t>
  </si>
  <si>
    <t>** Mass Flow Rate offset =-0.070 kg/s</t>
  </si>
  <si>
    <t>Operator sl5 modified Sim_Compressor_PR value from 4.5 to 3.5</t>
  </si>
  <si>
    <t>Operator sl5 modified Sim_Compressor_W value from 11.5 to 16</t>
  </si>
  <si>
    <t>* Pressure Ratio =3.38</t>
  </si>
  <si>
    <t>* Mass Flow Rate =15.91 kg/s</t>
  </si>
  <si>
    <t>Operator sl5 modified Sim_Compressor_PR value from 3.5 to 4.6</t>
  </si>
  <si>
    <t>Operator sl5 modified Sim_Compressor_W value from 16 to 15</t>
  </si>
  <si>
    <t>* Pressure Ratio =4.53</t>
  </si>
  <si>
    <t>** Pressure Ratio offset =-0.070</t>
  </si>
  <si>
    <t>* Mass Flow Rate =14.92 kg/s</t>
  </si>
  <si>
    <t>** Mass Flow Rate offset =-0.080 kg/s</t>
  </si>
  <si>
    <t>Operator sl5 modified Sim_Compressor_PR value from 4.59999990463257 to 5.5</t>
  </si>
  <si>
    <t>Operator sl5 modified Sim_Compressor_W value from 15 to 13.5</t>
  </si>
  <si>
    <t>* Pressure Ratio =5.5</t>
  </si>
  <si>
    <t>* Mass Flow Rate =13.6 kg/s</t>
  </si>
  <si>
    <t>Operator sl5 modified Sim_Compressor_PR value from 5.5 to 4</t>
  </si>
  <si>
    <t>Operator sl5 modified Sim_Compressor_W value from 13.5 to 17.5</t>
  </si>
  <si>
    <t>Operator sl5 modified Sim_Compressor_Selector value from 0 to 0</t>
  </si>
  <si>
    <t>Operator sl5 modified Sim_Compressor_Response_Selector value from 2 to 2</t>
  </si>
  <si>
    <t>Operator sl5 modified Sim_Compressor_PR value from 4 to 0</t>
  </si>
  <si>
    <t>Operator sl5 modified Sim_Compressor_W value from 17.5 to 0</t>
  </si>
  <si>
    <t>Speed_50</t>
  </si>
  <si>
    <t>* Pressure Ratio =1.21</t>
  </si>
  <si>
    <t>** Pressure Ratio offset =-0.090</t>
  </si>
  <si>
    <t>* Mass Flow Rate =5.94 kg/s</t>
  </si>
  <si>
    <t>* Pressure Ratio =1.55</t>
  </si>
  <si>
    <t>* Mass Flow Rate =5.77 kg/s</t>
  </si>
  <si>
    <t>* Pressure Ratio =1.64</t>
  </si>
  <si>
    <t>** Pressure Ratio offset =0.040</t>
  </si>
  <si>
    <t>* Mass Flow Rate =5.18 kg/s</t>
  </si>
  <si>
    <t>** Mass Flow Rate offset =0.180 kg/s</t>
  </si>
  <si>
    <t>Speed_60</t>
  </si>
  <si>
    <t>* Mass Flow Rate =7.6 kg/s</t>
  </si>
  <si>
    <t>* Pressure Ratio =2.02</t>
  </si>
  <si>
    <t>** Pressure Ratio offset =0.020</t>
  </si>
  <si>
    <t>* Mass Flow Rate =7.1 kg/s</t>
  </si>
  <si>
    <t>* Pressure Ratio =2.27</t>
  </si>
  <si>
    <t>** Pressure Ratio offset =0.070</t>
  </si>
  <si>
    <t>* Mass Flow Rate =6.34 kg/s</t>
  </si>
  <si>
    <t>Speed_70</t>
  </si>
  <si>
    <t>* Pressure Ratio =2.46</t>
  </si>
  <si>
    <t>** Pressure Ratio offset =0.160</t>
  </si>
  <si>
    <t>* Mass Flow Rate =10.55 kg/s</t>
  </si>
  <si>
    <t>** Mass Flow Rate offset =-0.050 kg/s</t>
  </si>
  <si>
    <t>* Pressure Ratio =2.82</t>
  </si>
  <si>
    <t>** Pressure Ratio offset =0.120</t>
  </si>
  <si>
    <t>* Mass Flow Rate =9.4 kg/s</t>
  </si>
  <si>
    <t>* Pressure Ratio =3.11</t>
  </si>
  <si>
    <t>** Pressure Ratio offset =0.110</t>
  </si>
  <si>
    <t>* Mass Flow Rate =8.17 kg/s</t>
  </si>
  <si>
    <t>Speed_75</t>
  </si>
  <si>
    <t>* Pressure Ratio =2.7</t>
  </si>
  <si>
    <t>* Mass Flow Rate =12.86 kg/s</t>
  </si>
  <si>
    <t>** Mass Flow Rate offset =0.060 kg/s</t>
  </si>
  <si>
    <t>* Pressure Ratio =3.98</t>
  </si>
  <si>
    <t>** Pressure Ratio offset =-0.020</t>
  </si>
  <si>
    <t>* Mass Flow Rate =11.93 kg/s</t>
  </si>
  <si>
    <t>* Pressure Ratio =4.03</t>
  </si>
  <si>
    <t>** Pressure Ratio offset =-0.170</t>
  </si>
  <si>
    <t>* Mass Flow Rate =10.41 kg/s</t>
  </si>
  <si>
    <t>Speed_80</t>
  </si>
  <si>
    <t>* Pressure Ratio =3.19</t>
  </si>
  <si>
    <t>** Pressure Ratio offset =-0.010</t>
  </si>
  <si>
    <t>* Mass Flow Rate =14.21 kg/s</t>
  </si>
  <si>
    <t>* Pressure Ratio =4.29</t>
  </si>
  <si>
    <t>* Pressure Ratio =4.47</t>
  </si>
  <si>
    <t>** Pressure Ratio offset =-0.030</t>
  </si>
  <si>
    <t>* Mass Flow Rate =11.88 kg/s</t>
  </si>
  <si>
    <t>** Mass Flow Rate offset =0.380 kg/s</t>
  </si>
  <si>
    <t>Speed_85</t>
  </si>
  <si>
    <t>* Pressure Ratio =3.56</t>
  </si>
  <si>
    <t>** Pressure Ratio offset =0.060</t>
  </si>
  <si>
    <t>* Mass Flow Rate =15.92 kg/s</t>
  </si>
  <si>
    <t>* Pressure Ratio =4.61</t>
  </si>
  <si>
    <t>** Pressure Ratio offset =0.010</t>
  </si>
  <si>
    <t>* Mass Flow Rate =14.91 kg/s</t>
  </si>
  <si>
    <t>* Pressure Ratio =5.35</t>
  </si>
  <si>
    <t>** Pressure Ratio offset =-0.150</t>
  </si>
  <si>
    <t>* Mass Flow Rate =13.51 kg/s</t>
  </si>
  <si>
    <t>** Mass Flow Rate offset =0.010 kg/s</t>
  </si>
  <si>
    <t>Speed_90</t>
  </si>
  <si>
    <t>* Pressure Ratio =4.12</t>
  </si>
  <si>
    <t>* Mass Flow Rate =17.56 kg/s</t>
  </si>
  <si>
    <t>Operator sl5 modified Sim_Compressor_PR value from 4 to 5</t>
  </si>
  <si>
    <t>Operator sl5 modified Sim_Compressor_W value from 17.5 to 17</t>
  </si>
  <si>
    <t>* Pressure Ratio =5.01</t>
  </si>
  <si>
    <t>* Mass Flow Rate =16.97 kg/s</t>
  </si>
  <si>
    <t>Operator sl5 modified Sim_Compressor_PR value from 5 to 6.3</t>
  </si>
  <si>
    <t>Operator sl5 modified Sim_Compressor_W value from 17 to 16.4</t>
  </si>
  <si>
    <t>* Pressure Ratio =6.29</t>
  </si>
  <si>
    <t>* Mass Flow Rate =16.38 kg/s</t>
  </si>
  <si>
    <t>** Mass Flow Rate offset =-0.020 kg/s</t>
  </si>
  <si>
    <t>Operator sl5 modified Sim_Compressor_PR value from 6.30000019073486 to 4.5</t>
  </si>
  <si>
    <t>Operator sl5 modified Sim_Compressor_W value from 16.3999996185303 to 18.8</t>
  </si>
  <si>
    <t>Speed_95</t>
  </si>
  <si>
    <t>* Pressure Ratio =4.59</t>
  </si>
  <si>
    <t>* Mass Flow Rate =18.85 kg/s</t>
  </si>
  <si>
    <t>** Mass Flow Rate offset =0.050 kg/s</t>
  </si>
  <si>
    <t>Operator sl5 modified Sim_Compressor_PR value from 4.5 to 5.5</t>
  </si>
  <si>
    <t>Operator sl5 modified Sim_Compressor_W value from 18.7999992370605 to 18.6</t>
  </si>
  <si>
    <t>* Pressure Ratio =5.63</t>
  </si>
  <si>
    <t>* Mass Flow Rate =18.64 kg/s</t>
  </si>
  <si>
    <t>** Mass Flow Rate offset =0.040 kg/s</t>
  </si>
  <si>
    <t>Operator sl5 modified Sim_Compressor_PR value from 5.5 to 7.3</t>
  </si>
  <si>
    <t>Operator sl5 modified Sim_Compressor_W value from 18.6000003814697 to 18.3</t>
  </si>
  <si>
    <t>* Pressure Ratio =7.33</t>
  </si>
  <si>
    <t>** Pressure Ratio offset =0.030</t>
  </si>
  <si>
    <t>* Mass Flow Rate =18.31 kg/s</t>
  </si>
  <si>
    <t>Operator sl5 modified Sim_Compressor_PR value from 7.30000019073486 to 5</t>
  </si>
  <si>
    <t>Operator sl5 modified Sim_Compressor_W value from 18.2999992370605 to 20.2</t>
  </si>
  <si>
    <t>Speed_100</t>
  </si>
  <si>
    <t>** Pressure Ratio offset =0.630</t>
  </si>
  <si>
    <t>* Mass Flow Rate =19.64 kg/s</t>
  </si>
  <si>
    <t>** Mass Flow Rate offset =-0.560 kg/s</t>
  </si>
  <si>
    <t>Operator sl5 modified Sim_Compressor_PR value from 5 to 6</t>
  </si>
  <si>
    <t>Operator sl5 modified Sim_Compressor_W value from 20.2000007629395 to 20</t>
  </si>
  <si>
    <t>* Pressure Ratio =6</t>
  </si>
  <si>
    <t>* Mass Flow Rate =20.02 kg/s</t>
  </si>
  <si>
    <t>** Mass Flow Rate offset =0.020 kg/s</t>
  </si>
  <si>
    <t>Operator sl5 modified Sim_Compressor_PR value from 6 to 7.5</t>
  </si>
  <si>
    <t>Operator sl5 modified Sim_Compressor_W value from 20 to 19.9</t>
  </si>
  <si>
    <t>* Pressure Ratio =7.52</t>
  </si>
  <si>
    <t>* Mass Flow Rate =19.93 kg/s</t>
  </si>
  <si>
    <t>** Mass Flow Rate offset =0.030 kg/s</t>
  </si>
  <si>
    <t>Operator sl5 modified Sim_Compressor_PR value from 7.5 to 5.4</t>
  </si>
  <si>
    <t>Operator sl5 modified Sim_Compressor_W value from 19.8999996185303 to 21</t>
  </si>
  <si>
    <t>Speed_105</t>
  </si>
  <si>
    <t>* Pressure Ratio =5.23</t>
  </si>
  <si>
    <t>* Mass Flow Rate =20.99 kg/s</t>
  </si>
  <si>
    <t>Operator sl5 modified Sim_Compressor_PR value from 5.40000009536743 to 6.5</t>
  </si>
  <si>
    <t>Operator sl5 modified Sim_Compressor_W value from 21 to 20.9</t>
  </si>
  <si>
    <t>* Pressure Ratio =6.55</t>
  </si>
  <si>
    <t>* Mass Flow Rate =20.87 kg/s</t>
  </si>
  <si>
    <t>Operator sl5 modified Sim_Compressor_PR value from 6.5 to 8</t>
  </si>
  <si>
    <t>Operator sl5 modified Sim_Compressor_W value from 20.8999996185303 to 20.6</t>
  </si>
  <si>
    <t>* Pressure Ratio =8.03</t>
  </si>
  <si>
    <t>* Mass Flow Rate =20.46 kg/s</t>
  </si>
  <si>
    <t>** Mass Flow Rate offset =-0.140 kg/s</t>
  </si>
  <si>
    <t>Demo Compressor is completed</t>
  </si>
  <si>
    <t>Operator sl5 modified Sim_Compressor_PR value from 8 to 0</t>
  </si>
  <si>
    <t>Operator sl5 modified Sim_Compressor_W value from 20.6000003814697 to 0</t>
  </si>
  <si>
    <t>* Pressure Ratio =1.33</t>
  </si>
  <si>
    <t>* Mass Flow Rate =5.99 kg/s</t>
  </si>
  <si>
    <t>* Pressure Ratio =1.67</t>
  </si>
  <si>
    <t>** Pressure Ratio offset =0.170</t>
  </si>
  <si>
    <t>* Mass Flow Rate =5.9 kg/s</t>
  </si>
  <si>
    <t>* Mass Flow Rate =5.02 kg/s</t>
  </si>
  <si>
    <t>* Pressure Ratio =1.54</t>
  </si>
  <si>
    <t>* Mass Flow Rate =7.78 kg/s</t>
  </si>
  <si>
    <t>** Mass Flow Rate offset =0.080 kg/s</t>
  </si>
  <si>
    <t>* Pressure Ratio =1.91</t>
  </si>
  <si>
    <t>* Mass Flow Rate =7.01 kg/s</t>
  </si>
  <si>
    <t>* Pressure Ratio =2.18</t>
  </si>
  <si>
    <t>* Mass Flow Rate =6.54 kg/s</t>
  </si>
  <si>
    <t>** Mass Flow Rate offset =0.140 kg/s</t>
  </si>
  <si>
    <t>* Pressure Ratio =2.4</t>
  </si>
  <si>
    <t>** Pressure Ratio offset =0.100</t>
  </si>
  <si>
    <t>* Mass Flow Rate =10.52 kg/s</t>
  </si>
  <si>
    <t>* Mass Flow Rate =9.39 kg/s</t>
  </si>
  <si>
    <t>** Mass Flow Rate offset =-0.110 kg/s</t>
  </si>
  <si>
    <t>* Pressure Ratio =2.89</t>
  </si>
  <si>
    <t>* Mass Flow Rate =8.26 kg/s</t>
  </si>
  <si>
    <t>* Pressure Ratio =2.76</t>
  </si>
  <si>
    <t>* Mass Flow Rate =12.79 kg/s</t>
  </si>
  <si>
    <t>* Pressure Ratio =3.83</t>
  </si>
  <si>
    <t>* Mass Flow Rate =11.94 kg/s</t>
  </si>
  <si>
    <t>* Pressure Ratio =4.1</t>
  </si>
  <si>
    <t>* Mass Flow Rate =10.48 kg/s</t>
  </si>
  <si>
    <t>* Pressure Ratio =3.2</t>
  </si>
  <si>
    <t>* Mass Flow Rate =14.31 kg/s</t>
  </si>
  <si>
    <t>* Pressure Ratio =4.44</t>
  </si>
  <si>
    <t>** Pressure Ratio offset =0.140</t>
  </si>
  <si>
    <t>* Mass Flow Rate =13.61 kg/s</t>
  </si>
  <si>
    <t>* Mass Flow Rate =11.48 kg/s</t>
  </si>
  <si>
    <t>* Pressure Ratio =3.49</t>
  </si>
  <si>
    <t>* Mass Flow Rate =15.96 kg/s</t>
  </si>
  <si>
    <t>* Mass Flow Rate =14.99 kg/s</t>
  </si>
  <si>
    <t>* Pressure Ratio =5.56</t>
  </si>
  <si>
    <t>* Mass Flow Rate =13.46 kg/s</t>
  </si>
  <si>
    <t>* Pressure Ratio =4.07</t>
  </si>
  <si>
    <t>* Mass Flow Rate =17.44 kg/s</t>
  </si>
  <si>
    <t>* Pressure Ratio =5.04</t>
  </si>
  <si>
    <t>* Mass Flow Rate =16.9 kg/s</t>
  </si>
  <si>
    <t>* Pressure Ratio =6.32</t>
  </si>
  <si>
    <t>* Mass Flow Rate =16.5 kg/s</t>
  </si>
  <si>
    <t>* Pressure Ratio =4.57</t>
  </si>
  <si>
    <t>* Mass Flow Rate =18.72 kg/s</t>
  </si>
  <si>
    <t>* Pressure Ratio =5.66</t>
  </si>
  <si>
    <t>* Mass Flow Rate =18.56 kg/s</t>
  </si>
  <si>
    <t>* Pressure Ratio =7.42</t>
  </si>
  <si>
    <t>* Mass Flow Rate =18.21 kg/s</t>
  </si>
  <si>
    <t>* Pressure Ratio =5.12</t>
  </si>
  <si>
    <t>* Mass Flow Rate =20.18 kg/s</t>
  </si>
  <si>
    <t>* Pressure Ratio =5.9</t>
  </si>
  <si>
    <t>* Mass Flow Rate =20.07 kg/s</t>
  </si>
  <si>
    <t>* Pressure Ratio =7.48</t>
  </si>
  <si>
    <t>* Mass Flow Rate =19.83 kg/s</t>
  </si>
  <si>
    <t>* Mass Flow Rate =20.92 kg/s</t>
  </si>
  <si>
    <t>* Pressure Ratio =6.47</t>
  </si>
  <si>
    <t>* Mass Flow Rate =20.81 kg/s</t>
  </si>
  <si>
    <t>* Pressure Ratio =7.98</t>
  </si>
  <si>
    <t>* Mass Flow Rate =20.7 kg/s</t>
  </si>
  <si>
    <t>* Pressure Ratio =1.34</t>
  </si>
  <si>
    <t>* Mass Flow Rate =6 kg/s</t>
  </si>
  <si>
    <t>* Pressure Ratio =1.4</t>
  </si>
  <si>
    <t>* Mass Flow Rate =5.89 kg/s</t>
  </si>
  <si>
    <t>** Mass Flow Rate offset =0.090 kg/s</t>
  </si>
  <si>
    <t>* Mass Flow Rate =5.01 kg/s</t>
  </si>
  <si>
    <t>* Pressure Ratio =1.56</t>
  </si>
  <si>
    <t>* Mass Flow Rate =7.83 kg/s</t>
  </si>
  <si>
    <t>** Mass Flow Rate offset =0.130 kg/s</t>
  </si>
  <si>
    <t>* Pressure Ratio =2.1</t>
  </si>
  <si>
    <t>* Mass Flow Rate =6.95 kg/s</t>
  </si>
  <si>
    <t>* Pressure Ratio =2.34</t>
  </si>
  <si>
    <t>* Mass Flow Rate =6.29 kg/s</t>
  </si>
  <si>
    <t>* Pressure Ratio =2.48</t>
  </si>
  <si>
    <t>** Pressure Ratio offset =0.180</t>
  </si>
  <si>
    <t>* Mass Flow Rate =10.67 kg/s</t>
  </si>
  <si>
    <t>* Pressure Ratio =2.72</t>
  </si>
  <si>
    <t>* Mass Flow Rate =9.5 kg/s</t>
  </si>
  <si>
    <t>* Pressure Ratio =2.97</t>
  </si>
  <si>
    <t>* Mass Flow Rate =8.14 kg/s</t>
  </si>
  <si>
    <t>* Pressure Ratio =2.69</t>
  </si>
  <si>
    <t>* Mass Flow Rate =12.78 kg/s</t>
  </si>
  <si>
    <t>* Pressure Ratio =4.08</t>
  </si>
  <si>
    <t>* Mass Flow Rate =12.04 kg/s</t>
  </si>
  <si>
    <t>* Pressure Ratio =4.22</t>
  </si>
  <si>
    <t>* Mass Flow Rate =10.61 kg/s</t>
  </si>
  <si>
    <t>* Pressure Ratio =3.35</t>
  </si>
  <si>
    <t>** Pressure Ratio offset =0.150</t>
  </si>
  <si>
    <t>* Mass Flow Rate =14.28 kg/s</t>
  </si>
  <si>
    <t>* Pressure Ratio =4.21</t>
  </si>
  <si>
    <t>* Mass Flow Rate =13.47 kg/s</t>
  </si>
  <si>
    <t>* Pressure Ratio =4.5</t>
  </si>
  <si>
    <t>* Mass Flow Rate =11.5 kg/s</t>
  </si>
  <si>
    <t>* Pressure Ratio =3.45</t>
  </si>
  <si>
    <t>** Pressure Ratio offset =-0.050</t>
  </si>
  <si>
    <t>* Mass Flow Rate =15.95 kg/s</t>
  </si>
  <si>
    <t>* Pressure Ratio =4.54</t>
  </si>
  <si>
    <t>* Mass Flow Rate =14.94 kg/s</t>
  </si>
  <si>
    <t>* Pressure Ratio =5.36</t>
  </si>
  <si>
    <t>* Mass Flow Rate =13.39 kg/s</t>
  </si>
  <si>
    <t>* Pressure Ratio =3.84</t>
  </si>
  <si>
    <t>* Mass Flow Rate =17.6 kg/s</t>
  </si>
  <si>
    <t>* Pressure Ratio =4.86</t>
  </si>
  <si>
    <t>* Mass Flow Rate =16.91 kg/s</t>
  </si>
  <si>
    <t>* Pressure Ratio =6.26</t>
  </si>
  <si>
    <t>* Mass Flow Rate =16.33 kg/s</t>
  </si>
  <si>
    <t>* Mass Flow Rate =18.71 kg/s</t>
  </si>
  <si>
    <t>* Pressure Ratio =5.41</t>
  </si>
  <si>
    <t>* Mass Flow Rate =18.58 kg/s</t>
  </si>
  <si>
    <t>* Pressure Ratio =7.39</t>
  </si>
  <si>
    <t>* Mass Flow Rate =18.37 kg/s</t>
  </si>
  <si>
    <t>* Pressure Ratio =4.93</t>
  </si>
  <si>
    <t>* Mass Flow Rate =20.12 kg/s</t>
  </si>
  <si>
    <t>* Pressure Ratio =5.88</t>
  </si>
  <si>
    <t>* Mass Flow Rate =19.92 kg/s</t>
  </si>
  <si>
    <t>* Pressure Ratio =7.44</t>
  </si>
  <si>
    <t>* Mass Flow Rate =19.81 kg/s</t>
  </si>
  <si>
    <t>* Mass Flow Rate =21.1 kg/s</t>
  </si>
  <si>
    <t>* Pressure Ratio =6.51</t>
  </si>
  <si>
    <t>* Mass Flow Rate =20.85 kg/s</t>
  </si>
  <si>
    <t>* Pressure Ratio =7.87</t>
  </si>
  <si>
    <t>** Pressure Ratio offset =-0.130</t>
  </si>
  <si>
    <t>* Mass Flow Rate =20.52 kg/s</t>
  </si>
  <si>
    <t>* Mass Flow Rate =5.66 kg/s</t>
  </si>
  <si>
    <t>* Pressure Ratio =1.53</t>
  </si>
  <si>
    <t>* Mass Flow Rate =5.13 kg/s</t>
  </si>
  <si>
    <t>* Pressure Ratio =1.69</t>
  </si>
  <si>
    <t>* Mass Flow Rate =7.59 kg/s</t>
  </si>
  <si>
    <t>* Pressure Ratio =1.96</t>
  </si>
  <si>
    <t>* Pressure Ratio =2.29</t>
  </si>
  <si>
    <t>* Mass Flow Rate =6.33 kg/s</t>
  </si>
  <si>
    <t>* Pressure Ratio =2.17</t>
  </si>
  <si>
    <t>* Mass Flow Rate =10.6 kg/s</t>
  </si>
  <si>
    <t>* Pressure Ratio =2.71</t>
  </si>
  <si>
    <t>* Mass Flow Rate =9.59 kg/s</t>
  </si>
  <si>
    <t>* Pressure Ratio =3.04</t>
  </si>
  <si>
    <t>* Mass Flow Rate =8.21 kg/s</t>
  </si>
  <si>
    <t>* Mass Flow Rate =12.89 kg/s</t>
  </si>
  <si>
    <t>* Pressure Ratio =4.06</t>
  </si>
  <si>
    <t>* Mass Flow Rate =12.01 kg/s</t>
  </si>
  <si>
    <t>* Pressure Ratio =4.14</t>
  </si>
  <si>
    <t>* Mass Flow Rate =10.64 kg/s</t>
  </si>
  <si>
    <t>* Pressure Ratio =3.32</t>
  </si>
  <si>
    <t>* Mass Flow Rate =14.22 kg/s</t>
  </si>
  <si>
    <t>* Pressure Ratio =4.45</t>
  </si>
  <si>
    <t>* Mass Flow Rate =13.38 kg/s</t>
  </si>
  <si>
    <t>** Mass Flow Rate offset =-0.120 kg/s</t>
  </si>
  <si>
    <t>* Pressure Ratio =4.68</t>
  </si>
  <si>
    <t>* Mass Flow Rate =11.57 kg/s</t>
  </si>
  <si>
    <t>* Pressure Ratio =3.52</t>
  </si>
  <si>
    <t>* Mass Flow Rate =15.99 kg/s</t>
  </si>
  <si>
    <t>* Mass Flow Rate =13.48 kg/s</t>
  </si>
  <si>
    <t>* Pressure Ratio =4.09</t>
  </si>
  <si>
    <t>* Mass Flow Rate =17.51 kg/s</t>
  </si>
  <si>
    <t>* Pressure Ratio =5</t>
  </si>
  <si>
    <t>* Mass Flow Rate =17.11 kg/s</t>
  </si>
  <si>
    <t>* Pressure Ratio =6.45</t>
  </si>
  <si>
    <t>* Mass Flow Rate =16.39 kg/s</t>
  </si>
  <si>
    <t>* Pressure Ratio =4.41</t>
  </si>
  <si>
    <t>* Mass Flow Rate =18.76 kg/s</t>
  </si>
  <si>
    <t>* Mass Flow Rate =18.6 kg/s</t>
  </si>
  <si>
    <t>* Pressure Ratio =7.25</t>
  </si>
  <si>
    <t>* Mass Flow Rate =18.26 kg/s</t>
  </si>
  <si>
    <t>* Pressure Ratio =4.91</t>
  </si>
  <si>
    <t>* Mass Flow Rate =19.9 kg/s</t>
  </si>
  <si>
    <t>* Pressure Ratio =7.34</t>
  </si>
  <si>
    <t>* Mass Flow Rate =20 kg/s</t>
  </si>
  <si>
    <t>* Pressure Ratio =5.27</t>
  </si>
  <si>
    <t>* Pressure Ratio =6.46</t>
  </si>
  <si>
    <t>* Mass Flow Rate =20.86 kg/s</t>
  </si>
  <si>
    <t>* Pressure Ratio =8.06</t>
  </si>
  <si>
    <t>* Mass Flow Rate =20.51 kg/s</t>
  </si>
  <si>
    <t>* Pressure Ratio =1.22</t>
  </si>
  <si>
    <t>* Mass Flow Rate =5.88 kg/s</t>
  </si>
  <si>
    <t>* Pressure Ratio =1.49</t>
  </si>
  <si>
    <t>* Mass Flow Rate =5.78 kg/s</t>
  </si>
  <si>
    <t>* Mass Flow Rate =5.05 kg/s</t>
  </si>
  <si>
    <t>* Pressure Ratio =1.71</t>
  </si>
  <si>
    <t>* Mass Flow Rate =7.79 kg/s</t>
  </si>
  <si>
    <t>* Mass Flow Rate =7.04 kg/s</t>
  </si>
  <si>
    <t>* Pressure Ratio =2.23</t>
  </si>
  <si>
    <t>* Pressure Ratio =2.41</t>
  </si>
  <si>
    <t>* Pressure Ratio =2.73</t>
  </si>
  <si>
    <t>* Mass Flow Rate =9.52 kg/s</t>
  </si>
  <si>
    <t>* Pressure Ratio =2.83</t>
  </si>
  <si>
    <t>* Mass Flow Rate =8.18 kg/s</t>
  </si>
  <si>
    <t>* Pressure Ratio =2.81</t>
  </si>
  <si>
    <t>* Mass Flow Rate =11.86 kg/s</t>
  </si>
  <si>
    <t>* Pressure Ratio =4.2</t>
  </si>
  <si>
    <t>* Pressure Ratio =3.28</t>
  </si>
  <si>
    <t>* Mass Flow Rate =14.2 kg/s</t>
  </si>
  <si>
    <t>* Mass Flow Rate =13.53 kg/s</t>
  </si>
  <si>
    <t>* Pressure Ratio =4.56</t>
  </si>
  <si>
    <t>* Pressure Ratio =3.48</t>
  </si>
  <si>
    <t>* Mass Flow Rate =16 kg/s</t>
  </si>
  <si>
    <t>* Pressure Ratio =4.77</t>
  </si>
  <si>
    <t>* Mass Flow Rate =15.09 kg/s</t>
  </si>
  <si>
    <t>* Pressure Ratio =5.52</t>
  </si>
  <si>
    <t>* Pressure Ratio =3.92</t>
  </si>
  <si>
    <t>* Pressure Ratio =4.92</t>
  </si>
  <si>
    <t>* Mass Flow Rate =17.01 kg/s</t>
  </si>
  <si>
    <t>* Pressure Ratio =6.27</t>
  </si>
  <si>
    <t>* Mass Flow Rate =16.54 kg/s</t>
  </si>
  <si>
    <t>* Pressure Ratio =4.64</t>
  </si>
  <si>
    <t>* Mass Flow Rate =18.7 kg/s</t>
  </si>
  <si>
    <t>* Pressure Ratio =5.43</t>
  </si>
  <si>
    <t>* Mass Flow Rate =18.48 kg/s</t>
  </si>
  <si>
    <t>Operator sl5 modified Sim_Compressor_PR value from 7.30000019073486 to 0</t>
  </si>
  <si>
    <t>Operator sl5 modified Sim_Compressor_W value from 18.2999992370605 to 0</t>
  </si>
  <si>
    <t>* Pressure Ratio =7.17</t>
  </si>
  <si>
    <t>* Pressure Ratio =1.25</t>
  </si>
  <si>
    <t>* Pressure Ratio =1.51</t>
  </si>
  <si>
    <t>* Pressure Ratio =1.61</t>
  </si>
  <si>
    <t>* Mass Flow Rate =4.95 kg/s</t>
  </si>
  <si>
    <t>* Pressure Ratio =2.12</t>
  </si>
  <si>
    <t>* Mass Flow Rate =6.91 kg/s</t>
  </si>
  <si>
    <t>* Pressure Ratio =2.33</t>
  </si>
  <si>
    <t>* Mass Flow Rate =6.4 kg/s</t>
  </si>
  <si>
    <t>* Pressure Ratio =2.21</t>
  </si>
  <si>
    <t>* Mass Flow Rate =10.7 kg/s</t>
  </si>
  <si>
    <t>* Pressure Ratio =2.85</t>
  </si>
  <si>
    <t>* Mass Flow Rate =9.53 kg/s</t>
  </si>
  <si>
    <t>* Pressure Ratio =3.07</t>
  </si>
  <si>
    <t>* Mass Flow Rate =8.2 kg/s</t>
  </si>
  <si>
    <t>* Mass Flow Rate =12.84 kg/s</t>
  </si>
  <si>
    <t>* Pressure Ratio =4.02</t>
  </si>
  <si>
    <t>* Mass Flow Rate =12.06 kg/s</t>
  </si>
  <si>
    <t>* Pressure Ratio =4.31</t>
  </si>
  <si>
    <t>* Pressure Ratio =3.36</t>
  </si>
  <si>
    <t>* Mass Flow Rate =14.24 kg/s</t>
  </si>
  <si>
    <t>* Pressure Ratio =4.23</t>
  </si>
  <si>
    <t>* Pressure Ratio =4.36</t>
  </si>
  <si>
    <t>* Mass Flow Rate =11.52 kg/s</t>
  </si>
  <si>
    <t>* Pressure Ratio =3.5</t>
  </si>
  <si>
    <t>* Mass Flow Rate =15.97 kg/s</t>
  </si>
  <si>
    <t>* Pressure Ratio =4.73</t>
  </si>
  <si>
    <t>* Mass Flow Rate =14.98 kg/s</t>
  </si>
  <si>
    <t>* Pressure Ratio =5.39</t>
  </si>
  <si>
    <t>* Mass Flow Rate =13.36 kg/s</t>
  </si>
  <si>
    <t>* Pressure Ratio =3.93</t>
  </si>
  <si>
    <t>* Mass Flow Rate =17.64 kg/s</t>
  </si>
  <si>
    <t>* Pressure Ratio =5.14</t>
  </si>
  <si>
    <t>* Pressure Ratio =6.24</t>
  </si>
  <si>
    <t>* Mass Flow Rate =16.45 kg/s</t>
  </si>
  <si>
    <t>* Pressure Ratio =4.58</t>
  </si>
  <si>
    <t>* Mass Flow Rate =18.74 kg/s</t>
  </si>
  <si>
    <t>* Pressure Ratio =5.37</t>
  </si>
  <si>
    <t>* Pressure Ratio =7.31</t>
  </si>
  <si>
    <t>* Mass Flow Rate =18.39 kg/s</t>
  </si>
  <si>
    <t>* Pressure Ratio =5.02</t>
  </si>
  <si>
    <t>* Mass Flow Rate =20.19 kg/s</t>
  </si>
  <si>
    <t>* Pressure Ratio =5.89</t>
  </si>
  <si>
    <t>* Mass Flow Rate =20.1 kg/s</t>
  </si>
  <si>
    <t>* Pressure Ratio =7.55</t>
  </si>
  <si>
    <t>* Pressure Ratio =5.34</t>
  </si>
  <si>
    <t>* Mass Flow Rate =21.14 kg/s</t>
  </si>
  <si>
    <t>* Pressure Ratio =6.64</t>
  </si>
  <si>
    <t>* Mass Flow Rate =20.8 kg/s</t>
  </si>
  <si>
    <t>* Pressure Ratio =8.17</t>
  </si>
  <si>
    <t>* Mass Flow Rate =20.48 kg/s</t>
  </si>
  <si>
    <t>* Pressure Ratio =1.31</t>
  </si>
  <si>
    <t>* Mass Flow Rate =6.11 kg/s</t>
  </si>
  <si>
    <t>* Pressure Ratio =1.66</t>
  </si>
  <si>
    <t>* Mass Flow Rate =5.8 kg/s</t>
  </si>
  <si>
    <t>* Pressure Ratio =1.45</t>
  </si>
  <si>
    <t>* Mass Flow Rate =4.93 kg/s</t>
  </si>
  <si>
    <t>* Pressure Ratio =1.59</t>
  </si>
  <si>
    <t>* Mass Flow Rate =7.72 kg/s</t>
  </si>
  <si>
    <t>* Pressure Ratio =1.95</t>
  </si>
  <si>
    <t>* Pressure Ratio =2.07</t>
  </si>
  <si>
    <t>* Mass Flow Rate =6.3 kg/s</t>
  </si>
  <si>
    <t>* Pressure Ratio =2.15</t>
  </si>
  <si>
    <t>* Mass Flow Rate =10.47 kg/s</t>
  </si>
  <si>
    <t>** Mass Flow Rate offset =-0.130 kg/s</t>
  </si>
  <si>
    <t>* Pressure Ratio =2.54</t>
  </si>
  <si>
    <t>* Mass Flow Rate =9.6 kg/s</t>
  </si>
  <si>
    <t>* Pressure Ratio =2.86</t>
  </si>
  <si>
    <t>* Mass Flow Rate =8.11 kg/s</t>
  </si>
  <si>
    <t>* Mass Flow Rate =12.7 kg/s</t>
  </si>
  <si>
    <t>* Mass Flow Rate =11.92 kg/s</t>
  </si>
  <si>
    <t>* Mass Flow Rate =10.5 kg/s</t>
  </si>
  <si>
    <t>* Mass Flow Rate =14.36 kg/s</t>
  </si>
  <si>
    <t>* Mass Flow Rate =13.41 kg/s</t>
  </si>
  <si>
    <t>* Pressure Ratio =4.39</t>
  </si>
  <si>
    <t>* Mass Flow Rate =11.42 kg/s</t>
  </si>
  <si>
    <t>* Pressure Ratio =3.44</t>
  </si>
  <si>
    <t>* Pressure Ratio =4.62</t>
  </si>
  <si>
    <t>* Mass Flow Rate =15.1 kg/s</t>
  </si>
  <si>
    <t>* Pressure Ratio =5.48</t>
  </si>
  <si>
    <t>* Mass Flow Rate =13.43 kg/s</t>
  </si>
  <si>
    <t>* Pressure Ratio =3.88</t>
  </si>
  <si>
    <t>* Mass Flow Rate =17.39 kg/s</t>
  </si>
  <si>
    <t>* Pressure Ratio =6.43</t>
  </si>
  <si>
    <t>* Mass Flow Rate =16.4 kg/s</t>
  </si>
  <si>
    <t>* Mass Flow Rate =18.9 kg/s</t>
  </si>
  <si>
    <t>* Pressure Ratio =5.67</t>
  </si>
  <si>
    <t>* Mass Flow Rate =18.66 kg/s</t>
  </si>
  <si>
    <t>* Pressure Ratio =7.37</t>
  </si>
  <si>
    <t>* Mass Flow Rate =18.32 kg/s</t>
  </si>
  <si>
    <t>* Mass Flow Rate =20.24 kg/s</t>
  </si>
  <si>
    <t>* Pressure Ratio =6.02</t>
  </si>
  <si>
    <t>* Mass Flow Rate =20.09 kg/s</t>
  </si>
  <si>
    <t>* Pressure Ratio =7.6</t>
  </si>
  <si>
    <t>* Mass Flow Rate =19.96 kg/s</t>
  </si>
  <si>
    <t>* Mass Flow Rate =20.94 kg/s</t>
  </si>
  <si>
    <t>* Mass Flow Rate =20.91 kg/s</t>
  </si>
  <si>
    <t>* Pressure Ratio =7.86</t>
  </si>
  <si>
    <t>* Mass Flow Rate =20.62 kg/s</t>
  </si>
  <si>
    <t>* Pressure Ratio =1.16</t>
  </si>
  <si>
    <t>* Mass Flow Rate =5.06 kg/s</t>
  </si>
  <si>
    <t>* Mass Flow Rate =7.74 kg/s</t>
  </si>
  <si>
    <t>* Pressure Ratio =2.09</t>
  </si>
  <si>
    <t>* Mass Flow Rate =7.05 kg/s</t>
  </si>
  <si>
    <t>* Pressure Ratio =2.32</t>
  </si>
  <si>
    <t>* Mass Flow Rate =6.46 kg/s</t>
  </si>
  <si>
    <t>* Pressure Ratio =2.31</t>
  </si>
  <si>
    <t>* Mass Flow Rate =10.66 kg/s</t>
  </si>
  <si>
    <t>* Mass Flow Rate =9.44 kg/s</t>
  </si>
  <si>
    <t>* Pressure Ratio =3.14</t>
  </si>
  <si>
    <t>* Mass Flow Rate =12.82 kg/s</t>
  </si>
  <si>
    <t>* Pressure Ratio =3.82</t>
  </si>
  <si>
    <t>** Pressure Ratio offset =-0.180</t>
  </si>
  <si>
    <t>* Mass Flow Rate =14.15 kg/s</t>
  </si>
  <si>
    <t>** Mass Flow Rate offset =-0.150 kg/s</t>
  </si>
  <si>
    <t>* Pressure Ratio =4.27</t>
  </si>
  <si>
    <t>* Mass Flow Rate =13.64 kg/s</t>
  </si>
  <si>
    <t>* Mass Flow Rate =11.4 kg/s</t>
  </si>
  <si>
    <t>* Pressure Ratio =3.57</t>
  </si>
  <si>
    <t>* Mass Flow Rate =16.05 kg/s</t>
  </si>
  <si>
    <t>* Mass Flow Rate =13.5 kg/s</t>
  </si>
  <si>
    <t>* Pressure Ratio =4.17</t>
  </si>
  <si>
    <t>* Mass Flow Rate =17.58 kg/s</t>
  </si>
  <si>
    <t>* Mass Flow Rate =16.99 kg/s</t>
  </si>
  <si>
    <t>* Pressure Ratio =6.22</t>
  </si>
  <si>
    <t>* Pressure Ratio =4.43</t>
  </si>
  <si>
    <t>* Mass Flow Rate =18.8 kg/s</t>
  </si>
  <si>
    <t>* Pressure Ratio =5.46</t>
  </si>
  <si>
    <t>* Mass Flow Rate =18.2 kg/s</t>
  </si>
  <si>
    <t>* Pressure Ratio =4.9</t>
  </si>
  <si>
    <t>* Mass Flow Rate =20.08 kg/s</t>
  </si>
  <si>
    <t>* Pressure Ratio =5.86</t>
  </si>
  <si>
    <t>* Pressure Ratio =7.46</t>
  </si>
  <si>
    <t>* Mass Flow Rate =19.89 kg/s</t>
  </si>
  <si>
    <t>* Pressure Ratio =5.24</t>
  </si>
  <si>
    <t>* Mass Flow Rate =20.9 kg/s</t>
  </si>
  <si>
    <t>* Pressure Ratio =6.38</t>
  </si>
  <si>
    <t>* Mass Flow Rate =20.88 kg/s</t>
  </si>
  <si>
    <t>* Pressure Ratio =7.97</t>
  </si>
  <si>
    <t>* Mass Flow Rate =20.66 kg/s</t>
  </si>
  <si>
    <t>* Pressure Ratio =1.28</t>
  </si>
  <si>
    <t>* Mass Flow Rate =5.75 kg/s</t>
  </si>
  <si>
    <t>* Mass Flow Rate =4.89 kg/s</t>
  </si>
  <si>
    <t>* Pressure Ratio =1.77</t>
  </si>
  <si>
    <t>* Mass Flow Rate =7.61 kg/s</t>
  </si>
  <si>
    <t>* Pressure Ratio =2.13</t>
  </si>
  <si>
    <t>* Mass Flow Rate =7 kg/s</t>
  </si>
  <si>
    <t>* Pressure Ratio =2.11</t>
  </si>
  <si>
    <t>* Mass Flow Rate =6.5 kg/s</t>
  </si>
  <si>
    <t>* Mass Flow Rate =10.68 kg/s</t>
  </si>
  <si>
    <t>* Pressure Ratio =2.77</t>
  </si>
  <si>
    <t>* Pressure Ratio =2.91</t>
  </si>
  <si>
    <t>* Mass Flow Rate =8.24 kg/s</t>
  </si>
  <si>
    <t>* Mass Flow Rate =10.44 kg/s</t>
  </si>
  <si>
    <t>* Mass Flow Rate =14.3 kg/s</t>
  </si>
  <si>
    <t>* Pressure Ratio =4.16</t>
  </si>
  <si>
    <t>* Mass Flow Rate =13.52 kg/s</t>
  </si>
  <si>
    <t>* Mass Flow Rate =11.51 kg/s</t>
  </si>
  <si>
    <t>* Pressure Ratio =3.63</t>
  </si>
  <si>
    <t>* Mass Flow Rate =15.98 kg/s</t>
  </si>
  <si>
    <t>* Pressure Ratio =4.49</t>
  </si>
  <si>
    <t>* Mass Flow Rate =14.86 kg/s</t>
  </si>
  <si>
    <t>* Pressure Ratio =5.42</t>
  </si>
  <si>
    <t>* Mass Flow Rate =17.4 kg/s</t>
  </si>
  <si>
    <t>* Pressure Ratio =4.94</t>
  </si>
  <si>
    <t>* Mass Flow Rate =17.05 kg/s</t>
  </si>
  <si>
    <t>* Mass Flow Rate =16.34 kg/s</t>
  </si>
  <si>
    <t>* Pressure Ratio =4.37</t>
  </si>
  <si>
    <t>* Mass Flow Rate =18.69 kg/s</t>
  </si>
  <si>
    <t>* Pressure Ratio =7.32</t>
  </si>
  <si>
    <t>* Mass Flow Rate =18.29 kg/s</t>
  </si>
  <si>
    <t>* Pressure Ratio =4.88</t>
  </si>
  <si>
    <t>* Mass Flow Rate =20.3 kg/s</t>
  </si>
  <si>
    <t>* Pressure Ratio =6.05</t>
  </si>
  <si>
    <t>* Pressure Ratio =7.4</t>
  </si>
  <si>
    <t>* Mass Flow Rate =20.04 kg/s</t>
  </si>
  <si>
    <t>* Pressure Ratio =6.69</t>
  </si>
  <si>
    <t>** Pressure Ratio offset =0.190</t>
  </si>
  <si>
    <t>* Mass Flow Rate =20.77 kg/s</t>
  </si>
  <si>
    <t>* Pressure Ratio =8.18</t>
  </si>
  <si>
    <t>* Mass Flow Rate =20.68 kg/s</t>
  </si>
  <si>
    <t>The Real-Time Display page has been loaded on RTD Driver 1</t>
  </si>
  <si>
    <t>The Real-Time Display page has been loaded on RTD Driver 2</t>
  </si>
  <si>
    <t>Operator sl5 modified Math_Float1 value from 1.12300002574921 to 1</t>
  </si>
  <si>
    <t>Operator sl5 modified Math_Float2 value from 8 to 2</t>
  </si>
  <si>
    <t>Operator sl5 modified Math_Float3 value from 88 to 3</t>
  </si>
  <si>
    <t>Operator sl5 modified Math_Float4 value from 100 to 4</t>
  </si>
  <si>
    <t>Al_Bool1 DISC1 to DISC0</t>
  </si>
  <si>
    <t>Operator sl5 modified Math_Float5 value from 111 to 5</t>
  </si>
  <si>
    <t>Calculated An automated dummy fullset is started via channel Al_Bool1.</t>
  </si>
  <si>
    <t>Operator sl5 modified Math_Bool1 value from 1 to 0</t>
  </si>
  <si>
    <t>Operator sl5 modified Math_Bool2 value from 0 to 0</t>
  </si>
  <si>
    <t>Operator sl5 modified Math_Float1 value from 1 to 1</t>
  </si>
  <si>
    <t>Operator sl5 modified Math_Float2 value from 2 to 10</t>
  </si>
  <si>
    <t>Operator sl5 modified Math_Float3 value from 3 to 100</t>
  </si>
  <si>
    <t>Operator sl5 modified Math_Float4 value from 4 to 1000</t>
  </si>
  <si>
    <t>Operator sl5 modified Math_Float5 value from 5 to 10000</t>
  </si>
  <si>
    <t>Operator sl5 modified Math_Bool1 value from 0 to 1</t>
  </si>
  <si>
    <t>Operator sl5 modified Math_Bool2 value from 0 to 1</t>
  </si>
  <si>
    <t>Operator sl5 modified Math_Float1 value from 1 to -86</t>
  </si>
  <si>
    <t>Operator sl5 modified Math_Float2 value from 10 to 21</t>
  </si>
  <si>
    <t>Operator sl5 modified Math_Float3 value from 100 to 3</t>
  </si>
  <si>
    <t>Operator sl5 modified Math_Float4 value from 1000 to 4</t>
  </si>
  <si>
    <t>Operator sl5 modified Math_Float5 value from 10000 to 5</t>
  </si>
  <si>
    <t>Operator sl5 modified Math_Bool2 value from 1 to 1</t>
  </si>
  <si>
    <t>Operator sl5 modified Math_Float1 value from -86 to -250</t>
  </si>
  <si>
    <t>Operator sl5 modified Math_Float2 value from 21 to 0</t>
  </si>
  <si>
    <t>Operator sl5 modified Math_Float3 value from 3 to 3</t>
  </si>
  <si>
    <t>Operator sl5 modified Math_Float4 value from 4 to 4</t>
  </si>
  <si>
    <t>Operator sl5 modified Math_Float5 value from 5 to 5</t>
  </si>
  <si>
    <t>Operator sl5 modified Math_Float1 value from -250 to -250</t>
  </si>
  <si>
    <t>Operator sl5 modified Math_Float2 value from 0 to -10</t>
  </si>
  <si>
    <t>Operator sl5 modified Math_Bool1 value from 1 to 1</t>
  </si>
  <si>
    <t>Operator sl5 modified Math_Float2 value from -10 to -20</t>
  </si>
  <si>
    <t>Operator sl5 modified Math_Float2 value from -20 to -30</t>
  </si>
  <si>
    <t>Operator sl5 modified Math_Float2 value from -30 to -40</t>
  </si>
  <si>
    <t>Operator sl5 modified Math_Float2 value from -40 to -201</t>
  </si>
  <si>
    <t>Operator sl5 modified Math_Float2 value from -201 to -199</t>
  </si>
  <si>
    <t>Operator sl5 modified Math_Float2 value from -199 to -196</t>
  </si>
  <si>
    <t>Operator sl5 modified Math_Float2 value from -196 to -195</t>
  </si>
  <si>
    <t>Operator sl5 modified Math_Float2 value from -195 to -194</t>
  </si>
  <si>
    <t>Operator sl5 modified Math_Float1 value from -250 to 1.123</t>
  </si>
  <si>
    <t>Operator sl5 modified Math_Float2 value from -194 to 8</t>
  </si>
  <si>
    <t>Operator sl5 modified Math_Float3 value from 3 to 88</t>
  </si>
  <si>
    <t>Operator sl5 modified Math_Float4 value from 4 to 100</t>
  </si>
  <si>
    <t>Operator sl5 modified Math_Float5 value from 5 to 111</t>
  </si>
  <si>
    <t>Operator sl5 modified Math_Float1 value from 1.12300002574921 to 10</t>
  </si>
  <si>
    <t>Operator sl5 modified Math_Float2 value from 8 to 20</t>
  </si>
  <si>
    <t>Operator sl5 modified Math_Float3 value from 88 to 30</t>
  </si>
  <si>
    <t>Operator sl5 modified Math_Float4 value from 100 to 40</t>
  </si>
  <si>
    <t>Operator sl5 modified Math_Float5 value from 111 to 50</t>
  </si>
  <si>
    <t>Operator sl5 modified Math_Float1 value from 10 to 10</t>
  </si>
  <si>
    <t>Operator sl5 modified Math_Float2 value from 20 to 120</t>
  </si>
  <si>
    <t>Operator sl5 modified Math_Float3 value from 30 to 130</t>
  </si>
  <si>
    <t>Operator sl5 modified Math_Float4 value from 40 to 140</t>
  </si>
  <si>
    <t>Operator sl5 modified Math_Float5 value from 50 to 150</t>
  </si>
  <si>
    <t>Operator sl5 modified Math_Float1 value from 10 to 1.123</t>
  </si>
  <si>
    <t>Operator sl5 modified Math_Float2 value from 120 to 8</t>
  </si>
  <si>
    <t>Operator sl5 modified Math_Float3 value from 130 to 88</t>
  </si>
  <si>
    <t>Operator sl5 modified Math_Float4 value from 140 to 100</t>
  </si>
  <si>
    <t>Operator sl5 modified Math_Float5 value from 150 to 111</t>
  </si>
  <si>
    <t>Operator sl5 modified Sim_Compressor_PR value from 0 to 0.9</t>
  </si>
  <si>
    <t>Operator sl5 modified Sim_Compressor_W value from 0 to 4</t>
  </si>
  <si>
    <t>Operator sl5 modified Sim_Compressor_PR value from 0.899999976158142 to 1</t>
  </si>
  <si>
    <t>Operator sl5 modified Sim_Compressor_W value from 4 to 5</t>
  </si>
  <si>
    <t>Operator sl5 modified Sim_Compressor_PR value from 1 to 1.5</t>
  </si>
  <si>
    <t>Operator sl5 modified Sim_Compressor_W value from 5 to 6</t>
  </si>
  <si>
    <t>Operator sl5 modified Sim_Compressor_PR value from 1.5 to 2.3</t>
  </si>
  <si>
    <t>Operator sl5 modified Sim_Compressor_W value from 6 to 10</t>
  </si>
  <si>
    <t>Operator sl5 modified Sim_Compressor_PR value from 2.29999995231628 to 6.5</t>
  </si>
  <si>
    <t>Operator sl5 modified Sim_Compressor_W value from 10 to 18</t>
  </si>
  <si>
    <t>Operator sl5 modified Sim_Compressor_PR value from 6.5 to 6</t>
  </si>
  <si>
    <t>Operator sl5 modified Sim_Compressor_W value from 18 to 18</t>
  </si>
  <si>
    <t>Operator sl5 modified Sim_Compressor_Response_Selector value from 2 to 1</t>
  </si>
  <si>
    <t>Operator sl5 modified Sim_Compressor_PR value from 6 to 7</t>
  </si>
  <si>
    <t>Operator sl5 modified Sim_Compressor_W value from 18 to 20</t>
  </si>
  <si>
    <t>Operator sl5 modified Sim_Compressor_PR value from 7 to 0</t>
  </si>
  <si>
    <t>Operator sl5 modified Sim_Compressor_W value from 20 to 0</t>
  </si>
  <si>
    <t>Operator sl5 modified Demo_JetEngine_Flight_Selector value from 1 to 1</t>
  </si>
  <si>
    <t>Operator sl5 modified Demo_JetEngine_Flight_Selector value from 1 to 3</t>
  </si>
  <si>
    <t>Operator sl5 modified Demo_JetEngine_Flight_Selector value from 3 to 6</t>
  </si>
  <si>
    <t>Operator sl5 modified Demo_JetEngine_Flight_Selector value from 6 to 1</t>
  </si>
  <si>
    <t>Calculations cycle</t>
  </si>
  <si>
    <t>Cycle Calculations completed</t>
  </si>
  <si>
    <t>Operator sl5 modified Math_Bool2 value from 1 to 0</t>
  </si>
  <si>
    <t>Demo_JOA_04</t>
  </si>
  <si>
    <t>Customer_1</t>
  </si>
  <si>
    <t>Variant_1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</si>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</sst>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407]d\.\ mmmm\ yyyy;@"/>
    <numFmt numFmtId="177" formatCode="d\.m\.yy;@"/>
    <numFmt numFmtId="178" formatCode="0.00000000000"/>
    <numFmt numFmtId="179" formatCode="0.0"/>
    <numFmt numFmtId="180" formatCode="[$-409]dddd\,\ mmmm\ dd\,\ yyyy"/>
    <numFmt numFmtId="181" formatCode="[$-409]mmmm\ d\,\ yyyy;@"/>
  </numFmts>
  <fonts count="21">
    <font>
      <sz val="10"/>
      <name val="Arial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4"/>
      <color theme="1"/>
      <name val="Arial Nova Cond"/>
      <family val="2"/>
    </font>
    <font>
      <b/>
      <sz val="20"/>
      <color theme="1"/>
      <name val="Arial Nova Cond"/>
      <family val="2"/>
    </font>
    <font>
      <b/>
      <sz val="12"/>
      <color theme="1"/>
      <name val="Arial Nova Con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sz val="10"/>
      <name val="Arial Nova Cond"/>
      <family val="2"/>
    </font>
    <font>
      <sz val="16"/>
      <color theme="1"/>
      <name val="Arial Nova Cond"/>
      <family val="2"/>
    </font>
    <font>
      <sz val="16"/>
      <name val="Arial Nova Cond"/>
      <family val="2"/>
    </font>
    <font>
      <sz val="11"/>
      <name val="Arial Nova Cond"/>
      <family val="2"/>
    </font>
    <font>
      <b/>
      <sz val="26"/>
      <color theme="1"/>
      <name val="Arial Nova Cond"/>
      <family val="2"/>
    </font>
    <font>
      <b/>
      <sz val="12"/>
      <name val="Arial Nova Cond"/>
      <family val="2"/>
    </font>
    <font>
      <b/>
      <sz val="18"/>
      <color theme="1"/>
      <name val="Arial Nova Cond"/>
      <family val="2"/>
    </font>
    <font>
      <sz val="26"/>
      <color theme="1"/>
      <name val="Arial Nova Cond"/>
      <family val="2"/>
    </font>
    <font>
      <sz val="26"/>
      <name val="Arial Nova Cond"/>
      <family val="2"/>
    </font>
    <font>
      <sz val="9"/>
      <name val="FangSong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auto="1"/>
      </right>
      <top style="hair">
        <color indexed="64"/>
      </top>
      <bottom/>
      <diagonal/>
    </border>
    <border>
      <left style="thick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119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5" fillId="0" borderId="0" xfId="1" applyFont="1"/>
    <xf numFmtId="0" fontId="6" fillId="3" borderId="6" xfId="1" applyFont="1" applyFill="1" applyBorder="1" applyAlignment="1" applyProtection="1">
      <alignment horizontal="center" vertical="center" wrapText="1"/>
    </xf>
    <xf numFmtId="0" fontId="6" fillId="3" borderId="7" xfId="1" applyFont="1" applyFill="1" applyBorder="1" applyAlignment="1" applyProtection="1">
      <alignment horizontal="center" vertical="center" wrapText="1"/>
    </xf>
    <xf numFmtId="0" fontId="6" fillId="3" borderId="8" xfId="1" applyFont="1" applyFill="1" applyBorder="1" applyAlignment="1" applyProtection="1">
      <alignment horizontal="center" vertical="center" wrapText="1"/>
    </xf>
    <xf numFmtId="0" fontId="6" fillId="4" borderId="8" xfId="1" applyFont="1" applyFill="1" applyBorder="1" applyAlignment="1" applyProtection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 wrapText="1"/>
    </xf>
    <xf numFmtId="0" fontId="6" fillId="5" borderId="3" xfId="1" applyFont="1" applyFill="1" applyBorder="1" applyAlignment="1" applyProtection="1">
      <alignment horizontal="center" vertical="center" wrapText="1"/>
    </xf>
    <xf numFmtId="0" fontId="7" fillId="4" borderId="9" xfId="1" applyFont="1" applyFill="1" applyBorder="1" applyAlignment="1" applyProtection="1">
      <alignment horizontal="center" vertical="center" wrapText="1"/>
    </xf>
    <xf numFmtId="0" fontId="8" fillId="0" borderId="4" xfId="1" applyFont="1" applyBorder="1" applyAlignment="1" applyProtection="1">
      <alignment horizontal="center" wrapText="1"/>
    </xf>
    <xf numFmtId="0" fontId="9" fillId="0" borderId="10" xfId="1" applyFont="1" applyBorder="1" applyProtection="1"/>
    <xf numFmtId="0" fontId="9" fillId="0" borderId="11" xfId="1" applyFont="1" applyBorder="1" applyAlignment="1" applyProtection="1">
      <alignment horizontal="center" vertical="center"/>
    </xf>
    <xf numFmtId="0" fontId="9" fillId="0" borderId="12" xfId="1" applyFont="1" applyBorder="1" applyAlignment="1" applyProtection="1">
      <alignment horizontal="center" vertical="center"/>
    </xf>
    <xf numFmtId="1" fontId="9" fillId="6" borderId="12" xfId="1" applyNumberFormat="1" applyFont="1" applyFill="1" applyBorder="1" applyAlignment="1" applyProtection="1">
      <alignment horizontal="center" vertical="center"/>
    </xf>
    <xf numFmtId="1" fontId="9" fillId="7" borderId="12" xfId="1" applyNumberFormat="1" applyFont="1" applyFill="1" applyBorder="1" applyAlignment="1" applyProtection="1">
      <alignment horizontal="center" vertical="center"/>
      <protection locked="0"/>
    </xf>
    <xf numFmtId="0" fontId="9" fillId="7" borderId="13" xfId="1" applyFont="1" applyFill="1" applyBorder="1" applyAlignment="1" applyProtection="1">
      <alignment horizontal="center" vertical="center"/>
      <protection locked="0"/>
    </xf>
    <xf numFmtId="1" fontId="10" fillId="6" borderId="14" xfId="1" applyNumberFormat="1" applyFont="1" applyFill="1" applyBorder="1" applyAlignment="1" applyProtection="1">
      <alignment horizontal="center" vertical="center"/>
    </xf>
    <xf numFmtId="0" fontId="9" fillId="0" borderId="0" xfId="1" applyFont="1" applyProtection="1"/>
    <xf numFmtId="0" fontId="9" fillId="0" borderId="15" xfId="1" applyFont="1" applyBorder="1" applyProtection="1"/>
    <xf numFmtId="0" fontId="9" fillId="0" borderId="16" xfId="1" applyFont="1" applyBorder="1" applyAlignment="1" applyProtection="1">
      <alignment horizontal="center" vertical="center"/>
    </xf>
    <xf numFmtId="0" fontId="9" fillId="0" borderId="17" xfId="1" applyFont="1" applyBorder="1" applyAlignment="1" applyProtection="1">
      <alignment horizontal="center" vertical="center"/>
    </xf>
    <xf numFmtId="0" fontId="9" fillId="6" borderId="17" xfId="1" applyFont="1" applyFill="1" applyBorder="1" applyAlignment="1" applyProtection="1">
      <alignment horizontal="center" vertical="center"/>
    </xf>
    <xf numFmtId="0" fontId="9" fillId="7" borderId="17" xfId="1" applyFont="1" applyFill="1" applyBorder="1" applyAlignment="1" applyProtection="1">
      <alignment horizontal="center" vertical="center"/>
      <protection locked="0"/>
    </xf>
    <xf numFmtId="0" fontId="9" fillId="7" borderId="18" xfId="1" applyFont="1" applyFill="1" applyBorder="1" applyAlignment="1" applyProtection="1">
      <alignment horizontal="center" vertical="center"/>
      <protection locked="0"/>
    </xf>
    <xf numFmtId="1" fontId="10" fillId="6" borderId="19" xfId="1" applyNumberFormat="1" applyFont="1" applyFill="1" applyBorder="1" applyAlignment="1" applyProtection="1">
      <alignment horizontal="center" vertical="center"/>
    </xf>
    <xf numFmtId="0" fontId="9" fillId="8" borderId="15" xfId="1" applyFont="1" applyFill="1" applyBorder="1" applyProtection="1"/>
    <xf numFmtId="0" fontId="9" fillId="8" borderId="16" xfId="1" applyFont="1" applyFill="1" applyBorder="1" applyAlignment="1" applyProtection="1">
      <alignment horizontal="center" vertical="center"/>
    </xf>
    <xf numFmtId="0" fontId="9" fillId="8" borderId="17" xfId="1" applyFont="1" applyFill="1" applyBorder="1" applyAlignment="1" applyProtection="1">
      <alignment horizontal="center" vertical="center"/>
    </xf>
    <xf numFmtId="0" fontId="9" fillId="8" borderId="17" xfId="1" applyFont="1" applyFill="1" applyBorder="1" applyAlignment="1" applyProtection="1">
      <alignment horizontal="center" vertical="center"/>
      <protection locked="0"/>
    </xf>
    <xf numFmtId="0" fontId="9" fillId="8" borderId="18" xfId="1" applyFont="1" applyFill="1" applyBorder="1" applyAlignment="1" applyProtection="1">
      <alignment horizontal="center" vertical="center"/>
      <protection locked="0"/>
    </xf>
    <xf numFmtId="1" fontId="10" fillId="8" borderId="19" xfId="1" applyNumberFormat="1" applyFont="1" applyFill="1" applyBorder="1" applyAlignment="1" applyProtection="1">
      <alignment horizontal="center" vertical="center"/>
    </xf>
    <xf numFmtId="0" fontId="9" fillId="8" borderId="0" xfId="1" applyFont="1" applyFill="1" applyProtection="1"/>
    <xf numFmtId="1" fontId="9" fillId="6" borderId="17" xfId="1" applyNumberFormat="1" applyFont="1" applyFill="1" applyBorder="1" applyAlignment="1" applyProtection="1">
      <alignment horizontal="center" vertical="center"/>
    </xf>
    <xf numFmtId="178" fontId="9" fillId="6" borderId="17" xfId="1" applyNumberFormat="1" applyFont="1" applyFill="1" applyBorder="1" applyAlignment="1" applyProtection="1">
      <alignment horizontal="center" vertical="center"/>
    </xf>
    <xf numFmtId="179" fontId="10" fillId="6" borderId="19" xfId="1" applyNumberFormat="1" applyFont="1" applyFill="1" applyBorder="1" applyAlignment="1" applyProtection="1">
      <alignment horizontal="center" vertical="center"/>
    </xf>
    <xf numFmtId="0" fontId="9" fillId="6" borderId="17" xfId="1" applyFont="1" applyFill="1" applyBorder="1" applyAlignment="1" applyProtection="1">
      <alignment horizontal="center" vertical="center" wrapText="1"/>
    </xf>
    <xf numFmtId="1" fontId="10" fillId="6" borderId="19" xfId="1" applyNumberFormat="1" applyFont="1" applyFill="1" applyBorder="1" applyAlignment="1" applyProtection="1">
      <alignment horizontal="center" vertical="center" wrapText="1"/>
    </xf>
    <xf numFmtId="0" fontId="9" fillId="0" borderId="20" xfId="1" applyFont="1" applyBorder="1" applyProtection="1"/>
    <xf numFmtId="0" fontId="9" fillId="0" borderId="21" xfId="1" applyFont="1" applyBorder="1" applyAlignment="1" applyProtection="1">
      <alignment horizontal="center" vertical="center"/>
    </xf>
    <xf numFmtId="0" fontId="9" fillId="0" borderId="22" xfId="1" applyFont="1" applyBorder="1" applyAlignment="1" applyProtection="1">
      <alignment horizontal="center" vertical="center"/>
    </xf>
    <xf numFmtId="0" fontId="9" fillId="6" borderId="22" xfId="1" applyFont="1" applyFill="1" applyBorder="1" applyAlignment="1" applyProtection="1">
      <alignment horizontal="center" vertical="center"/>
    </xf>
    <xf numFmtId="0" fontId="9" fillId="7" borderId="22" xfId="1" applyFont="1" applyFill="1" applyBorder="1" applyAlignment="1" applyProtection="1">
      <alignment horizontal="center" vertical="center"/>
      <protection locked="0"/>
    </xf>
    <xf numFmtId="0" fontId="9" fillId="7" borderId="23" xfId="1" applyFont="1" applyFill="1" applyBorder="1" applyAlignment="1" applyProtection="1">
      <alignment horizontal="center" vertical="center"/>
      <protection locked="0"/>
    </xf>
    <xf numFmtId="1" fontId="10" fillId="6" borderId="24" xfId="1" applyNumberFormat="1" applyFont="1" applyFill="1" applyBorder="1" applyAlignment="1" applyProtection="1">
      <alignment horizontal="center" vertical="center"/>
    </xf>
    <xf numFmtId="0" fontId="9" fillId="9" borderId="0" xfId="1" applyFont="1" applyFill="1" applyProtection="1"/>
    <xf numFmtId="0" fontId="9" fillId="9" borderId="0" xfId="1" applyFont="1" applyFill="1" applyAlignment="1" applyProtection="1">
      <alignment horizontal="center"/>
    </xf>
    <xf numFmtId="0" fontId="9" fillId="0" borderId="0" xfId="1" applyFont="1" applyAlignment="1" applyProtection="1">
      <alignment horizontal="center"/>
    </xf>
    <xf numFmtId="0" fontId="11" fillId="0" borderId="0" xfId="0" applyFont="1" applyFill="1" applyBorder="1"/>
    <xf numFmtId="0" fontId="11" fillId="0" borderId="0" xfId="0" applyFont="1" applyFill="1"/>
    <xf numFmtId="22" fontId="11" fillId="0" borderId="38" xfId="0" applyNumberFormat="1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" xfId="0" applyFont="1" applyFill="1" applyBorder="1"/>
    <xf numFmtId="0" fontId="11" fillId="0" borderId="44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11" fillId="0" borderId="4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38" xfId="0" applyFont="1" applyFill="1" applyBorder="1" applyAlignment="1">
      <alignment horizontal="center"/>
    </xf>
    <xf numFmtId="0" fontId="10" fillId="9" borderId="45" xfId="1" applyFont="1" applyFill="1" applyBorder="1" applyAlignment="1" applyProtection="1">
      <alignment horizontal="center"/>
    </xf>
    <xf numFmtId="0" fontId="10" fillId="0" borderId="45" xfId="1" applyFont="1" applyBorder="1" applyAlignment="1" applyProtection="1">
      <alignment horizontal="center"/>
    </xf>
    <xf numFmtId="0" fontId="10" fillId="6" borderId="19" xfId="1" applyNumberFormat="1" applyFont="1" applyFill="1" applyBorder="1" applyAlignment="1" applyProtection="1">
      <alignment horizontal="center" vertical="center"/>
    </xf>
    <xf numFmtId="181" fontId="10" fillId="6" borderId="19" xfId="1" applyNumberFormat="1" applyFont="1" applyFill="1" applyBorder="1" applyAlignment="1" applyProtection="1">
      <alignment horizontal="center" vertical="center"/>
    </xf>
    <xf numFmtId="0" fontId="9" fillId="0" borderId="18" xfId="1" applyFont="1" applyBorder="1" applyAlignment="1" applyProtection="1">
      <alignment horizontal="center" vertical="center"/>
    </xf>
    <xf numFmtId="0" fontId="9" fillId="8" borderId="18" xfId="1" applyFont="1" applyFill="1" applyBorder="1" applyAlignment="1" applyProtection="1">
      <alignment horizontal="center" vertical="center"/>
    </xf>
    <xf numFmtId="0" fontId="9" fillId="7" borderId="46" xfId="1" applyFont="1" applyFill="1" applyBorder="1" applyAlignment="1" applyProtection="1">
      <alignment horizontal="center" vertical="center" wrapText="1"/>
      <protection locked="0"/>
    </xf>
    <xf numFmtId="0" fontId="9" fillId="7" borderId="46" xfId="1" applyFont="1" applyFill="1" applyBorder="1" applyAlignment="1" applyProtection="1">
      <alignment horizontal="center" vertical="center"/>
      <protection locked="0"/>
    </xf>
    <xf numFmtId="0" fontId="9" fillId="8" borderId="46" xfId="1" applyFont="1" applyFill="1" applyBorder="1" applyAlignment="1" applyProtection="1">
      <alignment horizontal="center" vertical="center"/>
      <protection locked="0"/>
    </xf>
    <xf numFmtId="177" fontId="9" fillId="7" borderId="46" xfId="1" applyNumberFormat="1" applyFont="1" applyFill="1" applyBorder="1" applyAlignment="1" applyProtection="1">
      <alignment horizontal="center" vertical="center"/>
      <protection locked="0"/>
    </xf>
    <xf numFmtId="181" fontId="10" fillId="6" borderId="17" xfId="1" applyNumberFormat="1" applyFont="1" applyFill="1" applyBorder="1" applyAlignment="1" applyProtection="1">
      <alignment horizontal="center" vertical="center"/>
    </xf>
    <xf numFmtId="181" fontId="9" fillId="6" borderId="17" xfId="1" applyNumberFormat="1" applyFont="1" applyFill="1" applyBorder="1" applyAlignment="1" applyProtection="1">
      <alignment horizontal="center" vertical="center"/>
    </xf>
    <xf numFmtId="0" fontId="11" fillId="10" borderId="0" xfId="0" applyFont="1" applyFill="1" applyBorder="1" applyAlignment="1">
      <alignment horizontal="center"/>
    </xf>
    <xf numFmtId="0" fontId="11" fillId="10" borderId="0" xfId="0" applyFont="1" applyFill="1" applyBorder="1"/>
    <xf numFmtId="0" fontId="17" fillId="10" borderId="0" xfId="0" applyFont="1" applyFill="1" applyProtection="1"/>
    <xf numFmtId="0" fontId="10" fillId="10" borderId="0" xfId="0" applyFont="1" applyFill="1" applyBorder="1" applyAlignment="1" applyProtection="1">
      <alignment horizontal="right"/>
    </xf>
    <xf numFmtId="1" fontId="9" fillId="10" borderId="0" xfId="0" applyNumberFormat="1" applyFont="1" applyFill="1" applyAlignment="1" applyProtection="1">
      <alignment horizontal="left"/>
    </xf>
    <xf numFmtId="1" fontId="10" fillId="10" borderId="0" xfId="0" applyNumberFormat="1" applyFont="1" applyFill="1" applyAlignment="1" applyProtection="1">
      <alignment horizontal="right"/>
    </xf>
    <xf numFmtId="0" fontId="10" fillId="10" borderId="0" xfId="0" applyFont="1" applyFill="1" applyAlignment="1" applyProtection="1">
      <alignment horizontal="right"/>
    </xf>
    <xf numFmtId="0" fontId="9" fillId="10" borderId="0" xfId="0" applyFont="1" applyFill="1" applyAlignment="1" applyProtection="1">
      <alignment horizontal="left"/>
    </xf>
    <xf numFmtId="0" fontId="9" fillId="10" borderId="0" xfId="0" applyFont="1" applyFill="1" applyProtection="1"/>
    <xf numFmtId="0" fontId="12" fillId="10" borderId="0" xfId="0" applyFont="1" applyFill="1" applyProtection="1"/>
    <xf numFmtId="0" fontId="13" fillId="10" borderId="0" xfId="0" applyFont="1" applyFill="1" applyBorder="1"/>
    <xf numFmtId="0" fontId="10" fillId="10" borderId="0" xfId="0" applyFont="1" applyFill="1" applyBorder="1" applyAlignment="1" applyProtection="1">
      <alignment horizontal="left"/>
    </xf>
    <xf numFmtId="0" fontId="9" fillId="10" borderId="0" xfId="0" applyNumberFormat="1" applyFont="1" applyFill="1" applyAlignment="1" applyProtection="1">
      <alignment horizontal="left"/>
    </xf>
    <xf numFmtId="176" fontId="9" fillId="10" borderId="0" xfId="0" applyNumberFormat="1" applyFont="1" applyFill="1" applyAlignment="1" applyProtection="1">
      <alignment horizontal="left"/>
    </xf>
    <xf numFmtId="0" fontId="14" fillId="10" borderId="0" xfId="0" applyFont="1" applyFill="1" applyBorder="1"/>
    <xf numFmtId="0" fontId="9" fillId="10" borderId="0" xfId="0" applyFont="1" applyFill="1" applyAlignment="1" applyProtection="1">
      <alignment horizontal="right"/>
    </xf>
    <xf numFmtId="0" fontId="9" fillId="10" borderId="0" xfId="0" applyNumberFormat="1" applyFont="1" applyFill="1" applyProtection="1"/>
    <xf numFmtId="1" fontId="9" fillId="10" borderId="0" xfId="0" applyNumberFormat="1" applyFont="1" applyFill="1" applyProtection="1"/>
    <xf numFmtId="1" fontId="9" fillId="10" borderId="0" xfId="0" applyNumberFormat="1" applyFont="1" applyFill="1" applyAlignment="1" applyProtection="1">
      <alignment horizontal="right"/>
    </xf>
    <xf numFmtId="180" fontId="10" fillId="10" borderId="0" xfId="0" applyNumberFormat="1" applyFont="1" applyFill="1" applyAlignment="1" applyProtection="1">
      <alignment horizontal="right"/>
    </xf>
    <xf numFmtId="0" fontId="18" fillId="10" borderId="0" xfId="0" applyFont="1" applyFill="1" applyProtection="1"/>
    <xf numFmtId="0" fontId="15" fillId="10" borderId="0" xfId="0" applyFont="1" applyFill="1" applyBorder="1" applyAlignment="1" applyProtection="1">
      <alignment horizontal="left"/>
    </xf>
    <xf numFmtId="0" fontId="18" fillId="10" borderId="0" xfId="0" applyFont="1" applyFill="1" applyAlignment="1" applyProtection="1">
      <alignment horizontal="right"/>
    </xf>
    <xf numFmtId="0" fontId="19" fillId="10" borderId="0" xfId="0" applyFont="1" applyFill="1" applyBorder="1"/>
    <xf numFmtId="1" fontId="16" fillId="10" borderId="42" xfId="0" applyNumberFormat="1" applyFont="1" applyFill="1" applyBorder="1" applyAlignment="1">
      <alignment horizontal="center" wrapText="1"/>
    </xf>
    <xf numFmtId="1" fontId="16" fillId="10" borderId="28" xfId="0" applyNumberFormat="1" applyFont="1" applyFill="1" applyBorder="1" applyAlignment="1">
      <alignment horizontal="center" wrapText="1"/>
    </xf>
    <xf numFmtId="1" fontId="16" fillId="10" borderId="29" xfId="0" applyNumberFormat="1" applyFont="1" applyFill="1" applyBorder="1" applyAlignment="1">
      <alignment horizontal="center" wrapText="1"/>
    </xf>
    <xf numFmtId="0" fontId="11" fillId="10" borderId="0" xfId="0" applyFont="1" applyFill="1"/>
    <xf numFmtId="1" fontId="16" fillId="10" borderId="27" xfId="0" applyNumberFormat="1" applyFont="1" applyFill="1" applyBorder="1" applyAlignment="1">
      <alignment horizontal="center" wrapText="1"/>
    </xf>
    <xf numFmtId="1" fontId="16" fillId="10" borderId="43" xfId="0" applyNumberFormat="1" applyFont="1" applyFill="1" applyBorder="1" applyAlignment="1">
      <alignment horizontal="center"/>
    </xf>
    <xf numFmtId="1" fontId="16" fillId="10" borderId="34" xfId="0" applyNumberFormat="1" applyFont="1" applyFill="1" applyBorder="1" applyAlignment="1">
      <alignment horizontal="center"/>
    </xf>
    <xf numFmtId="1" fontId="16" fillId="10" borderId="35" xfId="0" applyNumberFormat="1" applyFont="1" applyFill="1" applyBorder="1" applyAlignment="1">
      <alignment horizontal="center"/>
    </xf>
    <xf numFmtId="1" fontId="16" fillId="10" borderId="33" xfId="0" applyNumberFormat="1" applyFont="1" applyFill="1" applyBorder="1" applyAlignment="1">
      <alignment horizontal="center"/>
    </xf>
    <xf numFmtId="0" fontId="16" fillId="10" borderId="36" xfId="0" applyFont="1" applyFill="1" applyBorder="1" applyAlignment="1">
      <alignment horizontal="center" vertical="center" wrapText="1"/>
    </xf>
    <xf numFmtId="0" fontId="16" fillId="10" borderId="37" xfId="0" applyFont="1" applyFill="1" applyBorder="1" applyAlignment="1">
      <alignment horizontal="center" vertical="center" wrapText="1"/>
    </xf>
    <xf numFmtId="0" fontId="16" fillId="10" borderId="28" xfId="0" applyFont="1" applyFill="1" applyBorder="1" applyAlignment="1">
      <alignment horizontal="center" vertical="center" wrapText="1"/>
    </xf>
    <xf numFmtId="0" fontId="16" fillId="10" borderId="34" xfId="0" applyFont="1" applyFill="1" applyBorder="1" applyAlignment="1">
      <alignment horizontal="center" vertical="center" wrapText="1"/>
    </xf>
    <xf numFmtId="0" fontId="16" fillId="10" borderId="25" xfId="0" applyFont="1" applyFill="1" applyBorder="1" applyAlignment="1">
      <alignment horizontal="center" vertical="center" wrapText="1"/>
    </xf>
    <xf numFmtId="0" fontId="16" fillId="10" borderId="26" xfId="0" applyFont="1" applyFill="1" applyBorder="1" applyAlignment="1">
      <alignment horizontal="center" vertical="center" wrapText="1"/>
    </xf>
    <xf numFmtId="0" fontId="16" fillId="10" borderId="27" xfId="0" applyFont="1" applyFill="1" applyBorder="1" applyAlignment="1">
      <alignment horizontal="center" vertical="center" wrapText="1"/>
    </xf>
    <xf numFmtId="0" fontId="16" fillId="10" borderId="31" xfId="0" applyFont="1" applyFill="1" applyBorder="1" applyAlignment="1">
      <alignment horizontal="center" vertical="center" wrapText="1"/>
    </xf>
    <xf numFmtId="0" fontId="16" fillId="10" borderId="32" xfId="0" applyFont="1" applyFill="1" applyBorder="1" applyAlignment="1">
      <alignment horizontal="center" vertical="center" wrapText="1"/>
    </xf>
    <xf numFmtId="0" fontId="16" fillId="10" borderId="33" xfId="0" applyFont="1" applyFill="1" applyBorder="1" applyAlignment="1">
      <alignment horizontal="center" vertical="center" wrapText="1"/>
    </xf>
    <xf numFmtId="0" fontId="16" fillId="10" borderId="39" xfId="0" applyFont="1" applyFill="1" applyBorder="1" applyAlignment="1">
      <alignment horizontal="center" vertical="center" wrapText="1"/>
    </xf>
    <xf numFmtId="0" fontId="16" fillId="10" borderId="40" xfId="0" applyFont="1" applyFill="1" applyBorder="1" applyAlignment="1">
      <alignment horizontal="center" vertical="center" wrapText="1"/>
    </xf>
    <xf numFmtId="0" fontId="3" fillId="0" borderId="0" xfId="0" applyFont="1"/>
    <xf numFmtId="22" fontId="3" fillId="0" borderId="0" xfId="0" applyNumberFormat="1" applyFont="1"/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1032078</xdr:colOff>
      <xdr:row>1</xdr:row>
      <xdr:rowOff>265536</xdr:rowOff>
    </xdr:from>
    <xdr:to>
      <xdr:col>15</xdr:col>
      <xdr:colOff>956985</xdr:colOff>
      <xdr:row>16</xdr:row>
      <xdr:rowOff>100853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FEAB5B0-366A-4054-821F-C08CD6037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2960" y="310360"/>
          <a:ext cx="5191672" cy="2513522"/>
        </a:xfrm>
        <a:prstGeom prst="rect">
          <a:avLst/>
        </a:prstGeom>
      </xdr:spPr>
    </xdr:pic>
    <xdr:clientData/>
  </xdr:twoCellAnchor>
  <xdr:twoCellAnchor editAs="oneCell">
    <xdr:from>
      <xdr:col>27</xdr:col>
      <xdr:colOff>369074</xdr:colOff>
      <xdr:row>2</xdr:row>
      <xdr:rowOff>25731</xdr:rowOff>
    </xdr:from>
    <xdr:to>
      <xdr:col>30</xdr:col>
      <xdr:colOff>974911</xdr:colOff>
      <xdr:row>13</xdr:row>
      <xdr:rowOff>3284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56CB2905-164E-48DB-B0C0-4729403C7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7221" y="361907"/>
          <a:ext cx="3765896" cy="1823240"/>
        </a:xfrm>
        <a:prstGeom prst="rect">
          <a:avLst/>
        </a:prstGeom>
      </xdr:spPr>
    </xdr:pic>
    <xdr:clientData/>
  </xdr:twoCellAnchor>
  <xdr:oneCellAnchor>
    <xdr:from>
      <xdr:col>42</xdr:col>
      <xdr:colOff>369074</xdr:colOff>
      <xdr:row>2</xdr:row>
      <xdr:rowOff>25731</xdr:rowOff>
    </xdr:from>
    <xdr:ext cx="3765896" cy="1823240"/>
    <xdr:pic>
      <xdr:nvPicPr>
        <xdr:cNvPr id="6" name="Picture 5">
          <a:extLst>
            <a:ext uri="{FF2B5EF4-FFF2-40B4-BE49-F238E27FC236}">
              <a16:creationId xmlns:a16="http://schemas.microsoft.com/office/drawing/2014/main" xmlns="" id="{8A3C52A3-D88A-4E63-BA7C-CE7E20002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7221" y="361907"/>
          <a:ext cx="3765896" cy="1823240"/>
        </a:xfrm>
        <a:prstGeom prst="rect">
          <a:avLst/>
        </a:prstGeom>
      </xdr:spPr>
    </xdr:pic>
    <xdr:clientData/>
  </xdr:oneCellAnchor>
  <xdr:oneCellAnchor>
    <xdr:from>
      <xdr:col>57</xdr:col>
      <xdr:colOff>369074</xdr:colOff>
      <xdr:row>2</xdr:row>
      <xdr:rowOff>25731</xdr:rowOff>
    </xdr:from>
    <xdr:ext cx="3758940" cy="1846424"/>
    <xdr:pic>
      <xdr:nvPicPr>
        <xdr:cNvPr id="7" name="Picture 6">
          <a:extLst>
            <a:ext uri="{FF2B5EF4-FFF2-40B4-BE49-F238E27FC236}">
              <a16:creationId xmlns:a16="http://schemas.microsoft.com/office/drawing/2014/main" xmlns="" id="{2B57D9D4-275D-4B06-B312-7F6B603ED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3850" y="360748"/>
          <a:ext cx="3758940" cy="1846424"/>
        </a:xfrm>
        <a:prstGeom prst="rect">
          <a:avLst/>
        </a:prstGeom>
      </xdr:spPr>
    </xdr:pic>
    <xdr:clientData/>
  </xdr:oneCellAnchor>
  <xdr:oneCellAnchor>
    <xdr:from>
      <xdr:col>72</xdr:col>
      <xdr:colOff>369074</xdr:colOff>
      <xdr:row>2</xdr:row>
      <xdr:rowOff>25731</xdr:rowOff>
    </xdr:from>
    <xdr:ext cx="3758940" cy="1846424"/>
    <xdr:pic>
      <xdr:nvPicPr>
        <xdr:cNvPr id="8" name="Picture 7">
          <a:extLst>
            <a:ext uri="{FF2B5EF4-FFF2-40B4-BE49-F238E27FC236}">
              <a16:creationId xmlns:a16="http://schemas.microsoft.com/office/drawing/2014/main" xmlns="" id="{2A688A13-2A14-4539-B5D2-B1D908E2C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3850" y="360748"/>
          <a:ext cx="3758940" cy="1846424"/>
        </a:xfrm>
        <a:prstGeom prst="rect">
          <a:avLst/>
        </a:prstGeom>
      </xdr:spPr>
    </xdr:pic>
    <xdr:clientData/>
  </xdr:oneCellAnchor>
  <xdr:oneCellAnchor>
    <xdr:from>
      <xdr:col>87</xdr:col>
      <xdr:colOff>369074</xdr:colOff>
      <xdr:row>2</xdr:row>
      <xdr:rowOff>25731</xdr:rowOff>
    </xdr:from>
    <xdr:ext cx="3758940" cy="1846424"/>
    <xdr:pic>
      <xdr:nvPicPr>
        <xdr:cNvPr id="9" name="Picture 8">
          <a:extLst>
            <a:ext uri="{FF2B5EF4-FFF2-40B4-BE49-F238E27FC236}">
              <a16:creationId xmlns:a16="http://schemas.microsoft.com/office/drawing/2014/main" xmlns="" id="{F3E0D40B-75F3-4A0C-85BA-5845444B4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3850" y="360748"/>
          <a:ext cx="3758940" cy="1846424"/>
        </a:xfrm>
        <a:prstGeom prst="rect">
          <a:avLst/>
        </a:prstGeom>
      </xdr:spPr>
    </xdr:pic>
    <xdr:clientData/>
  </xdr:oneCellAnchor>
  <xdr:oneCellAnchor>
    <xdr:from>
      <xdr:col>102</xdr:col>
      <xdr:colOff>369074</xdr:colOff>
      <xdr:row>2</xdr:row>
      <xdr:rowOff>25731</xdr:rowOff>
    </xdr:from>
    <xdr:ext cx="3758940" cy="1846424"/>
    <xdr:pic>
      <xdr:nvPicPr>
        <xdr:cNvPr id="10" name="Picture 9">
          <a:extLst>
            <a:ext uri="{FF2B5EF4-FFF2-40B4-BE49-F238E27FC236}">
              <a16:creationId xmlns:a16="http://schemas.microsoft.com/office/drawing/2014/main" xmlns="" id="{71D869C3-D0F5-45AF-8CB9-6BE908E2E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3850" y="360748"/>
          <a:ext cx="3758940" cy="184642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List" displayName="List" ref="A1:D21" totalsRowShown="0" headerRowDxfId="5" dataDxfId="4">
  <autoFilter ref="A1:D21"/>
  <tableColumns count="4">
    <tableColumn id="9" name="TABLE" dataDxfId="3"/>
    <tableColumn id="11" name="TEST_HEADER" dataDxfId="2"/>
    <tableColumn id="12" name="TEST_CELL" dataDxfId="1"/>
    <tableColumn id="13" name="CUSTOMER_SPECIFIC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839"/>
  <sheetViews>
    <sheetView tabSelected="1" zoomScaleNormal="100" zoomScaleSheetLayoutView="85" zoomScalePageLayoutView="55" workbookViewId="0">
      <selection activeCell="C26" sqref="C26"/>
    </sheetView>
  </sheetViews>
  <sheetFormatPr defaultColWidth="8.85546875" defaultRowHeight="12.75"/>
  <cols>
    <col min="1" max="1" width="15.7109375" style="59" customWidth="1"/>
    <col min="2" max="2" width="15.7109375" style="52" customWidth="1"/>
    <col min="3" max="3" width="11.5703125" style="53" customWidth="1"/>
    <col min="4" max="6" width="11.5703125" style="49" customWidth="1"/>
    <col min="7" max="7" width="18.28515625" style="49" customWidth="1"/>
    <col min="8" max="8" width="11.5703125" style="49" customWidth="1"/>
    <col min="9" max="9" width="15.7109375" style="54" customWidth="1"/>
    <col min="10" max="15" width="15.7109375" style="55" customWidth="1"/>
    <col min="16" max="16" width="15.7109375" style="56" customWidth="1"/>
    <col min="17" max="17" width="0.5703125" style="50" customWidth="1"/>
    <col min="18" max="18" width="15.7109375" style="59" customWidth="1"/>
    <col min="19" max="19" width="15.7109375" style="57" customWidth="1"/>
    <col min="20" max="20" width="15.7109375" style="58" customWidth="1"/>
    <col min="21" max="30" width="15.7109375" style="52" customWidth="1"/>
    <col min="31" max="31" width="15.7109375" style="56" customWidth="1"/>
    <col min="32" max="32" width="0.5703125" style="50" customWidth="1"/>
    <col min="33" max="33" width="15.7109375" style="59" customWidth="1"/>
    <col min="34" max="34" width="15.7109375" style="57" customWidth="1"/>
    <col min="35" max="35" width="15.7109375" style="58" customWidth="1"/>
    <col min="36" max="45" width="15.7109375" style="52" customWidth="1"/>
    <col min="46" max="46" width="15.7109375" style="56" customWidth="1"/>
    <col min="47" max="47" width="0.5703125" style="50" customWidth="1"/>
    <col min="48" max="48" width="15.7109375" style="59" customWidth="1"/>
    <col min="49" max="49" width="15.7109375" style="57" customWidth="1"/>
    <col min="50" max="50" width="15.7109375" style="58" customWidth="1"/>
    <col min="51" max="60" width="15.7109375" style="52" customWidth="1"/>
    <col min="61" max="61" width="15.7109375" style="56" customWidth="1"/>
    <col min="62" max="62" width="0.5703125" style="50" customWidth="1"/>
    <col min="63" max="63" width="15.7109375" style="59" customWidth="1"/>
    <col min="64" max="64" width="15.7109375" style="57" customWidth="1"/>
    <col min="65" max="65" width="15.7109375" style="58" customWidth="1"/>
    <col min="66" max="75" width="15.7109375" style="52" customWidth="1"/>
    <col min="76" max="76" width="15.7109375" style="56" customWidth="1"/>
    <col min="77" max="77" width="0.5703125" style="50" customWidth="1"/>
    <col min="78" max="78" width="15.7109375" style="59" customWidth="1"/>
    <col min="79" max="79" width="15.7109375" style="57" customWidth="1"/>
    <col min="80" max="80" width="15.7109375" style="58" customWidth="1"/>
    <col min="81" max="90" width="15.7109375" style="52" customWidth="1"/>
    <col min="91" max="91" width="15.7109375" style="56" customWidth="1"/>
    <col min="92" max="92" width="0.5703125" style="50" customWidth="1"/>
    <col min="93" max="93" width="15.7109375" style="59" customWidth="1"/>
    <col min="94" max="94" width="15.7109375" style="57" customWidth="1"/>
    <col min="95" max="95" width="15.7109375" style="58" customWidth="1"/>
    <col min="96" max="105" width="15.7109375" style="52" customWidth="1"/>
    <col min="106" max="106" width="15.7109375" style="56" customWidth="1"/>
    <col min="107" max="107" width="8.85546875" style="99"/>
    <col min="108" max="16384" width="8.85546875" style="50"/>
  </cols>
  <sheetData>
    <row r="1" spans="1:106" s="73" customFormat="1" ht="4.1500000000000004" customHeight="1">
      <c r="A1" s="72"/>
      <c r="B1" s="72"/>
      <c r="I1" s="72"/>
      <c r="J1" s="72"/>
      <c r="K1" s="72"/>
      <c r="L1" s="72"/>
      <c r="M1" s="72"/>
      <c r="N1" s="72"/>
      <c r="O1" s="72"/>
      <c r="P1" s="72"/>
      <c r="R1" s="72"/>
      <c r="S1" s="72"/>
      <c r="Z1" s="72"/>
      <c r="AA1" s="72"/>
      <c r="AB1" s="72"/>
      <c r="AC1" s="72"/>
      <c r="AD1" s="72"/>
      <c r="AE1" s="72"/>
      <c r="AG1" s="72"/>
      <c r="AH1" s="72"/>
      <c r="AO1" s="72"/>
      <c r="AP1" s="72"/>
      <c r="AQ1" s="72"/>
      <c r="AR1" s="72"/>
      <c r="AS1" s="72"/>
      <c r="AT1" s="72"/>
      <c r="AV1" s="72"/>
      <c r="AW1" s="72"/>
      <c r="BD1" s="72"/>
      <c r="BE1" s="72"/>
      <c r="BF1" s="72"/>
      <c r="BG1" s="72"/>
      <c r="BH1" s="72"/>
      <c r="BI1" s="72"/>
      <c r="BK1" s="72"/>
      <c r="BL1" s="72"/>
      <c r="BS1" s="72"/>
      <c r="BT1" s="72"/>
      <c r="BU1" s="72"/>
      <c r="BV1" s="72"/>
      <c r="BW1" s="72"/>
      <c r="BX1" s="72"/>
      <c r="BZ1" s="72"/>
      <c r="CA1" s="72"/>
      <c r="CH1" s="72"/>
      <c r="CI1" s="72"/>
      <c r="CJ1" s="72"/>
      <c r="CK1" s="72"/>
      <c r="CL1" s="72"/>
      <c r="CM1" s="72"/>
      <c r="CO1" s="72"/>
      <c r="CP1" s="72"/>
      <c r="CW1" s="72"/>
      <c r="CX1" s="72"/>
      <c r="CY1" s="72"/>
      <c r="CZ1" s="72"/>
      <c r="DA1" s="72"/>
      <c r="DB1" s="72"/>
    </row>
    <row r="2" spans="1:106" s="82" customFormat="1" ht="23.25">
      <c r="A2" s="74"/>
      <c r="B2" s="75" t="str">
        <f>'Header Data'!$A$2</f>
        <v>Document Number:</v>
      </c>
      <c r="C2" s="76" t="str">
        <f>"  "&amp;TEXT('Header Data'!$H$2,"#")&amp;"   Rev "&amp;TEXT('Header Data'!$H$3,"#")</f>
        <v xml:space="preserve">  123456789   Rev 2</v>
      </c>
      <c r="D2" s="77"/>
      <c r="E2" s="78" t="str">
        <f>'Header Data'!$A$14</f>
        <v>Description:</v>
      </c>
      <c r="F2" s="79" t="str">
        <f>"  "&amp;TEXT('Header Data'!$H$14,"#")</f>
        <v xml:space="preserve">  This is a demo</v>
      </c>
      <c r="G2" s="79"/>
      <c r="H2" s="80"/>
      <c r="I2" s="78"/>
      <c r="J2" s="79"/>
      <c r="K2" s="81"/>
      <c r="L2" s="81"/>
      <c r="M2" s="81"/>
      <c r="N2" s="81"/>
      <c r="O2" s="81"/>
      <c r="P2" s="81"/>
      <c r="Q2" s="81"/>
      <c r="R2" s="74"/>
      <c r="S2" s="75" t="str">
        <f>'Header Data'!$A$2</f>
        <v>Document Number:</v>
      </c>
      <c r="T2" s="76" t="str">
        <f>"  "&amp;TEXT('Header Data'!$H$2,"#")&amp;"   Rev "&amp;TEXT('Header Data'!$H$3,"#")</f>
        <v xml:space="preserve">  123456789   Rev 2</v>
      </c>
      <c r="U2" s="77"/>
      <c r="V2" s="78" t="str">
        <f>'Header Data'!$A$14</f>
        <v>Description:</v>
      </c>
      <c r="W2" s="79" t="str">
        <f>"  "&amp;TEXT('Header Data'!$H$14,"#")</f>
        <v xml:space="preserve">  This is a demo</v>
      </c>
      <c r="X2" s="79"/>
      <c r="Y2" s="80"/>
      <c r="Z2" s="78"/>
      <c r="AA2" s="79"/>
      <c r="AB2" s="81"/>
      <c r="AC2" s="81"/>
      <c r="AD2" s="81"/>
      <c r="AE2" s="81"/>
      <c r="AF2" s="81"/>
      <c r="AG2" s="74"/>
      <c r="AH2" s="75" t="str">
        <f>'Header Data'!$A$2</f>
        <v>Document Number:</v>
      </c>
      <c r="AI2" s="76" t="str">
        <f>"  "&amp;TEXT('Header Data'!$H$2,"#")&amp;"   Rev "&amp;TEXT('Header Data'!$H$3,"#")</f>
        <v xml:space="preserve">  123456789   Rev 2</v>
      </c>
      <c r="AJ2" s="77"/>
      <c r="AK2" s="78" t="str">
        <f>'Header Data'!$A$14</f>
        <v>Description:</v>
      </c>
      <c r="AL2" s="79" t="str">
        <f>"  "&amp;TEXT('Header Data'!$H$14,"#")</f>
        <v xml:space="preserve">  This is a demo</v>
      </c>
      <c r="AM2" s="79"/>
      <c r="AN2" s="80"/>
      <c r="AO2" s="78"/>
      <c r="AP2" s="79"/>
      <c r="AQ2" s="81"/>
      <c r="AR2" s="81"/>
      <c r="AS2" s="81"/>
      <c r="AT2" s="81"/>
      <c r="AU2" s="81"/>
      <c r="AV2" s="74"/>
      <c r="AW2" s="75" t="str">
        <f>'Header Data'!$A$2</f>
        <v>Document Number:</v>
      </c>
      <c r="AX2" s="76" t="str">
        <f>"  "&amp;TEXT('Header Data'!$H$2,"#")&amp;"   Rev "&amp;TEXT('Header Data'!$H$3,"#")</f>
        <v xml:space="preserve">  123456789   Rev 2</v>
      </c>
      <c r="AY2" s="77"/>
      <c r="AZ2" s="78" t="str">
        <f>'Header Data'!$A$14</f>
        <v>Description:</v>
      </c>
      <c r="BA2" s="79" t="str">
        <f>"  "&amp;TEXT('Header Data'!$H$14,"#")</f>
        <v xml:space="preserve">  This is a demo</v>
      </c>
      <c r="BB2" s="79"/>
      <c r="BC2" s="80"/>
      <c r="BD2" s="78"/>
      <c r="BE2" s="79"/>
      <c r="BF2" s="81"/>
      <c r="BG2" s="81"/>
      <c r="BH2" s="81"/>
      <c r="BI2" s="81"/>
      <c r="BJ2" s="81"/>
      <c r="BK2" s="74"/>
      <c r="BL2" s="75" t="str">
        <f>'Header Data'!$A$2</f>
        <v>Document Number:</v>
      </c>
      <c r="BM2" s="76" t="str">
        <f>"  "&amp;TEXT('Header Data'!$H$2,"#")&amp;"   Rev "&amp;TEXT('Header Data'!$H$3,"#")</f>
        <v xml:space="preserve">  123456789   Rev 2</v>
      </c>
      <c r="BN2" s="77"/>
      <c r="BO2" s="78" t="str">
        <f>'Header Data'!$A$14</f>
        <v>Description:</v>
      </c>
      <c r="BP2" s="79" t="str">
        <f>"  "&amp;TEXT('Header Data'!$H$14,"#")</f>
        <v xml:space="preserve">  This is a demo</v>
      </c>
      <c r="BQ2" s="79"/>
      <c r="BR2" s="80"/>
      <c r="BS2" s="78"/>
      <c r="BT2" s="79"/>
      <c r="BU2" s="81"/>
      <c r="BV2" s="81"/>
      <c r="BW2" s="81"/>
      <c r="BX2" s="81"/>
      <c r="BY2" s="81"/>
      <c r="BZ2" s="74"/>
      <c r="CA2" s="75" t="str">
        <f>'Header Data'!$A$2</f>
        <v>Document Number:</v>
      </c>
      <c r="CB2" s="76" t="str">
        <f>"  "&amp;TEXT('Header Data'!$H$2,"#")&amp;"   Rev "&amp;TEXT('Header Data'!$H$3,"#")</f>
        <v xml:space="preserve">  123456789   Rev 2</v>
      </c>
      <c r="CC2" s="77"/>
      <c r="CD2" s="78" t="str">
        <f>'Header Data'!$A$14</f>
        <v>Description:</v>
      </c>
      <c r="CE2" s="79" t="str">
        <f>"  "&amp;TEXT('Header Data'!$H$14,"#")</f>
        <v xml:space="preserve">  This is a demo</v>
      </c>
      <c r="CF2" s="79"/>
      <c r="CG2" s="80"/>
      <c r="CH2" s="78"/>
      <c r="CI2" s="79"/>
      <c r="CJ2" s="81"/>
      <c r="CK2" s="81"/>
      <c r="CL2" s="81"/>
      <c r="CM2" s="81"/>
      <c r="CN2" s="81"/>
      <c r="CO2" s="74"/>
      <c r="CP2" s="75" t="str">
        <f>'Header Data'!$A$2</f>
        <v>Document Number:</v>
      </c>
      <c r="CQ2" s="76" t="str">
        <f>"  "&amp;TEXT('Header Data'!$H$2,"#")&amp;"   Rev "&amp;TEXT('Header Data'!$H$3,"#")</f>
        <v xml:space="preserve">  123456789   Rev 2</v>
      </c>
      <c r="CR2" s="77"/>
      <c r="CS2" s="78" t="str">
        <f>'Header Data'!$A$14</f>
        <v>Description:</v>
      </c>
      <c r="CT2" s="79" t="str">
        <f>"  "&amp;TEXT('Header Data'!$H$14,"#")</f>
        <v xml:space="preserve">  This is a demo</v>
      </c>
      <c r="CU2" s="79"/>
      <c r="CV2" s="80"/>
      <c r="CW2" s="78"/>
      <c r="CX2" s="79"/>
      <c r="CY2" s="81"/>
      <c r="CZ2" s="81"/>
      <c r="DA2" s="81"/>
      <c r="DB2" s="81"/>
    </row>
    <row r="3" spans="1:106" s="73" customFormat="1" ht="17.25" customHeight="1">
      <c r="A3" s="80"/>
      <c r="B3" s="83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3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3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3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3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3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3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</row>
    <row r="4" spans="1:106" s="86" customFormat="1" ht="15">
      <c r="A4" s="80"/>
      <c r="B4" s="78" t="str">
        <f>'Header Data'!$A$5</f>
        <v>Test Cell Name:</v>
      </c>
      <c r="C4" s="76" t="str">
        <f>"  "&amp;TEXT('Header Data'!$H$5,"#")</f>
        <v xml:space="preserve">  MDS Test Cell</v>
      </c>
      <c r="D4" s="80"/>
      <c r="E4" s="78" t="str">
        <f>'Header Data'!$A$12</f>
        <v>Test Name:</v>
      </c>
      <c r="F4" s="84" t="str">
        <f>"  "&amp;TEXT('Header Data'!$H$5,"#")</f>
        <v xml:space="preserve">  MDS Test Cell</v>
      </c>
      <c r="G4" s="84"/>
      <c r="H4" s="78" t="str">
        <f>'Header Data'!$A$17</f>
        <v>Test Operator #1:</v>
      </c>
      <c r="I4" s="79" t="str">
        <f>"  "&amp;TEXT('Header Data'!$H$17,"#")</f>
        <v xml:space="preserve">  Joachim</v>
      </c>
      <c r="J4" s="76"/>
      <c r="K4" s="85"/>
      <c r="L4" s="80"/>
      <c r="M4" s="80"/>
      <c r="N4" s="80"/>
      <c r="O4" s="80"/>
      <c r="P4" s="80"/>
      <c r="Q4" s="80"/>
      <c r="R4" s="80"/>
      <c r="S4" s="78" t="str">
        <f>'Header Data'!$A$5</f>
        <v>Test Cell Name:</v>
      </c>
      <c r="T4" s="76" t="str">
        <f>"  "&amp;TEXT('Header Data'!$H$5,"#")</f>
        <v xml:space="preserve">  MDS Test Cell</v>
      </c>
      <c r="U4" s="80"/>
      <c r="V4" s="78" t="str">
        <f>'Header Data'!$A$12</f>
        <v>Test Name:</v>
      </c>
      <c r="W4" s="84" t="str">
        <f>"  "&amp;TEXT('Header Data'!$H$5,"#")</f>
        <v xml:space="preserve">  MDS Test Cell</v>
      </c>
      <c r="X4" s="84"/>
      <c r="Y4" s="78" t="str">
        <f>'Header Data'!$A$17</f>
        <v>Test Operator #1:</v>
      </c>
      <c r="Z4" s="79" t="str">
        <f>"  "&amp;TEXT('Header Data'!$H$17,"#")</f>
        <v xml:space="preserve">  Joachim</v>
      </c>
      <c r="AA4" s="76"/>
      <c r="AB4" s="85"/>
      <c r="AC4" s="80"/>
      <c r="AD4" s="80"/>
      <c r="AE4" s="80"/>
      <c r="AF4" s="80"/>
      <c r="AG4" s="80"/>
      <c r="AH4" s="78" t="str">
        <f>'Header Data'!$A$5</f>
        <v>Test Cell Name:</v>
      </c>
      <c r="AI4" s="76" t="str">
        <f>"  "&amp;TEXT('Header Data'!$H$5,"#")</f>
        <v xml:space="preserve">  MDS Test Cell</v>
      </c>
      <c r="AJ4" s="80"/>
      <c r="AK4" s="78" t="str">
        <f>'Header Data'!$A$12</f>
        <v>Test Name:</v>
      </c>
      <c r="AL4" s="84" t="str">
        <f>"  "&amp;TEXT('Header Data'!$H$5,"#")</f>
        <v xml:space="preserve">  MDS Test Cell</v>
      </c>
      <c r="AM4" s="84"/>
      <c r="AN4" s="78" t="str">
        <f>'Header Data'!$A$17</f>
        <v>Test Operator #1:</v>
      </c>
      <c r="AO4" s="79" t="str">
        <f>"  "&amp;TEXT('Header Data'!$H$17,"#")</f>
        <v xml:space="preserve">  Joachim</v>
      </c>
      <c r="AP4" s="76"/>
      <c r="AQ4" s="85"/>
      <c r="AR4" s="80"/>
      <c r="AS4" s="80"/>
      <c r="AT4" s="80"/>
      <c r="AU4" s="80"/>
      <c r="AV4" s="80"/>
      <c r="AW4" s="78" t="str">
        <f>'Header Data'!$A$5</f>
        <v>Test Cell Name:</v>
      </c>
      <c r="AX4" s="76" t="str">
        <f>"  "&amp;TEXT('Header Data'!$H$5,"#")</f>
        <v xml:space="preserve">  MDS Test Cell</v>
      </c>
      <c r="AY4" s="80"/>
      <c r="AZ4" s="78" t="str">
        <f>'Header Data'!$A$12</f>
        <v>Test Name:</v>
      </c>
      <c r="BA4" s="84" t="str">
        <f>"  "&amp;TEXT('Header Data'!$H$5,"#")</f>
        <v xml:space="preserve">  MDS Test Cell</v>
      </c>
      <c r="BB4" s="84"/>
      <c r="BC4" s="78" t="str">
        <f>'Header Data'!$A$17</f>
        <v>Test Operator #1:</v>
      </c>
      <c r="BD4" s="79" t="str">
        <f>"  "&amp;TEXT('Header Data'!$H$17,"#")</f>
        <v xml:space="preserve">  Joachim</v>
      </c>
      <c r="BE4" s="76"/>
      <c r="BF4" s="85"/>
      <c r="BG4" s="80"/>
      <c r="BH4" s="80"/>
      <c r="BI4" s="80"/>
      <c r="BJ4" s="80"/>
      <c r="BK4" s="80"/>
      <c r="BL4" s="78" t="str">
        <f>'Header Data'!$A$5</f>
        <v>Test Cell Name:</v>
      </c>
      <c r="BM4" s="76" t="str">
        <f>"  "&amp;TEXT('Header Data'!$H$5,"#")</f>
        <v xml:space="preserve">  MDS Test Cell</v>
      </c>
      <c r="BN4" s="80"/>
      <c r="BO4" s="78" t="str">
        <f>'Header Data'!$A$12</f>
        <v>Test Name:</v>
      </c>
      <c r="BP4" s="84" t="str">
        <f>"  "&amp;TEXT('Header Data'!$H$5,"#")</f>
        <v xml:space="preserve">  MDS Test Cell</v>
      </c>
      <c r="BQ4" s="84"/>
      <c r="BR4" s="78" t="str">
        <f>'Header Data'!$A$17</f>
        <v>Test Operator #1:</v>
      </c>
      <c r="BS4" s="79" t="str">
        <f>"  "&amp;TEXT('Header Data'!$H$17,"#")</f>
        <v xml:space="preserve">  Joachim</v>
      </c>
      <c r="BT4" s="76"/>
      <c r="BU4" s="85"/>
      <c r="BV4" s="80"/>
      <c r="BW4" s="80"/>
      <c r="BX4" s="80"/>
      <c r="BY4" s="80"/>
      <c r="BZ4" s="80"/>
      <c r="CA4" s="78" t="str">
        <f>'Header Data'!$A$5</f>
        <v>Test Cell Name:</v>
      </c>
      <c r="CB4" s="76" t="str">
        <f>"  "&amp;TEXT('Header Data'!$H$5,"#")</f>
        <v xml:space="preserve">  MDS Test Cell</v>
      </c>
      <c r="CC4" s="80"/>
      <c r="CD4" s="78" t="str">
        <f>'Header Data'!$A$12</f>
        <v>Test Name:</v>
      </c>
      <c r="CE4" s="84" t="str">
        <f>"  "&amp;TEXT('Header Data'!$H$5,"#")</f>
        <v xml:space="preserve">  MDS Test Cell</v>
      </c>
      <c r="CF4" s="84"/>
      <c r="CG4" s="78" t="str">
        <f>'Header Data'!$A$17</f>
        <v>Test Operator #1:</v>
      </c>
      <c r="CH4" s="79" t="str">
        <f>"  "&amp;TEXT('Header Data'!$H$17,"#")</f>
        <v xml:space="preserve">  Joachim</v>
      </c>
      <c r="CI4" s="76"/>
      <c r="CJ4" s="85"/>
      <c r="CK4" s="80"/>
      <c r="CL4" s="80"/>
      <c r="CM4" s="80"/>
      <c r="CN4" s="80"/>
      <c r="CO4" s="80"/>
      <c r="CP4" s="78" t="str">
        <f>'Header Data'!$A$5</f>
        <v>Test Cell Name:</v>
      </c>
      <c r="CQ4" s="76" t="str">
        <f>"  "&amp;TEXT('Header Data'!$H$5,"#")</f>
        <v xml:space="preserve">  MDS Test Cell</v>
      </c>
      <c r="CR4" s="80"/>
      <c r="CS4" s="78" t="str">
        <f>'Header Data'!$A$12</f>
        <v>Test Name:</v>
      </c>
      <c r="CT4" s="84" t="str">
        <f>"  "&amp;TEXT('Header Data'!$H$5,"#")</f>
        <v xml:space="preserve">  MDS Test Cell</v>
      </c>
      <c r="CU4" s="84"/>
      <c r="CV4" s="78" t="str">
        <f>'Header Data'!$A$17</f>
        <v>Test Operator #1:</v>
      </c>
      <c r="CW4" s="79" t="str">
        <f>"  "&amp;TEXT('Header Data'!$H$17,"#")</f>
        <v xml:space="preserve">  Joachim</v>
      </c>
      <c r="CX4" s="76"/>
      <c r="CY4" s="85"/>
      <c r="CZ4" s="80"/>
      <c r="DA4" s="80"/>
      <c r="DB4" s="80"/>
    </row>
    <row r="5" spans="1:106" s="86" customFormat="1" ht="15">
      <c r="A5" s="80"/>
      <c r="B5" s="78" t="str">
        <f>'Header Data'!$A$6</f>
        <v>Engine Name:</v>
      </c>
      <c r="C5" s="76" t="str">
        <f>"  "&amp;TEXT('Header Data'!$H$6,"#")</f>
        <v xml:space="preserve">  X115C</v>
      </c>
      <c r="D5" s="87"/>
      <c r="E5" s="78" t="str">
        <f>'Header Data'!$A$13</f>
        <v>Test Number:</v>
      </c>
      <c r="F5" s="88" t="str">
        <f>"  "&amp;TEXT('Header Data'!$H$13,"#")</f>
        <v xml:space="preserve">  4</v>
      </c>
      <c r="G5" s="88"/>
      <c r="H5" s="78" t="str">
        <f>'Header Data'!$A$18</f>
        <v>Test Operator #2:</v>
      </c>
      <c r="I5" s="79" t="str">
        <f>"  "&amp;TEXT('Header Data'!$H$18,"#")</f>
        <v xml:space="preserve">  Rob</v>
      </c>
      <c r="J5" s="85"/>
      <c r="K5" s="85"/>
      <c r="L5" s="80"/>
      <c r="M5" s="80"/>
      <c r="N5" s="80"/>
      <c r="O5" s="80"/>
      <c r="P5" s="80"/>
      <c r="Q5" s="80"/>
      <c r="R5" s="80"/>
      <c r="S5" s="78" t="str">
        <f>'Header Data'!$A$6</f>
        <v>Engine Name:</v>
      </c>
      <c r="T5" s="76" t="str">
        <f>"  "&amp;TEXT('Header Data'!$H$6,"#")</f>
        <v xml:space="preserve">  X115C</v>
      </c>
      <c r="U5" s="87"/>
      <c r="V5" s="78" t="str">
        <f>'Header Data'!$A$13</f>
        <v>Test Number:</v>
      </c>
      <c r="W5" s="88" t="str">
        <f>"  "&amp;TEXT('Header Data'!$H$13,"#")</f>
        <v xml:space="preserve">  4</v>
      </c>
      <c r="X5" s="88"/>
      <c r="Y5" s="78" t="str">
        <f>'Header Data'!$A$18</f>
        <v>Test Operator #2:</v>
      </c>
      <c r="Z5" s="79" t="str">
        <f>"  "&amp;TEXT('Header Data'!$H$18,"#")</f>
        <v xml:space="preserve">  Rob</v>
      </c>
      <c r="AA5" s="85"/>
      <c r="AB5" s="85"/>
      <c r="AC5" s="80"/>
      <c r="AD5" s="80"/>
      <c r="AE5" s="80"/>
      <c r="AF5" s="80"/>
      <c r="AG5" s="80"/>
      <c r="AH5" s="78" t="str">
        <f>'Header Data'!$A$6</f>
        <v>Engine Name:</v>
      </c>
      <c r="AI5" s="76" t="str">
        <f>"  "&amp;TEXT('Header Data'!$H$6,"#")</f>
        <v xml:space="preserve">  X115C</v>
      </c>
      <c r="AJ5" s="87"/>
      <c r="AK5" s="78" t="str">
        <f>'Header Data'!$A$13</f>
        <v>Test Number:</v>
      </c>
      <c r="AL5" s="88" t="str">
        <f>"  "&amp;TEXT('Header Data'!$H$13,"#")</f>
        <v xml:space="preserve">  4</v>
      </c>
      <c r="AM5" s="88"/>
      <c r="AN5" s="78" t="str">
        <f>'Header Data'!$A$18</f>
        <v>Test Operator #2:</v>
      </c>
      <c r="AO5" s="79" t="str">
        <f>"  "&amp;TEXT('Header Data'!$H$18,"#")</f>
        <v xml:space="preserve">  Rob</v>
      </c>
      <c r="AP5" s="85"/>
      <c r="AQ5" s="85"/>
      <c r="AR5" s="80"/>
      <c r="AS5" s="80"/>
      <c r="AT5" s="80"/>
      <c r="AU5" s="80"/>
      <c r="AV5" s="80"/>
      <c r="AW5" s="78" t="str">
        <f>'Header Data'!$A$6</f>
        <v>Engine Name:</v>
      </c>
      <c r="AX5" s="76" t="str">
        <f>"  "&amp;TEXT('Header Data'!$H$6,"#")</f>
        <v xml:space="preserve">  X115C</v>
      </c>
      <c r="AY5" s="87"/>
      <c r="AZ5" s="78" t="str">
        <f>'Header Data'!$A$13</f>
        <v>Test Number:</v>
      </c>
      <c r="BA5" s="88" t="str">
        <f>"  "&amp;TEXT('Header Data'!$H$13,"#")</f>
        <v xml:space="preserve">  4</v>
      </c>
      <c r="BB5" s="88"/>
      <c r="BC5" s="78" t="str">
        <f>'Header Data'!$A$18</f>
        <v>Test Operator #2:</v>
      </c>
      <c r="BD5" s="79" t="str">
        <f>"  "&amp;TEXT('Header Data'!$H$18,"#")</f>
        <v xml:space="preserve">  Rob</v>
      </c>
      <c r="BE5" s="85"/>
      <c r="BF5" s="85"/>
      <c r="BG5" s="80"/>
      <c r="BH5" s="80"/>
      <c r="BI5" s="80"/>
      <c r="BJ5" s="80"/>
      <c r="BK5" s="80"/>
      <c r="BL5" s="78" t="str">
        <f>'Header Data'!$A$6</f>
        <v>Engine Name:</v>
      </c>
      <c r="BM5" s="76" t="str">
        <f>"  "&amp;TEXT('Header Data'!$H$6,"#")</f>
        <v xml:space="preserve">  X115C</v>
      </c>
      <c r="BN5" s="87"/>
      <c r="BO5" s="78" t="str">
        <f>'Header Data'!$A$13</f>
        <v>Test Number:</v>
      </c>
      <c r="BP5" s="88" t="str">
        <f>"  "&amp;TEXT('Header Data'!$H$13,"#")</f>
        <v xml:space="preserve">  4</v>
      </c>
      <c r="BQ5" s="88"/>
      <c r="BR5" s="78" t="str">
        <f>'Header Data'!$A$18</f>
        <v>Test Operator #2:</v>
      </c>
      <c r="BS5" s="79" t="str">
        <f>"  "&amp;TEXT('Header Data'!$H$18,"#")</f>
        <v xml:space="preserve">  Rob</v>
      </c>
      <c r="BT5" s="85"/>
      <c r="BU5" s="85"/>
      <c r="BV5" s="80"/>
      <c r="BW5" s="80"/>
      <c r="BX5" s="80"/>
      <c r="BY5" s="80"/>
      <c r="BZ5" s="80"/>
      <c r="CA5" s="78" t="str">
        <f>'Header Data'!$A$6</f>
        <v>Engine Name:</v>
      </c>
      <c r="CB5" s="76" t="str">
        <f>"  "&amp;TEXT('Header Data'!$H$6,"#")</f>
        <v xml:space="preserve">  X115C</v>
      </c>
      <c r="CC5" s="87"/>
      <c r="CD5" s="78" t="str">
        <f>'Header Data'!$A$13</f>
        <v>Test Number:</v>
      </c>
      <c r="CE5" s="88" t="str">
        <f>"  "&amp;TEXT('Header Data'!$H$13,"#")</f>
        <v xml:space="preserve">  4</v>
      </c>
      <c r="CF5" s="88"/>
      <c r="CG5" s="78" t="str">
        <f>'Header Data'!$A$18</f>
        <v>Test Operator #2:</v>
      </c>
      <c r="CH5" s="79" t="str">
        <f>"  "&amp;TEXT('Header Data'!$H$18,"#")</f>
        <v xml:space="preserve">  Rob</v>
      </c>
      <c r="CI5" s="85"/>
      <c r="CJ5" s="85"/>
      <c r="CK5" s="80"/>
      <c r="CL5" s="80"/>
      <c r="CM5" s="80"/>
      <c r="CN5" s="80"/>
      <c r="CO5" s="80"/>
      <c r="CP5" s="78" t="str">
        <f>'Header Data'!$A$6</f>
        <v>Engine Name:</v>
      </c>
      <c r="CQ5" s="76" t="str">
        <f>"  "&amp;TEXT('Header Data'!$H$6,"#")</f>
        <v xml:space="preserve">  X115C</v>
      </c>
      <c r="CR5" s="87"/>
      <c r="CS5" s="78" t="str">
        <f>'Header Data'!$A$13</f>
        <v>Test Number:</v>
      </c>
      <c r="CT5" s="88" t="str">
        <f>"  "&amp;TEXT('Header Data'!$H$13,"#")</f>
        <v xml:space="preserve">  4</v>
      </c>
      <c r="CU5" s="88"/>
      <c r="CV5" s="78" t="str">
        <f>'Header Data'!$A$18</f>
        <v>Test Operator #2:</v>
      </c>
      <c r="CW5" s="79" t="str">
        <f>"  "&amp;TEXT('Header Data'!$H$18,"#")</f>
        <v xml:space="preserve">  Rob</v>
      </c>
      <c r="CX5" s="85"/>
      <c r="CY5" s="85"/>
      <c r="CZ5" s="80"/>
      <c r="DA5" s="80"/>
      <c r="DB5" s="80"/>
    </row>
    <row r="6" spans="1:106" s="86" customFormat="1" ht="15">
      <c r="A6" s="80"/>
      <c r="B6" s="78" t="str">
        <f>'Header Data'!$A$7</f>
        <v>Engine Variant:</v>
      </c>
      <c r="C6" s="76" t="str">
        <f>"  "&amp;TEXT('Header Data'!$H$7,"#")</f>
        <v xml:space="preserve">  Variant_1</v>
      </c>
      <c r="D6" s="87"/>
      <c r="E6" s="78" t="str">
        <f>'Header Data'!$A$15</f>
        <v>Test Date:</v>
      </c>
      <c r="F6" s="89" t="str">
        <f>"  "&amp;TEXT('Header Data'!$H$15,"d mmmm yyyy")</f>
        <v xml:space="preserve">  11 February 2020</v>
      </c>
      <c r="G6" s="89"/>
      <c r="H6" s="78" t="str">
        <f>'Header Data'!$A$19</f>
        <v>Test Operator #3:</v>
      </c>
      <c r="I6" s="79" t="str">
        <f>"  "&amp;TEXT('Header Data'!$H$19,"#")</f>
        <v xml:space="preserve">  N/A</v>
      </c>
      <c r="J6" s="76"/>
      <c r="K6" s="80"/>
      <c r="L6" s="80"/>
      <c r="M6" s="80"/>
      <c r="N6" s="80"/>
      <c r="O6" s="80"/>
      <c r="P6" s="80"/>
      <c r="Q6" s="80"/>
      <c r="R6" s="80"/>
      <c r="S6" s="78" t="str">
        <f>'Header Data'!$A$7</f>
        <v>Engine Variant:</v>
      </c>
      <c r="T6" s="76" t="str">
        <f>"  "&amp;TEXT('Header Data'!$H$7,"#")</f>
        <v xml:space="preserve">  Variant_1</v>
      </c>
      <c r="U6" s="87"/>
      <c r="V6" s="78" t="str">
        <f>'Header Data'!$A$15</f>
        <v>Test Date:</v>
      </c>
      <c r="W6" s="89" t="str">
        <f>"  "&amp;TEXT('Header Data'!$H$15,"d mmmm yyyy")</f>
        <v xml:space="preserve">  11 February 2020</v>
      </c>
      <c r="X6" s="89"/>
      <c r="Y6" s="78" t="str">
        <f>'Header Data'!$A$19</f>
        <v>Test Operator #3:</v>
      </c>
      <c r="Z6" s="79" t="str">
        <f>"  "&amp;TEXT('Header Data'!$H$19,"#")</f>
        <v xml:space="preserve">  N/A</v>
      </c>
      <c r="AA6" s="76"/>
      <c r="AB6" s="80"/>
      <c r="AC6" s="80"/>
      <c r="AD6" s="80"/>
      <c r="AE6" s="80"/>
      <c r="AF6" s="80"/>
      <c r="AG6" s="80"/>
      <c r="AH6" s="78" t="str">
        <f>'Header Data'!$A$7</f>
        <v>Engine Variant:</v>
      </c>
      <c r="AI6" s="76" t="str">
        <f>"  "&amp;TEXT('Header Data'!$H$7,"#")</f>
        <v xml:space="preserve">  Variant_1</v>
      </c>
      <c r="AJ6" s="87"/>
      <c r="AK6" s="78" t="str">
        <f>'Header Data'!$A$15</f>
        <v>Test Date:</v>
      </c>
      <c r="AL6" s="89" t="str">
        <f>"  "&amp;TEXT('Header Data'!$H$15,"d mmmm yyyy")</f>
        <v xml:space="preserve">  11 February 2020</v>
      </c>
      <c r="AM6" s="89"/>
      <c r="AN6" s="78" t="str">
        <f>'Header Data'!$A$19</f>
        <v>Test Operator #3:</v>
      </c>
      <c r="AO6" s="79" t="str">
        <f>"  "&amp;TEXT('Header Data'!$H$19,"#")</f>
        <v xml:space="preserve">  N/A</v>
      </c>
      <c r="AP6" s="76"/>
      <c r="AQ6" s="80"/>
      <c r="AR6" s="80"/>
      <c r="AS6" s="80"/>
      <c r="AT6" s="80"/>
      <c r="AU6" s="80"/>
      <c r="AV6" s="80"/>
      <c r="AW6" s="78" t="str">
        <f>'Header Data'!$A$7</f>
        <v>Engine Variant:</v>
      </c>
      <c r="AX6" s="76" t="str">
        <f>"  "&amp;TEXT('Header Data'!$H$7,"#")</f>
        <v xml:space="preserve">  Variant_1</v>
      </c>
      <c r="AY6" s="87"/>
      <c r="AZ6" s="78" t="str">
        <f>'Header Data'!$A$15</f>
        <v>Test Date:</v>
      </c>
      <c r="BA6" s="89" t="str">
        <f>"  "&amp;TEXT('Header Data'!$H$15,"d mmmm yyyy")</f>
        <v xml:space="preserve">  11 February 2020</v>
      </c>
      <c r="BB6" s="89"/>
      <c r="BC6" s="78" t="str">
        <f>'Header Data'!$A$19</f>
        <v>Test Operator #3:</v>
      </c>
      <c r="BD6" s="79" t="str">
        <f>"  "&amp;TEXT('Header Data'!$H$19,"#")</f>
        <v xml:space="preserve">  N/A</v>
      </c>
      <c r="BE6" s="76"/>
      <c r="BF6" s="80"/>
      <c r="BG6" s="80"/>
      <c r="BH6" s="80"/>
      <c r="BI6" s="80"/>
      <c r="BJ6" s="80"/>
      <c r="BK6" s="80"/>
      <c r="BL6" s="78" t="str">
        <f>'Header Data'!$A$7</f>
        <v>Engine Variant:</v>
      </c>
      <c r="BM6" s="76" t="str">
        <f>"  "&amp;TEXT('Header Data'!$H$7,"#")</f>
        <v xml:space="preserve">  Variant_1</v>
      </c>
      <c r="BN6" s="87"/>
      <c r="BO6" s="78" t="str">
        <f>'Header Data'!$A$15</f>
        <v>Test Date:</v>
      </c>
      <c r="BP6" s="89" t="str">
        <f>"  "&amp;TEXT('Header Data'!$H$15,"d mmmm yyyy")</f>
        <v xml:space="preserve">  11 February 2020</v>
      </c>
      <c r="BQ6" s="89"/>
      <c r="BR6" s="78" t="str">
        <f>'Header Data'!$A$19</f>
        <v>Test Operator #3:</v>
      </c>
      <c r="BS6" s="79" t="str">
        <f>"  "&amp;TEXT('Header Data'!$H$19,"#")</f>
        <v xml:space="preserve">  N/A</v>
      </c>
      <c r="BT6" s="76"/>
      <c r="BU6" s="80"/>
      <c r="BV6" s="80"/>
      <c r="BW6" s="80"/>
      <c r="BX6" s="80"/>
      <c r="BY6" s="80"/>
      <c r="BZ6" s="80"/>
      <c r="CA6" s="78" t="str">
        <f>'Header Data'!$A$7</f>
        <v>Engine Variant:</v>
      </c>
      <c r="CB6" s="76" t="str">
        <f>"  "&amp;TEXT('Header Data'!$H$7,"#")</f>
        <v xml:space="preserve">  Variant_1</v>
      </c>
      <c r="CC6" s="87"/>
      <c r="CD6" s="78" t="str">
        <f>'Header Data'!$A$15</f>
        <v>Test Date:</v>
      </c>
      <c r="CE6" s="89" t="str">
        <f>"  "&amp;TEXT('Header Data'!$H$15,"d mmmm yyyy")</f>
        <v xml:space="preserve">  11 February 2020</v>
      </c>
      <c r="CF6" s="89"/>
      <c r="CG6" s="78" t="str">
        <f>'Header Data'!$A$19</f>
        <v>Test Operator #3:</v>
      </c>
      <c r="CH6" s="79" t="str">
        <f>"  "&amp;TEXT('Header Data'!$H$19,"#")</f>
        <v xml:space="preserve">  N/A</v>
      </c>
      <c r="CI6" s="76"/>
      <c r="CJ6" s="80"/>
      <c r="CK6" s="80"/>
      <c r="CL6" s="80"/>
      <c r="CM6" s="80"/>
      <c r="CN6" s="80"/>
      <c r="CO6" s="80"/>
      <c r="CP6" s="78" t="str">
        <f>'Header Data'!$A$7</f>
        <v>Engine Variant:</v>
      </c>
      <c r="CQ6" s="76" t="str">
        <f>"  "&amp;TEXT('Header Data'!$H$7,"#")</f>
        <v xml:space="preserve">  Variant_1</v>
      </c>
      <c r="CR6" s="87"/>
      <c r="CS6" s="78" t="str">
        <f>'Header Data'!$A$15</f>
        <v>Test Date:</v>
      </c>
      <c r="CT6" s="89" t="str">
        <f>"  "&amp;TEXT('Header Data'!$H$15,"d mmmm yyyy")</f>
        <v xml:space="preserve">  11 February 2020</v>
      </c>
      <c r="CU6" s="89"/>
      <c r="CV6" s="78" t="str">
        <f>'Header Data'!$A$19</f>
        <v>Test Operator #3:</v>
      </c>
      <c r="CW6" s="79" t="str">
        <f>"  "&amp;TEXT('Header Data'!$H$19,"#")</f>
        <v xml:space="preserve">  N/A</v>
      </c>
      <c r="CX6" s="76"/>
      <c r="CY6" s="80"/>
      <c r="CZ6" s="80"/>
      <c r="DA6" s="80"/>
      <c r="DB6" s="80"/>
    </row>
    <row r="7" spans="1:106" s="86" customFormat="1" ht="15">
      <c r="A7" s="80"/>
      <c r="B7" s="78" t="str">
        <f>'Header Data'!$A$8</f>
        <v>Serial Number:</v>
      </c>
      <c r="C7" s="76" t="str">
        <f>"  "&amp;TEXT('Header Data'!$H$8,"#")</f>
        <v xml:space="preserve">  123456</v>
      </c>
      <c r="D7" s="87"/>
      <c r="E7" s="78"/>
      <c r="F7" s="80"/>
      <c r="G7" s="80"/>
      <c r="H7" s="78" t="str">
        <f>'Header Data'!$A$20</f>
        <v>Test Engineer #1:</v>
      </c>
      <c r="I7" s="79" t="str">
        <f>"  "&amp;TEXT('Header Data'!$H$20,"#")</f>
        <v xml:space="preserve">  Serge</v>
      </c>
      <c r="J7" s="85"/>
      <c r="K7" s="80"/>
      <c r="L7" s="80"/>
      <c r="M7" s="80"/>
      <c r="N7" s="80"/>
      <c r="O7" s="80"/>
      <c r="P7" s="80"/>
      <c r="Q7" s="80"/>
      <c r="R7" s="80"/>
      <c r="S7" s="78" t="str">
        <f>'Header Data'!$A$8</f>
        <v>Serial Number:</v>
      </c>
      <c r="T7" s="76" t="str">
        <f>"  "&amp;TEXT('Header Data'!$H$8,"#")</f>
        <v xml:space="preserve">  123456</v>
      </c>
      <c r="U7" s="87"/>
      <c r="V7" s="78"/>
      <c r="W7" s="80"/>
      <c r="X7" s="80"/>
      <c r="Y7" s="78" t="str">
        <f>'Header Data'!$A$20</f>
        <v>Test Engineer #1:</v>
      </c>
      <c r="Z7" s="79" t="str">
        <f>"  "&amp;TEXT('Header Data'!$H$20,"#")</f>
        <v xml:space="preserve">  Serge</v>
      </c>
      <c r="AA7" s="85"/>
      <c r="AB7" s="80"/>
      <c r="AC7" s="80"/>
      <c r="AD7" s="80"/>
      <c r="AE7" s="80"/>
      <c r="AF7" s="80"/>
      <c r="AG7" s="80"/>
      <c r="AH7" s="78" t="str">
        <f>'Header Data'!$A$8</f>
        <v>Serial Number:</v>
      </c>
      <c r="AI7" s="76" t="str">
        <f>"  "&amp;TEXT('Header Data'!$H$8,"#")</f>
        <v xml:space="preserve">  123456</v>
      </c>
      <c r="AJ7" s="87"/>
      <c r="AK7" s="78"/>
      <c r="AL7" s="80"/>
      <c r="AM7" s="80"/>
      <c r="AN7" s="78" t="str">
        <f>'Header Data'!$A$20</f>
        <v>Test Engineer #1:</v>
      </c>
      <c r="AO7" s="79" t="str">
        <f>"  "&amp;TEXT('Header Data'!$H$20,"#")</f>
        <v xml:space="preserve">  Serge</v>
      </c>
      <c r="AP7" s="85"/>
      <c r="AQ7" s="80"/>
      <c r="AR7" s="80"/>
      <c r="AS7" s="80"/>
      <c r="AT7" s="80"/>
      <c r="AU7" s="80"/>
      <c r="AV7" s="80"/>
      <c r="AW7" s="78" t="str">
        <f>'Header Data'!$A$8</f>
        <v>Serial Number:</v>
      </c>
      <c r="AX7" s="76" t="str">
        <f>"  "&amp;TEXT('Header Data'!$H$8,"#")</f>
        <v xml:space="preserve">  123456</v>
      </c>
      <c r="AY7" s="87"/>
      <c r="AZ7" s="78"/>
      <c r="BA7" s="80"/>
      <c r="BB7" s="80"/>
      <c r="BC7" s="78" t="str">
        <f>'Header Data'!$A$20</f>
        <v>Test Engineer #1:</v>
      </c>
      <c r="BD7" s="79" t="str">
        <f>"  "&amp;TEXT('Header Data'!$H$20,"#")</f>
        <v xml:space="preserve">  Serge</v>
      </c>
      <c r="BE7" s="85"/>
      <c r="BF7" s="80"/>
      <c r="BG7" s="80"/>
      <c r="BH7" s="80"/>
      <c r="BI7" s="80"/>
      <c r="BJ7" s="80"/>
      <c r="BK7" s="80"/>
      <c r="BL7" s="78" t="str">
        <f>'Header Data'!$A$8</f>
        <v>Serial Number:</v>
      </c>
      <c r="BM7" s="76" t="str">
        <f>"  "&amp;TEXT('Header Data'!$H$8,"#")</f>
        <v xml:space="preserve">  123456</v>
      </c>
      <c r="BN7" s="87"/>
      <c r="BO7" s="78"/>
      <c r="BP7" s="80"/>
      <c r="BQ7" s="80"/>
      <c r="BR7" s="78" t="str">
        <f>'Header Data'!$A$20</f>
        <v>Test Engineer #1:</v>
      </c>
      <c r="BS7" s="79" t="str">
        <f>"  "&amp;TEXT('Header Data'!$H$20,"#")</f>
        <v xml:space="preserve">  Serge</v>
      </c>
      <c r="BT7" s="85"/>
      <c r="BU7" s="80"/>
      <c r="BV7" s="80"/>
      <c r="BW7" s="80"/>
      <c r="BX7" s="80"/>
      <c r="BY7" s="80"/>
      <c r="BZ7" s="80"/>
      <c r="CA7" s="78" t="str">
        <f>'Header Data'!$A$8</f>
        <v>Serial Number:</v>
      </c>
      <c r="CB7" s="76" t="str">
        <f>"  "&amp;TEXT('Header Data'!$H$8,"#")</f>
        <v xml:space="preserve">  123456</v>
      </c>
      <c r="CC7" s="87"/>
      <c r="CD7" s="78"/>
      <c r="CE7" s="80"/>
      <c r="CF7" s="80"/>
      <c r="CG7" s="78" t="str">
        <f>'Header Data'!$A$20</f>
        <v>Test Engineer #1:</v>
      </c>
      <c r="CH7" s="79" t="str">
        <f>"  "&amp;TEXT('Header Data'!$H$20,"#")</f>
        <v xml:space="preserve">  Serge</v>
      </c>
      <c r="CI7" s="85"/>
      <c r="CJ7" s="80"/>
      <c r="CK7" s="80"/>
      <c r="CL7" s="80"/>
      <c r="CM7" s="80"/>
      <c r="CN7" s="80"/>
      <c r="CO7" s="80"/>
      <c r="CP7" s="78" t="str">
        <f>'Header Data'!$A$8</f>
        <v>Serial Number:</v>
      </c>
      <c r="CQ7" s="76" t="str">
        <f>"  "&amp;TEXT('Header Data'!$H$8,"#")</f>
        <v xml:space="preserve">  123456</v>
      </c>
      <c r="CR7" s="87"/>
      <c r="CS7" s="78"/>
      <c r="CT7" s="80"/>
      <c r="CU7" s="80"/>
      <c r="CV7" s="78" t="str">
        <f>'Header Data'!$A$20</f>
        <v>Test Engineer #1:</v>
      </c>
      <c r="CW7" s="79" t="str">
        <f>"  "&amp;TEXT('Header Data'!$H$20,"#")</f>
        <v xml:space="preserve">  Serge</v>
      </c>
      <c r="CX7" s="85"/>
      <c r="CY7" s="80"/>
      <c r="CZ7" s="80"/>
      <c r="DA7" s="80"/>
      <c r="DB7" s="80"/>
    </row>
    <row r="8" spans="1:106" s="86" customFormat="1" ht="15">
      <c r="A8" s="80"/>
      <c r="B8" s="78" t="str">
        <f>'Header Data'!$A$9</f>
        <v>Build Number:</v>
      </c>
      <c r="C8" s="76" t="str">
        <f>"  "&amp;TEXT('Header Data'!$H$9,"#")</f>
        <v xml:space="preserve">  987654</v>
      </c>
      <c r="D8" s="90"/>
      <c r="E8" s="80"/>
      <c r="F8" s="80"/>
      <c r="G8" s="80"/>
      <c r="H8" s="91" t="str">
        <f>'Header Data'!$A$21</f>
        <v>Test Engineer #2:</v>
      </c>
      <c r="I8" s="79" t="str">
        <f>"  "&amp;TEXT('Header Data'!$H$21,"#")</f>
        <v xml:space="preserve">  Rong</v>
      </c>
      <c r="J8" s="76"/>
      <c r="K8" s="85"/>
      <c r="L8" s="80"/>
      <c r="M8" s="80"/>
      <c r="N8" s="80"/>
      <c r="O8" s="80"/>
      <c r="P8" s="80"/>
      <c r="Q8" s="80"/>
      <c r="R8" s="80"/>
      <c r="S8" s="78" t="str">
        <f>'Header Data'!$A$9</f>
        <v>Build Number:</v>
      </c>
      <c r="T8" s="76" t="str">
        <f>"  "&amp;TEXT('Header Data'!$H$9,"#")</f>
        <v xml:space="preserve">  987654</v>
      </c>
      <c r="U8" s="90"/>
      <c r="V8" s="80"/>
      <c r="W8" s="80"/>
      <c r="X8" s="80"/>
      <c r="Y8" s="91" t="str">
        <f>'Header Data'!$A$21</f>
        <v>Test Engineer #2:</v>
      </c>
      <c r="Z8" s="79" t="str">
        <f>"  "&amp;TEXT('Header Data'!$H$21,"#")</f>
        <v xml:space="preserve">  Rong</v>
      </c>
      <c r="AA8" s="76"/>
      <c r="AB8" s="85"/>
      <c r="AC8" s="80"/>
      <c r="AD8" s="80"/>
      <c r="AE8" s="80"/>
      <c r="AF8" s="80"/>
      <c r="AG8" s="80"/>
      <c r="AH8" s="78" t="str">
        <f>'Header Data'!$A$9</f>
        <v>Build Number:</v>
      </c>
      <c r="AI8" s="76" t="str">
        <f>"  "&amp;TEXT('Header Data'!$H$9,"#")</f>
        <v xml:space="preserve">  987654</v>
      </c>
      <c r="AJ8" s="90"/>
      <c r="AK8" s="80"/>
      <c r="AL8" s="80"/>
      <c r="AM8" s="80"/>
      <c r="AN8" s="91" t="str">
        <f>'Header Data'!$A$21</f>
        <v>Test Engineer #2:</v>
      </c>
      <c r="AO8" s="79" t="str">
        <f>"  "&amp;TEXT('Header Data'!$H$21,"#")</f>
        <v xml:space="preserve">  Rong</v>
      </c>
      <c r="AP8" s="76"/>
      <c r="AQ8" s="85"/>
      <c r="AR8" s="80"/>
      <c r="AS8" s="80"/>
      <c r="AT8" s="80"/>
      <c r="AU8" s="80"/>
      <c r="AV8" s="80"/>
      <c r="AW8" s="78" t="str">
        <f>'Header Data'!$A$9</f>
        <v>Build Number:</v>
      </c>
      <c r="AX8" s="76" t="str">
        <f>"  "&amp;TEXT('Header Data'!$H$9,"#")</f>
        <v xml:space="preserve">  987654</v>
      </c>
      <c r="AY8" s="90"/>
      <c r="AZ8" s="80"/>
      <c r="BA8" s="80"/>
      <c r="BB8" s="80"/>
      <c r="BC8" s="91" t="str">
        <f>'Header Data'!$A$21</f>
        <v>Test Engineer #2:</v>
      </c>
      <c r="BD8" s="79" t="str">
        <f>"  "&amp;TEXT('Header Data'!$H$21,"#")</f>
        <v xml:space="preserve">  Rong</v>
      </c>
      <c r="BE8" s="76"/>
      <c r="BF8" s="85"/>
      <c r="BG8" s="80"/>
      <c r="BH8" s="80"/>
      <c r="BI8" s="80"/>
      <c r="BJ8" s="80"/>
      <c r="BK8" s="80"/>
      <c r="BL8" s="78" t="str">
        <f>'Header Data'!$A$9</f>
        <v>Build Number:</v>
      </c>
      <c r="BM8" s="76" t="str">
        <f>"  "&amp;TEXT('Header Data'!$H$9,"#")</f>
        <v xml:space="preserve">  987654</v>
      </c>
      <c r="BN8" s="90"/>
      <c r="BO8" s="80"/>
      <c r="BP8" s="80"/>
      <c r="BQ8" s="80"/>
      <c r="BR8" s="91" t="str">
        <f>'Header Data'!$A$21</f>
        <v>Test Engineer #2:</v>
      </c>
      <c r="BS8" s="79" t="str">
        <f>"  "&amp;TEXT('Header Data'!$H$21,"#")</f>
        <v xml:space="preserve">  Rong</v>
      </c>
      <c r="BT8" s="76"/>
      <c r="BU8" s="85"/>
      <c r="BV8" s="80"/>
      <c r="BW8" s="80"/>
      <c r="BX8" s="80"/>
      <c r="BY8" s="80"/>
      <c r="BZ8" s="80"/>
      <c r="CA8" s="78" t="str">
        <f>'Header Data'!$A$9</f>
        <v>Build Number:</v>
      </c>
      <c r="CB8" s="76" t="str">
        <f>"  "&amp;TEXT('Header Data'!$H$9,"#")</f>
        <v xml:space="preserve">  987654</v>
      </c>
      <c r="CC8" s="90"/>
      <c r="CD8" s="80"/>
      <c r="CE8" s="80"/>
      <c r="CF8" s="80"/>
      <c r="CG8" s="91" t="str">
        <f>'Header Data'!$A$21</f>
        <v>Test Engineer #2:</v>
      </c>
      <c r="CH8" s="79" t="str">
        <f>"  "&amp;TEXT('Header Data'!$H$21,"#")</f>
        <v xml:space="preserve">  Rong</v>
      </c>
      <c r="CI8" s="76"/>
      <c r="CJ8" s="85"/>
      <c r="CK8" s="80"/>
      <c r="CL8" s="80"/>
      <c r="CM8" s="80"/>
      <c r="CN8" s="80"/>
      <c r="CO8" s="80"/>
      <c r="CP8" s="78" t="str">
        <f>'Header Data'!$A$9</f>
        <v>Build Number:</v>
      </c>
      <c r="CQ8" s="76" t="str">
        <f>"  "&amp;TEXT('Header Data'!$H$9,"#")</f>
        <v xml:space="preserve">  987654</v>
      </c>
      <c r="CR8" s="90"/>
      <c r="CS8" s="80"/>
      <c r="CT8" s="80"/>
      <c r="CU8" s="80"/>
      <c r="CV8" s="91" t="str">
        <f>'Header Data'!$A$21</f>
        <v>Test Engineer #2:</v>
      </c>
      <c r="CW8" s="79" t="str">
        <f>"  "&amp;TEXT('Header Data'!$H$21,"#")</f>
        <v xml:space="preserve">  Rong</v>
      </c>
      <c r="CX8" s="76"/>
      <c r="CY8" s="85"/>
      <c r="CZ8" s="80"/>
      <c r="DA8" s="80"/>
      <c r="DB8" s="80"/>
    </row>
    <row r="9" spans="1:106" s="86" customFormat="1" ht="15">
      <c r="A9" s="80"/>
      <c r="B9" s="78" t="str">
        <f>'Header Data'!$A$10</f>
        <v>Customer:</v>
      </c>
      <c r="C9" s="76" t="str">
        <f>"  "&amp;TEXT('Header Data'!$H$10,"#")</f>
        <v xml:space="preserve">  Customer_1</v>
      </c>
      <c r="D9" s="90"/>
      <c r="E9" s="80"/>
      <c r="F9" s="80"/>
      <c r="G9" s="80"/>
      <c r="H9" s="91" t="str">
        <f>'Header Data'!$A$22</f>
        <v>Test Engineer #3:</v>
      </c>
      <c r="I9" s="79" t="str">
        <f>"  "&amp;TEXT('Header Data'!$H$22,"#")</f>
        <v xml:space="preserve">  Huaqing</v>
      </c>
      <c r="J9" s="85"/>
      <c r="K9" s="85"/>
      <c r="L9" s="80"/>
      <c r="M9" s="80"/>
      <c r="N9" s="80"/>
      <c r="O9" s="80"/>
      <c r="P9" s="80"/>
      <c r="Q9" s="80"/>
      <c r="R9" s="80"/>
      <c r="S9" s="78" t="str">
        <f>'Header Data'!$A$10</f>
        <v>Customer:</v>
      </c>
      <c r="T9" s="76" t="str">
        <f>"  "&amp;TEXT('Header Data'!$H$10,"#")</f>
        <v xml:space="preserve">  Customer_1</v>
      </c>
      <c r="U9" s="90"/>
      <c r="V9" s="80"/>
      <c r="W9" s="80"/>
      <c r="X9" s="80"/>
      <c r="Y9" s="91" t="str">
        <f>'Header Data'!$A$22</f>
        <v>Test Engineer #3:</v>
      </c>
      <c r="Z9" s="79" t="str">
        <f>"  "&amp;TEXT('Header Data'!$H$22,"#")</f>
        <v xml:space="preserve">  Huaqing</v>
      </c>
      <c r="AA9" s="85"/>
      <c r="AB9" s="85"/>
      <c r="AC9" s="80"/>
      <c r="AD9" s="80"/>
      <c r="AE9" s="80"/>
      <c r="AF9" s="80"/>
      <c r="AG9" s="80"/>
      <c r="AH9" s="78" t="str">
        <f>'Header Data'!$A$10</f>
        <v>Customer:</v>
      </c>
      <c r="AI9" s="76" t="str">
        <f>"  "&amp;TEXT('Header Data'!$H$10,"#")</f>
        <v xml:space="preserve">  Customer_1</v>
      </c>
      <c r="AJ9" s="90"/>
      <c r="AK9" s="80"/>
      <c r="AL9" s="80"/>
      <c r="AM9" s="80"/>
      <c r="AN9" s="91" t="str">
        <f>'Header Data'!$A$22</f>
        <v>Test Engineer #3:</v>
      </c>
      <c r="AO9" s="79" t="str">
        <f>"  "&amp;TEXT('Header Data'!$H$22,"#")</f>
        <v xml:space="preserve">  Huaqing</v>
      </c>
      <c r="AP9" s="85"/>
      <c r="AQ9" s="85"/>
      <c r="AR9" s="80"/>
      <c r="AS9" s="80"/>
      <c r="AT9" s="80"/>
      <c r="AU9" s="80"/>
      <c r="AV9" s="80"/>
      <c r="AW9" s="78" t="str">
        <f>'Header Data'!$A$10</f>
        <v>Customer:</v>
      </c>
      <c r="AX9" s="76" t="str">
        <f>"  "&amp;TEXT('Header Data'!$H$10,"#")</f>
        <v xml:space="preserve">  Customer_1</v>
      </c>
      <c r="AY9" s="90"/>
      <c r="AZ9" s="80"/>
      <c r="BA9" s="80"/>
      <c r="BB9" s="80"/>
      <c r="BC9" s="91" t="str">
        <f>'Header Data'!$A$22</f>
        <v>Test Engineer #3:</v>
      </c>
      <c r="BD9" s="79" t="str">
        <f>"  "&amp;TEXT('Header Data'!$H$22,"#")</f>
        <v xml:space="preserve">  Huaqing</v>
      </c>
      <c r="BE9" s="85"/>
      <c r="BF9" s="85"/>
      <c r="BG9" s="80"/>
      <c r="BH9" s="80"/>
      <c r="BI9" s="80"/>
      <c r="BJ9" s="80"/>
      <c r="BK9" s="80"/>
      <c r="BL9" s="78" t="str">
        <f>'Header Data'!$A$10</f>
        <v>Customer:</v>
      </c>
      <c r="BM9" s="76" t="str">
        <f>"  "&amp;TEXT('Header Data'!$H$10,"#")</f>
        <v xml:space="preserve">  Customer_1</v>
      </c>
      <c r="BN9" s="90"/>
      <c r="BO9" s="80"/>
      <c r="BP9" s="80"/>
      <c r="BQ9" s="80"/>
      <c r="BR9" s="91" t="str">
        <f>'Header Data'!$A$22</f>
        <v>Test Engineer #3:</v>
      </c>
      <c r="BS9" s="79" t="str">
        <f>"  "&amp;TEXT('Header Data'!$H$22,"#")</f>
        <v xml:space="preserve">  Huaqing</v>
      </c>
      <c r="BT9" s="85"/>
      <c r="BU9" s="85"/>
      <c r="BV9" s="80"/>
      <c r="BW9" s="80"/>
      <c r="BX9" s="80"/>
      <c r="BY9" s="80"/>
      <c r="BZ9" s="80"/>
      <c r="CA9" s="78" t="str">
        <f>'Header Data'!$A$10</f>
        <v>Customer:</v>
      </c>
      <c r="CB9" s="76" t="str">
        <f>"  "&amp;TEXT('Header Data'!$H$10,"#")</f>
        <v xml:space="preserve">  Customer_1</v>
      </c>
      <c r="CC9" s="90"/>
      <c r="CD9" s="80"/>
      <c r="CE9" s="80"/>
      <c r="CF9" s="80"/>
      <c r="CG9" s="91" t="str">
        <f>'Header Data'!$A$22</f>
        <v>Test Engineer #3:</v>
      </c>
      <c r="CH9" s="79" t="str">
        <f>"  "&amp;TEXT('Header Data'!$H$22,"#")</f>
        <v xml:space="preserve">  Huaqing</v>
      </c>
      <c r="CI9" s="85"/>
      <c r="CJ9" s="85"/>
      <c r="CK9" s="80"/>
      <c r="CL9" s="80"/>
      <c r="CM9" s="80"/>
      <c r="CN9" s="80"/>
      <c r="CO9" s="80"/>
      <c r="CP9" s="78" t="str">
        <f>'Header Data'!$A$10</f>
        <v>Customer:</v>
      </c>
      <c r="CQ9" s="76" t="str">
        <f>"  "&amp;TEXT('Header Data'!$H$10,"#")</f>
        <v xml:space="preserve">  Customer_1</v>
      </c>
      <c r="CR9" s="90"/>
      <c r="CS9" s="80"/>
      <c r="CT9" s="80"/>
      <c r="CU9" s="80"/>
      <c r="CV9" s="91" t="str">
        <f>'Header Data'!$A$22</f>
        <v>Test Engineer #3:</v>
      </c>
      <c r="CW9" s="79" t="str">
        <f>"  "&amp;TEXT('Header Data'!$H$22,"#")</f>
        <v xml:space="preserve">  Huaqing</v>
      </c>
      <c r="CX9" s="85"/>
      <c r="CY9" s="85"/>
      <c r="CZ9" s="80"/>
      <c r="DA9" s="80"/>
      <c r="DB9" s="80"/>
    </row>
    <row r="10" spans="1:106" s="86" customFormat="1" ht="7.15" customHeight="1">
      <c r="A10" s="80"/>
      <c r="B10" s="78"/>
      <c r="C10" s="76"/>
      <c r="D10" s="87"/>
      <c r="E10" s="80"/>
      <c r="F10" s="80"/>
      <c r="G10" s="80"/>
      <c r="H10" s="78"/>
      <c r="I10" s="79"/>
      <c r="J10" s="85"/>
      <c r="K10" s="85"/>
      <c r="L10" s="80"/>
      <c r="M10" s="80"/>
      <c r="N10" s="80"/>
      <c r="O10" s="80"/>
      <c r="P10" s="80"/>
      <c r="Q10" s="80"/>
      <c r="R10" s="80"/>
      <c r="S10" s="78"/>
      <c r="T10" s="76"/>
      <c r="U10" s="87"/>
      <c r="V10" s="80"/>
      <c r="W10" s="80"/>
      <c r="X10" s="80"/>
      <c r="Y10" s="78"/>
      <c r="Z10" s="79"/>
      <c r="AA10" s="85"/>
      <c r="AB10" s="85"/>
      <c r="AC10" s="80"/>
      <c r="AD10" s="80"/>
      <c r="AE10" s="80"/>
      <c r="AF10" s="80"/>
      <c r="AG10" s="80"/>
      <c r="AH10" s="78"/>
      <c r="AI10" s="76"/>
      <c r="AJ10" s="87"/>
      <c r="AK10" s="80"/>
      <c r="AL10" s="80"/>
      <c r="AM10" s="80"/>
      <c r="AN10" s="78"/>
      <c r="AO10" s="79"/>
      <c r="AP10" s="85"/>
      <c r="AQ10" s="85"/>
      <c r="AR10" s="80"/>
      <c r="AS10" s="80"/>
      <c r="AT10" s="80"/>
      <c r="AU10" s="80"/>
      <c r="AV10" s="80"/>
      <c r="AW10" s="78"/>
      <c r="AX10" s="76"/>
      <c r="AY10" s="87"/>
      <c r="AZ10" s="80"/>
      <c r="BA10" s="80"/>
      <c r="BB10" s="80"/>
      <c r="BC10" s="78"/>
      <c r="BD10" s="79"/>
      <c r="BE10" s="85"/>
      <c r="BF10" s="85"/>
      <c r="BG10" s="80"/>
      <c r="BH10" s="80"/>
      <c r="BI10" s="80"/>
      <c r="BJ10" s="80"/>
      <c r="BK10" s="80"/>
      <c r="BL10" s="78"/>
      <c r="BM10" s="76"/>
      <c r="BN10" s="87"/>
      <c r="BO10" s="80"/>
      <c r="BP10" s="80"/>
      <c r="BQ10" s="80"/>
      <c r="BR10" s="78"/>
      <c r="BS10" s="79"/>
      <c r="BT10" s="85"/>
      <c r="BU10" s="85"/>
      <c r="BV10" s="80"/>
      <c r="BW10" s="80"/>
      <c r="BX10" s="80"/>
      <c r="BY10" s="80"/>
      <c r="BZ10" s="80"/>
      <c r="CA10" s="78"/>
      <c r="CB10" s="76"/>
      <c r="CC10" s="87"/>
      <c r="CD10" s="80"/>
      <c r="CE10" s="80"/>
      <c r="CF10" s="80"/>
      <c r="CG10" s="78"/>
      <c r="CH10" s="79"/>
      <c r="CI10" s="85"/>
      <c r="CJ10" s="85"/>
      <c r="CK10" s="80"/>
      <c r="CL10" s="80"/>
      <c r="CM10" s="80"/>
      <c r="CN10" s="80"/>
      <c r="CO10" s="80"/>
      <c r="CP10" s="78"/>
      <c r="CQ10" s="76"/>
      <c r="CR10" s="87"/>
      <c r="CS10" s="80"/>
      <c r="CT10" s="80"/>
      <c r="CU10" s="80"/>
      <c r="CV10" s="78"/>
      <c r="CW10" s="79"/>
      <c r="CX10" s="85"/>
      <c r="CY10" s="85"/>
      <c r="CZ10" s="80"/>
      <c r="DA10" s="80"/>
      <c r="DB10" s="80"/>
    </row>
    <row r="11" spans="1:106" s="86" customFormat="1" ht="15">
      <c r="A11" s="80"/>
      <c r="B11" s="78" t="str">
        <f>'Header Data'!$A$32</f>
        <v>Field #1:</v>
      </c>
      <c r="C11" s="76" t="str">
        <f>"  "&amp;TEXT('Header Data'!$H$32,"#")</f>
        <v xml:space="preserve">  abc</v>
      </c>
      <c r="D11" s="87"/>
      <c r="E11" s="80"/>
      <c r="F11" s="80"/>
      <c r="G11" s="80"/>
      <c r="H11" s="78" t="str">
        <f>'Header Data'!$A$23</f>
        <v>Report Prepared by:</v>
      </c>
      <c r="I11" s="79" t="str">
        <f>"  "&amp;TEXT('Header Data'!$H$23,"#")</f>
        <v xml:space="preserve">  Bob</v>
      </c>
      <c r="J11" s="76" t="str">
        <f ca="1">"  "&amp;TEXT('Header Data'!$H$24,"d mmmm yyyy")</f>
        <v xml:space="preserve">  11 February 2020</v>
      </c>
      <c r="K11" s="85"/>
      <c r="L11" s="80"/>
      <c r="M11" s="80"/>
      <c r="N11" s="80"/>
      <c r="O11" s="80"/>
      <c r="P11" s="80"/>
      <c r="Q11" s="80"/>
      <c r="R11" s="80"/>
      <c r="S11" s="78" t="str">
        <f>'Header Data'!$A$32</f>
        <v>Field #1:</v>
      </c>
      <c r="T11" s="76" t="str">
        <f>"  "&amp;TEXT('Header Data'!$H$32,"#")</f>
        <v xml:space="preserve">  abc</v>
      </c>
      <c r="U11" s="87"/>
      <c r="V11" s="80"/>
      <c r="W11" s="80"/>
      <c r="X11" s="80"/>
      <c r="Y11" s="78" t="str">
        <f>'Header Data'!$A$23</f>
        <v>Report Prepared by:</v>
      </c>
      <c r="Z11" s="79" t="str">
        <f>"  "&amp;TEXT('Header Data'!$H$23,"#")</f>
        <v xml:space="preserve">  Bob</v>
      </c>
      <c r="AA11" s="76" t="str">
        <f ca="1">"  "&amp;TEXT('Header Data'!$H$24,"d mmmm yyyy")</f>
        <v xml:space="preserve">  11 February 2020</v>
      </c>
      <c r="AB11" s="85"/>
      <c r="AC11" s="80"/>
      <c r="AD11" s="80"/>
      <c r="AE11" s="80"/>
      <c r="AF11" s="80"/>
      <c r="AG11" s="80"/>
      <c r="AH11" s="78" t="str">
        <f>'Header Data'!$A$32</f>
        <v>Field #1:</v>
      </c>
      <c r="AI11" s="76" t="str">
        <f>"  "&amp;TEXT('Header Data'!$H$32,"#")</f>
        <v xml:space="preserve">  abc</v>
      </c>
      <c r="AJ11" s="87"/>
      <c r="AK11" s="80"/>
      <c r="AL11" s="80"/>
      <c r="AM11" s="80"/>
      <c r="AN11" s="78" t="str">
        <f>'Header Data'!$A$23</f>
        <v>Report Prepared by:</v>
      </c>
      <c r="AO11" s="79" t="str">
        <f>"  "&amp;TEXT('Header Data'!$H$23,"#")</f>
        <v xml:space="preserve">  Bob</v>
      </c>
      <c r="AP11" s="76" t="str">
        <f ca="1">"  "&amp;TEXT('Header Data'!$H$24,"d mmmm yyyy")</f>
        <v xml:space="preserve">  11 February 2020</v>
      </c>
      <c r="AQ11" s="85"/>
      <c r="AR11" s="80"/>
      <c r="AS11" s="80"/>
      <c r="AT11" s="80"/>
      <c r="AU11" s="80"/>
      <c r="AV11" s="80"/>
      <c r="AW11" s="78" t="str">
        <f>'Header Data'!$A$32</f>
        <v>Field #1:</v>
      </c>
      <c r="AX11" s="76" t="str">
        <f>"  "&amp;TEXT('Header Data'!$H$32,"#")</f>
        <v xml:space="preserve">  abc</v>
      </c>
      <c r="AY11" s="87"/>
      <c r="AZ11" s="80"/>
      <c r="BA11" s="80"/>
      <c r="BB11" s="80"/>
      <c r="BC11" s="78" t="str">
        <f>'Header Data'!$A$23</f>
        <v>Report Prepared by:</v>
      </c>
      <c r="BD11" s="79" t="str">
        <f>"  "&amp;TEXT('Header Data'!$H$23,"#")</f>
        <v xml:space="preserve">  Bob</v>
      </c>
      <c r="BE11" s="76" t="str">
        <f ca="1">"  "&amp;TEXT('Header Data'!$H$24,"d mmmm yyyy")</f>
        <v xml:space="preserve">  11 February 2020</v>
      </c>
      <c r="BF11" s="85"/>
      <c r="BG11" s="80"/>
      <c r="BH11" s="80"/>
      <c r="BI11" s="80"/>
      <c r="BJ11" s="80"/>
      <c r="BK11" s="80"/>
      <c r="BL11" s="78" t="str">
        <f>'Header Data'!$A$32</f>
        <v>Field #1:</v>
      </c>
      <c r="BM11" s="76" t="str">
        <f>"  "&amp;TEXT('Header Data'!$H$32,"#")</f>
        <v xml:space="preserve">  abc</v>
      </c>
      <c r="BN11" s="87"/>
      <c r="BO11" s="80"/>
      <c r="BP11" s="80"/>
      <c r="BQ11" s="80"/>
      <c r="BR11" s="78" t="str">
        <f>'Header Data'!$A$23</f>
        <v>Report Prepared by:</v>
      </c>
      <c r="BS11" s="79" t="str">
        <f>"  "&amp;TEXT('Header Data'!$H$23,"#")</f>
        <v xml:space="preserve">  Bob</v>
      </c>
      <c r="BT11" s="76" t="str">
        <f ca="1">"  "&amp;TEXT('Header Data'!$H$24,"d mmmm yyyy")</f>
        <v xml:space="preserve">  11 February 2020</v>
      </c>
      <c r="BU11" s="85"/>
      <c r="BV11" s="80"/>
      <c r="BW11" s="80"/>
      <c r="BX11" s="80"/>
      <c r="BY11" s="80"/>
      <c r="BZ11" s="80"/>
      <c r="CA11" s="78" t="str">
        <f>'Header Data'!$A$32</f>
        <v>Field #1:</v>
      </c>
      <c r="CB11" s="76" t="str">
        <f>"  "&amp;TEXT('Header Data'!$H$32,"#")</f>
        <v xml:space="preserve">  abc</v>
      </c>
      <c r="CC11" s="87"/>
      <c r="CD11" s="80"/>
      <c r="CE11" s="80"/>
      <c r="CF11" s="80"/>
      <c r="CG11" s="78" t="str">
        <f>'Header Data'!$A$23</f>
        <v>Report Prepared by:</v>
      </c>
      <c r="CH11" s="79" t="str">
        <f>"  "&amp;TEXT('Header Data'!$H$23,"#")</f>
        <v xml:space="preserve">  Bob</v>
      </c>
      <c r="CI11" s="76" t="str">
        <f ca="1">"  "&amp;TEXT('Header Data'!$H$24,"d mmmm yyyy")</f>
        <v xml:space="preserve">  11 February 2020</v>
      </c>
      <c r="CJ11" s="85"/>
      <c r="CK11" s="80"/>
      <c r="CL11" s="80"/>
      <c r="CM11" s="80"/>
      <c r="CN11" s="80"/>
      <c r="CO11" s="80"/>
      <c r="CP11" s="78" t="str">
        <f>'Header Data'!$A$32</f>
        <v>Field #1:</v>
      </c>
      <c r="CQ11" s="76" t="str">
        <f>"  "&amp;TEXT('Header Data'!$H$32,"#")</f>
        <v xml:space="preserve">  abc</v>
      </c>
      <c r="CR11" s="87"/>
      <c r="CS11" s="80"/>
      <c r="CT11" s="80"/>
      <c r="CU11" s="80"/>
      <c r="CV11" s="78" t="str">
        <f>'Header Data'!$A$23</f>
        <v>Report Prepared by:</v>
      </c>
      <c r="CW11" s="79" t="str">
        <f>"  "&amp;TEXT('Header Data'!$H$23,"#")</f>
        <v xml:space="preserve">  Bob</v>
      </c>
      <c r="CX11" s="76" t="str">
        <f ca="1">"  "&amp;TEXT('Header Data'!$H$24,"d mmmm yyyy")</f>
        <v xml:space="preserve">  11 February 2020</v>
      </c>
      <c r="CY11" s="85"/>
      <c r="CZ11" s="80"/>
      <c r="DA11" s="80"/>
      <c r="DB11" s="80"/>
    </row>
    <row r="12" spans="1:106" s="86" customFormat="1" ht="15">
      <c r="A12" s="80"/>
      <c r="B12" s="78" t="str">
        <f>'Header Data'!$A$33</f>
        <v>Field #2:</v>
      </c>
      <c r="C12" s="80" t="str">
        <f>"  "&amp;TEXT('Header Data'!$H$33,"#")</f>
        <v xml:space="preserve">  def</v>
      </c>
      <c r="D12" s="80"/>
      <c r="E12" s="80"/>
      <c r="F12" s="80"/>
      <c r="G12" s="80"/>
      <c r="H12" s="78" t="str">
        <f>'Header Data'!$A$25</f>
        <v>Report Checked by:</v>
      </c>
      <c r="I12" s="79" t="str">
        <f>"  "&amp;TEXT('Header Data'!$H$25,"#")</f>
        <v xml:space="preserve">  Dionne</v>
      </c>
      <c r="J12" s="85" t="str">
        <f ca="1">"  "&amp;TEXT('Header Data'!$H$26,"d mmmm yyyy")</f>
        <v xml:space="preserve">  18 February 2020</v>
      </c>
      <c r="K12" s="85"/>
      <c r="L12" s="80"/>
      <c r="M12" s="80"/>
      <c r="N12" s="80"/>
      <c r="O12" s="80"/>
      <c r="P12" s="80"/>
      <c r="Q12" s="80"/>
      <c r="R12" s="80"/>
      <c r="S12" s="78" t="str">
        <f>'Header Data'!$A$33</f>
        <v>Field #2:</v>
      </c>
      <c r="T12" s="80" t="str">
        <f>"  "&amp;TEXT('Header Data'!$H$33,"#")</f>
        <v xml:space="preserve">  def</v>
      </c>
      <c r="U12" s="80"/>
      <c r="V12" s="80"/>
      <c r="W12" s="80"/>
      <c r="X12" s="80"/>
      <c r="Y12" s="78" t="str">
        <f>'Header Data'!$A$25</f>
        <v>Report Checked by:</v>
      </c>
      <c r="Z12" s="79" t="str">
        <f>"  "&amp;TEXT('Header Data'!$H$25,"#")</f>
        <v xml:space="preserve">  Dionne</v>
      </c>
      <c r="AA12" s="85" t="str">
        <f ca="1">"  "&amp;TEXT('Header Data'!$H$26,"d mmmm yyyy")</f>
        <v xml:space="preserve">  18 February 2020</v>
      </c>
      <c r="AB12" s="85"/>
      <c r="AC12" s="80"/>
      <c r="AD12" s="80"/>
      <c r="AE12" s="80"/>
      <c r="AF12" s="80"/>
      <c r="AG12" s="80"/>
      <c r="AH12" s="78" t="str">
        <f>'Header Data'!$A$33</f>
        <v>Field #2:</v>
      </c>
      <c r="AI12" s="80" t="str">
        <f>"  "&amp;TEXT('Header Data'!$H$33,"#")</f>
        <v xml:space="preserve">  def</v>
      </c>
      <c r="AJ12" s="80"/>
      <c r="AK12" s="80"/>
      <c r="AL12" s="80"/>
      <c r="AM12" s="80"/>
      <c r="AN12" s="78" t="str">
        <f>'Header Data'!$A$25</f>
        <v>Report Checked by:</v>
      </c>
      <c r="AO12" s="79" t="str">
        <f>"  "&amp;TEXT('Header Data'!$H$25,"#")</f>
        <v xml:space="preserve">  Dionne</v>
      </c>
      <c r="AP12" s="85" t="str">
        <f ca="1">"  "&amp;TEXT('Header Data'!$H$26,"d mmmm yyyy")</f>
        <v xml:space="preserve">  18 February 2020</v>
      </c>
      <c r="AQ12" s="85"/>
      <c r="AR12" s="80"/>
      <c r="AS12" s="80"/>
      <c r="AT12" s="80"/>
      <c r="AU12" s="80"/>
      <c r="AV12" s="80"/>
      <c r="AW12" s="78" t="str">
        <f>'Header Data'!$A$33</f>
        <v>Field #2:</v>
      </c>
      <c r="AX12" s="80" t="str">
        <f>"  "&amp;TEXT('Header Data'!$H$33,"#")</f>
        <v xml:space="preserve">  def</v>
      </c>
      <c r="AY12" s="80"/>
      <c r="AZ12" s="80"/>
      <c r="BA12" s="80"/>
      <c r="BB12" s="80"/>
      <c r="BC12" s="78" t="str">
        <f>'Header Data'!$A$25</f>
        <v>Report Checked by:</v>
      </c>
      <c r="BD12" s="79" t="str">
        <f>"  "&amp;TEXT('Header Data'!$H$25,"#")</f>
        <v xml:space="preserve">  Dionne</v>
      </c>
      <c r="BE12" s="85" t="str">
        <f ca="1">"  "&amp;TEXT('Header Data'!$H$26,"d mmmm yyyy")</f>
        <v xml:space="preserve">  18 February 2020</v>
      </c>
      <c r="BF12" s="85"/>
      <c r="BG12" s="80"/>
      <c r="BH12" s="80"/>
      <c r="BI12" s="80"/>
      <c r="BJ12" s="80"/>
      <c r="BK12" s="80"/>
      <c r="BL12" s="78" t="str">
        <f>'Header Data'!$A$33</f>
        <v>Field #2:</v>
      </c>
      <c r="BM12" s="80" t="str">
        <f>"  "&amp;TEXT('Header Data'!$H$33,"#")</f>
        <v xml:space="preserve">  def</v>
      </c>
      <c r="BN12" s="80"/>
      <c r="BO12" s="80"/>
      <c r="BP12" s="80"/>
      <c r="BQ12" s="80"/>
      <c r="BR12" s="78" t="str">
        <f>'Header Data'!$A$25</f>
        <v>Report Checked by:</v>
      </c>
      <c r="BS12" s="79" t="str">
        <f>"  "&amp;TEXT('Header Data'!$H$25,"#")</f>
        <v xml:space="preserve">  Dionne</v>
      </c>
      <c r="BT12" s="85" t="str">
        <f ca="1">"  "&amp;TEXT('Header Data'!$H$26,"d mmmm yyyy")</f>
        <v xml:space="preserve">  18 February 2020</v>
      </c>
      <c r="BU12" s="85"/>
      <c r="BV12" s="80"/>
      <c r="BW12" s="80"/>
      <c r="BX12" s="80"/>
      <c r="BY12" s="80"/>
      <c r="BZ12" s="80"/>
      <c r="CA12" s="78" t="str">
        <f>'Header Data'!$A$33</f>
        <v>Field #2:</v>
      </c>
      <c r="CB12" s="80" t="str">
        <f>"  "&amp;TEXT('Header Data'!$H$33,"#")</f>
        <v xml:space="preserve">  def</v>
      </c>
      <c r="CC12" s="80"/>
      <c r="CD12" s="80"/>
      <c r="CE12" s="80"/>
      <c r="CF12" s="80"/>
      <c r="CG12" s="78" t="str">
        <f>'Header Data'!$A$25</f>
        <v>Report Checked by:</v>
      </c>
      <c r="CH12" s="79" t="str">
        <f>"  "&amp;TEXT('Header Data'!$H$25,"#")</f>
        <v xml:space="preserve">  Dionne</v>
      </c>
      <c r="CI12" s="85" t="str">
        <f ca="1">"  "&amp;TEXT('Header Data'!$H$26,"d mmmm yyyy")</f>
        <v xml:space="preserve">  18 February 2020</v>
      </c>
      <c r="CJ12" s="85"/>
      <c r="CK12" s="80"/>
      <c r="CL12" s="80"/>
      <c r="CM12" s="80"/>
      <c r="CN12" s="80"/>
      <c r="CO12" s="80"/>
      <c r="CP12" s="78" t="str">
        <f>'Header Data'!$A$33</f>
        <v>Field #2:</v>
      </c>
      <c r="CQ12" s="80" t="str">
        <f>"  "&amp;TEXT('Header Data'!$H$33,"#")</f>
        <v xml:space="preserve">  def</v>
      </c>
      <c r="CR12" s="80"/>
      <c r="CS12" s="80"/>
      <c r="CT12" s="80"/>
      <c r="CU12" s="80"/>
      <c r="CV12" s="78" t="str">
        <f>'Header Data'!$A$25</f>
        <v>Report Checked by:</v>
      </c>
      <c r="CW12" s="79" t="str">
        <f>"  "&amp;TEXT('Header Data'!$H$25,"#")</f>
        <v xml:space="preserve">  Dionne</v>
      </c>
      <c r="CX12" s="85" t="str">
        <f ca="1">"  "&amp;TEXT('Header Data'!$H$26,"d mmmm yyyy")</f>
        <v xml:space="preserve">  18 February 2020</v>
      </c>
      <c r="CY12" s="85"/>
      <c r="CZ12" s="80"/>
      <c r="DA12" s="80"/>
      <c r="DB12" s="80"/>
    </row>
    <row r="13" spans="1:106" s="86" customFormat="1" ht="7.5" customHeight="1">
      <c r="A13" s="80"/>
      <c r="B13" s="87"/>
      <c r="C13" s="80"/>
      <c r="D13" s="80"/>
      <c r="E13" s="80"/>
      <c r="F13" s="80"/>
      <c r="G13" s="80"/>
      <c r="H13" s="80"/>
      <c r="I13" s="78"/>
      <c r="J13" s="85"/>
      <c r="K13" s="85"/>
      <c r="L13" s="80"/>
      <c r="M13" s="80"/>
      <c r="N13" s="80"/>
      <c r="O13" s="80"/>
      <c r="P13" s="80"/>
      <c r="Q13" s="80"/>
      <c r="R13" s="80"/>
      <c r="S13" s="87"/>
      <c r="T13" s="80"/>
      <c r="U13" s="80"/>
      <c r="V13" s="80"/>
      <c r="W13" s="80"/>
      <c r="X13" s="80"/>
      <c r="Y13" s="80"/>
      <c r="Z13" s="78"/>
      <c r="AA13" s="85"/>
      <c r="AB13" s="85"/>
      <c r="AC13" s="80"/>
      <c r="AD13" s="80"/>
      <c r="AE13" s="80"/>
      <c r="AF13" s="80"/>
      <c r="AG13" s="80"/>
      <c r="AH13" s="87"/>
      <c r="AI13" s="80"/>
      <c r="AJ13" s="80"/>
      <c r="AK13" s="80"/>
      <c r="AL13" s="80"/>
      <c r="AM13" s="80"/>
      <c r="AN13" s="80"/>
      <c r="AO13" s="78"/>
      <c r="AP13" s="85"/>
      <c r="AQ13" s="85"/>
      <c r="AR13" s="80"/>
      <c r="AS13" s="80"/>
      <c r="AT13" s="80"/>
      <c r="AU13" s="80"/>
      <c r="AV13" s="80"/>
      <c r="AW13" s="87"/>
      <c r="AX13" s="80"/>
      <c r="AY13" s="80"/>
      <c r="AZ13" s="80"/>
      <c r="BA13" s="80"/>
      <c r="BB13" s="80"/>
      <c r="BC13" s="80"/>
      <c r="BD13" s="78"/>
      <c r="BE13" s="85"/>
      <c r="BF13" s="85"/>
      <c r="BG13" s="80"/>
      <c r="BH13" s="80"/>
      <c r="BI13" s="80"/>
      <c r="BJ13" s="80"/>
      <c r="BK13" s="80"/>
      <c r="BL13" s="87"/>
      <c r="BM13" s="80"/>
      <c r="BN13" s="80"/>
      <c r="BO13" s="80"/>
      <c r="BP13" s="80"/>
      <c r="BQ13" s="80"/>
      <c r="BR13" s="80"/>
      <c r="BS13" s="78"/>
      <c r="BT13" s="85"/>
      <c r="BU13" s="85"/>
      <c r="BV13" s="80"/>
      <c r="BW13" s="80"/>
      <c r="BX13" s="80"/>
      <c r="BY13" s="80"/>
      <c r="BZ13" s="80"/>
      <c r="CA13" s="87"/>
      <c r="CB13" s="80"/>
      <c r="CC13" s="80"/>
      <c r="CD13" s="80"/>
      <c r="CE13" s="80"/>
      <c r="CF13" s="80"/>
      <c r="CG13" s="80"/>
      <c r="CH13" s="78"/>
      <c r="CI13" s="85"/>
      <c r="CJ13" s="85"/>
      <c r="CK13" s="80"/>
      <c r="CL13" s="80"/>
      <c r="CM13" s="80"/>
      <c r="CN13" s="80"/>
      <c r="CO13" s="80"/>
      <c r="CP13" s="87"/>
      <c r="CQ13" s="80"/>
      <c r="CR13" s="80"/>
      <c r="CS13" s="80"/>
      <c r="CT13" s="80"/>
      <c r="CU13" s="80"/>
      <c r="CV13" s="80"/>
      <c r="CW13" s="78"/>
      <c r="CX13" s="85"/>
      <c r="CY13" s="85"/>
      <c r="CZ13" s="80"/>
      <c r="DA13" s="80"/>
      <c r="DB13" s="80"/>
    </row>
    <row r="14" spans="1:106" s="86" customFormat="1" ht="15">
      <c r="A14" s="80"/>
      <c r="B14" s="78" t="str">
        <f>'Header Data'!$A$34</f>
        <v>Field #3:</v>
      </c>
      <c r="C14" s="80" t="str">
        <f>"  "&amp;TEXT('Header Data'!$H$34,"#")</f>
        <v xml:space="preserve">  ghi</v>
      </c>
      <c r="D14" s="80"/>
      <c r="E14" s="80"/>
      <c r="F14" s="80"/>
      <c r="G14" s="80"/>
      <c r="H14" s="78" t="str">
        <f>'Header Data'!$A$28</f>
        <v>Customer Representative #1:</v>
      </c>
      <c r="I14" s="79" t="str">
        <f>"  "&amp;TEXT('Header Data'!$H$28,"#")</f>
        <v xml:space="preserve">  אַבְרָהָם Abraham</v>
      </c>
      <c r="J14" s="85"/>
      <c r="K14" s="85"/>
      <c r="L14" s="80"/>
      <c r="M14" s="80"/>
      <c r="N14" s="80"/>
      <c r="O14" s="80"/>
      <c r="P14" s="80"/>
      <c r="Q14" s="80"/>
      <c r="R14" s="80"/>
      <c r="S14" s="78" t="str">
        <f>'Header Data'!$A$34</f>
        <v>Field #3:</v>
      </c>
      <c r="T14" s="80" t="str">
        <f>"  "&amp;TEXT('Header Data'!$H$34,"#")</f>
        <v xml:space="preserve">  ghi</v>
      </c>
      <c r="U14" s="80"/>
      <c r="V14" s="80"/>
      <c r="W14" s="80"/>
      <c r="X14" s="80"/>
      <c r="Y14" s="78" t="str">
        <f>'Header Data'!$A$28</f>
        <v>Customer Representative #1:</v>
      </c>
      <c r="Z14" s="79" t="str">
        <f>"  "&amp;TEXT('Header Data'!$H$28,"#")</f>
        <v xml:space="preserve">  אַבְרָהָם Abraham</v>
      </c>
      <c r="AA14" s="85"/>
      <c r="AB14" s="85"/>
      <c r="AC14" s="80"/>
      <c r="AD14" s="80"/>
      <c r="AE14" s="80"/>
      <c r="AF14" s="80"/>
      <c r="AG14" s="80"/>
      <c r="AH14" s="78" t="str">
        <f>'Header Data'!$A$34</f>
        <v>Field #3:</v>
      </c>
      <c r="AI14" s="80" t="str">
        <f>"  "&amp;TEXT('Header Data'!$H$34,"#")</f>
        <v xml:space="preserve">  ghi</v>
      </c>
      <c r="AJ14" s="80"/>
      <c r="AK14" s="80"/>
      <c r="AL14" s="80"/>
      <c r="AM14" s="80"/>
      <c r="AN14" s="78" t="str">
        <f>'Header Data'!$A$28</f>
        <v>Customer Representative #1:</v>
      </c>
      <c r="AO14" s="79" t="str">
        <f>"  "&amp;TEXT('Header Data'!$H$28,"#")</f>
        <v xml:space="preserve">  אַבְרָהָם Abraham</v>
      </c>
      <c r="AP14" s="85"/>
      <c r="AQ14" s="85"/>
      <c r="AR14" s="80"/>
      <c r="AS14" s="80"/>
      <c r="AT14" s="80"/>
      <c r="AU14" s="80"/>
      <c r="AV14" s="80"/>
      <c r="AW14" s="78" t="str">
        <f>'Header Data'!$A$34</f>
        <v>Field #3:</v>
      </c>
      <c r="AX14" s="80" t="str">
        <f>"  "&amp;TEXT('Header Data'!$H$34,"#")</f>
        <v xml:space="preserve">  ghi</v>
      </c>
      <c r="AY14" s="80"/>
      <c r="AZ14" s="80"/>
      <c r="BA14" s="80"/>
      <c r="BB14" s="80"/>
      <c r="BC14" s="78" t="str">
        <f>'Header Data'!$A$28</f>
        <v>Customer Representative #1:</v>
      </c>
      <c r="BD14" s="79" t="str">
        <f>"  "&amp;TEXT('Header Data'!$H$28,"#")</f>
        <v xml:space="preserve">  אַבְרָהָם Abraham</v>
      </c>
      <c r="BE14" s="85"/>
      <c r="BF14" s="85"/>
      <c r="BG14" s="80"/>
      <c r="BH14" s="80"/>
      <c r="BI14" s="80"/>
      <c r="BJ14" s="80"/>
      <c r="BK14" s="80"/>
      <c r="BL14" s="78" t="str">
        <f>'Header Data'!$A$34</f>
        <v>Field #3:</v>
      </c>
      <c r="BM14" s="80" t="str">
        <f>"  "&amp;TEXT('Header Data'!$H$34,"#")</f>
        <v xml:space="preserve">  ghi</v>
      </c>
      <c r="BN14" s="80"/>
      <c r="BO14" s="80"/>
      <c r="BP14" s="80"/>
      <c r="BQ14" s="80"/>
      <c r="BR14" s="78" t="str">
        <f>'Header Data'!$A$28</f>
        <v>Customer Representative #1:</v>
      </c>
      <c r="BS14" s="79" t="str">
        <f>"  "&amp;TEXT('Header Data'!$H$28,"#")</f>
        <v xml:space="preserve">  אַבְרָהָם Abraham</v>
      </c>
      <c r="BT14" s="85"/>
      <c r="BU14" s="85"/>
      <c r="BV14" s="80"/>
      <c r="BW14" s="80"/>
      <c r="BX14" s="80"/>
      <c r="BY14" s="80"/>
      <c r="BZ14" s="80"/>
      <c r="CA14" s="78" t="str">
        <f>'Header Data'!$A$34</f>
        <v>Field #3:</v>
      </c>
      <c r="CB14" s="80" t="str">
        <f>"  "&amp;TEXT('Header Data'!$H$34,"#")</f>
        <v xml:space="preserve">  ghi</v>
      </c>
      <c r="CC14" s="80"/>
      <c r="CD14" s="80"/>
      <c r="CE14" s="80"/>
      <c r="CF14" s="80"/>
      <c r="CG14" s="78" t="str">
        <f>'Header Data'!$A$28</f>
        <v>Customer Representative #1:</v>
      </c>
      <c r="CH14" s="79" t="str">
        <f>"  "&amp;TEXT('Header Data'!$H$28,"#")</f>
        <v xml:space="preserve">  אַבְרָהָם Abraham</v>
      </c>
      <c r="CI14" s="85"/>
      <c r="CJ14" s="85"/>
      <c r="CK14" s="80"/>
      <c r="CL14" s="80"/>
      <c r="CM14" s="80"/>
      <c r="CN14" s="80"/>
      <c r="CO14" s="80"/>
      <c r="CP14" s="78" t="str">
        <f>'Header Data'!$A$34</f>
        <v>Field #3:</v>
      </c>
      <c r="CQ14" s="80" t="str">
        <f>"  "&amp;TEXT('Header Data'!$H$34,"#")</f>
        <v xml:space="preserve">  ghi</v>
      </c>
      <c r="CR14" s="80"/>
      <c r="CS14" s="80"/>
      <c r="CT14" s="80"/>
      <c r="CU14" s="80"/>
      <c r="CV14" s="78" t="str">
        <f>'Header Data'!$A$28</f>
        <v>Customer Representative #1:</v>
      </c>
      <c r="CW14" s="79" t="str">
        <f>"  "&amp;TEXT('Header Data'!$H$28,"#")</f>
        <v xml:space="preserve">  אַבְרָהָם Abraham</v>
      </c>
      <c r="CX14" s="85"/>
      <c r="CY14" s="85"/>
      <c r="CZ14" s="80"/>
      <c r="DA14" s="80"/>
      <c r="DB14" s="80"/>
    </row>
    <row r="15" spans="1:106" s="86" customFormat="1" ht="15">
      <c r="A15" s="80"/>
      <c r="B15" s="78" t="str">
        <f>'Header Data'!$A$36</f>
        <v>Field #4:</v>
      </c>
      <c r="C15" s="80" t="str">
        <f>"  "&amp;TEXT('Header Data'!$H$36,"#")</f>
        <v xml:space="preserve">  xyz</v>
      </c>
      <c r="D15" s="80"/>
      <c r="E15" s="80"/>
      <c r="F15" s="80"/>
      <c r="G15" s="80"/>
      <c r="H15" s="91" t="str">
        <f>'Header Data'!$A$29</f>
        <v>Customer Representative #2:</v>
      </c>
      <c r="I15" s="79" t="str">
        <f>"  "&amp;TEXT('Header Data'!$H$29,"#")</f>
        <v xml:space="preserve">  Zhao 赵</v>
      </c>
      <c r="J15" s="85"/>
      <c r="K15" s="85"/>
      <c r="L15" s="80"/>
      <c r="M15" s="80"/>
      <c r="N15" s="80"/>
      <c r="O15" s="80"/>
      <c r="P15" s="80"/>
      <c r="Q15" s="80"/>
      <c r="R15" s="80"/>
      <c r="S15" s="78" t="str">
        <f>'Header Data'!$A$36</f>
        <v>Field #4:</v>
      </c>
      <c r="T15" s="80" t="str">
        <f>"  "&amp;TEXT('Header Data'!$H$36,"#")</f>
        <v xml:space="preserve">  xyz</v>
      </c>
      <c r="U15" s="80"/>
      <c r="V15" s="80"/>
      <c r="W15" s="80"/>
      <c r="X15" s="80"/>
      <c r="Y15" s="91" t="str">
        <f>'Header Data'!$A$29</f>
        <v>Customer Representative #2:</v>
      </c>
      <c r="Z15" s="79" t="str">
        <f>"  "&amp;TEXT('Header Data'!$H$29,"#")</f>
        <v xml:space="preserve">  Zhao 赵</v>
      </c>
      <c r="AA15" s="85"/>
      <c r="AB15" s="85"/>
      <c r="AC15" s="80"/>
      <c r="AD15" s="80"/>
      <c r="AE15" s="80"/>
      <c r="AF15" s="80"/>
      <c r="AG15" s="80"/>
      <c r="AH15" s="78" t="str">
        <f>'Header Data'!$A$36</f>
        <v>Field #4:</v>
      </c>
      <c r="AI15" s="80" t="str">
        <f>"  "&amp;TEXT('Header Data'!$H$36,"#")</f>
        <v xml:space="preserve">  xyz</v>
      </c>
      <c r="AJ15" s="80"/>
      <c r="AK15" s="80"/>
      <c r="AL15" s="80"/>
      <c r="AM15" s="80"/>
      <c r="AN15" s="91" t="str">
        <f>'Header Data'!$A$29</f>
        <v>Customer Representative #2:</v>
      </c>
      <c r="AO15" s="79" t="str">
        <f>"  "&amp;TEXT('Header Data'!$H$29,"#")</f>
        <v xml:space="preserve">  Zhao 赵</v>
      </c>
      <c r="AP15" s="85"/>
      <c r="AQ15" s="85"/>
      <c r="AR15" s="80"/>
      <c r="AS15" s="80"/>
      <c r="AT15" s="80"/>
      <c r="AU15" s="80"/>
      <c r="AV15" s="80"/>
      <c r="AW15" s="78" t="str">
        <f>'Header Data'!$A$36</f>
        <v>Field #4:</v>
      </c>
      <c r="AX15" s="80" t="str">
        <f>"  "&amp;TEXT('Header Data'!$H$36,"#")</f>
        <v xml:space="preserve">  xyz</v>
      </c>
      <c r="AY15" s="80"/>
      <c r="AZ15" s="80"/>
      <c r="BA15" s="80"/>
      <c r="BB15" s="80"/>
      <c r="BC15" s="91" t="str">
        <f>'Header Data'!$A$29</f>
        <v>Customer Representative #2:</v>
      </c>
      <c r="BD15" s="79" t="str">
        <f>"  "&amp;TEXT('Header Data'!$H$29,"#")</f>
        <v xml:space="preserve">  Zhao 赵</v>
      </c>
      <c r="BE15" s="85"/>
      <c r="BF15" s="85"/>
      <c r="BG15" s="80"/>
      <c r="BH15" s="80"/>
      <c r="BI15" s="80"/>
      <c r="BJ15" s="80"/>
      <c r="BK15" s="80"/>
      <c r="BL15" s="78" t="str">
        <f>'Header Data'!$A$36</f>
        <v>Field #4:</v>
      </c>
      <c r="BM15" s="80" t="str">
        <f>"  "&amp;TEXT('Header Data'!$H$36,"#")</f>
        <v xml:space="preserve">  xyz</v>
      </c>
      <c r="BN15" s="80"/>
      <c r="BO15" s="80"/>
      <c r="BP15" s="80"/>
      <c r="BQ15" s="80"/>
      <c r="BR15" s="91" t="str">
        <f>'Header Data'!$A$29</f>
        <v>Customer Representative #2:</v>
      </c>
      <c r="BS15" s="79" t="str">
        <f>"  "&amp;TEXT('Header Data'!$H$29,"#")</f>
        <v xml:space="preserve">  Zhao 赵</v>
      </c>
      <c r="BT15" s="85"/>
      <c r="BU15" s="85"/>
      <c r="BV15" s="80"/>
      <c r="BW15" s="80"/>
      <c r="BX15" s="80"/>
      <c r="BY15" s="80"/>
      <c r="BZ15" s="80"/>
      <c r="CA15" s="78" t="str">
        <f>'Header Data'!$A$36</f>
        <v>Field #4:</v>
      </c>
      <c r="CB15" s="80" t="str">
        <f>"  "&amp;TEXT('Header Data'!$H$36,"#")</f>
        <v xml:space="preserve">  xyz</v>
      </c>
      <c r="CC15" s="80"/>
      <c r="CD15" s="80"/>
      <c r="CE15" s="80"/>
      <c r="CF15" s="80"/>
      <c r="CG15" s="91" t="str">
        <f>'Header Data'!$A$29</f>
        <v>Customer Representative #2:</v>
      </c>
      <c r="CH15" s="79" t="str">
        <f>"  "&amp;TEXT('Header Data'!$H$29,"#")</f>
        <v xml:space="preserve">  Zhao 赵</v>
      </c>
      <c r="CI15" s="85"/>
      <c r="CJ15" s="85"/>
      <c r="CK15" s="80"/>
      <c r="CL15" s="80"/>
      <c r="CM15" s="80"/>
      <c r="CN15" s="80"/>
      <c r="CO15" s="80"/>
      <c r="CP15" s="78" t="str">
        <f>'Header Data'!$A$36</f>
        <v>Field #4:</v>
      </c>
      <c r="CQ15" s="80" t="str">
        <f>"  "&amp;TEXT('Header Data'!$H$36,"#")</f>
        <v xml:space="preserve">  xyz</v>
      </c>
      <c r="CR15" s="80"/>
      <c r="CS15" s="80"/>
      <c r="CT15" s="80"/>
      <c r="CU15" s="80"/>
      <c r="CV15" s="91" t="str">
        <f>'Header Data'!$A$29</f>
        <v>Customer Representative #2:</v>
      </c>
      <c r="CW15" s="79" t="str">
        <f>"  "&amp;TEXT('Header Data'!$H$29,"#")</f>
        <v xml:space="preserve">  Zhao 赵</v>
      </c>
      <c r="CX15" s="85"/>
      <c r="CY15" s="85"/>
      <c r="CZ15" s="80"/>
      <c r="DA15" s="80"/>
      <c r="DB15" s="80"/>
    </row>
    <row r="16" spans="1:106" s="86" customFormat="1" ht="15">
      <c r="A16" s="80"/>
      <c r="B16" s="78" t="str">
        <f>'Header Data'!$A$37</f>
        <v>Field #5:</v>
      </c>
      <c r="C16" s="80" t="str">
        <f>"  "&amp;TEXT('Header Data'!$H$37,"#")</f>
        <v xml:space="preserve">  joa</v>
      </c>
      <c r="D16" s="80"/>
      <c r="E16" s="80"/>
      <c r="F16" s="80"/>
      <c r="G16" s="80"/>
      <c r="H16" s="91" t="str">
        <f>'Header Data'!$A$30</f>
        <v>Customer Representative #3:</v>
      </c>
      <c r="I16" s="79" t="str">
        <f>"  "&amp;TEXT('Header Data'!$H$30,"#")</f>
        <v xml:space="preserve">  François</v>
      </c>
      <c r="J16" s="85"/>
      <c r="K16" s="85"/>
      <c r="L16" s="80"/>
      <c r="M16" s="80"/>
      <c r="N16" s="80"/>
      <c r="O16" s="80"/>
      <c r="P16" s="80"/>
      <c r="Q16" s="80"/>
      <c r="R16" s="80"/>
      <c r="S16" s="78" t="str">
        <f>'Header Data'!$A$37</f>
        <v>Field #5:</v>
      </c>
      <c r="T16" s="80" t="str">
        <f>"  "&amp;TEXT('Header Data'!$H$37,"#")</f>
        <v xml:space="preserve">  joa</v>
      </c>
      <c r="U16" s="80"/>
      <c r="V16" s="80"/>
      <c r="W16" s="80"/>
      <c r="X16" s="80"/>
      <c r="Y16" s="91" t="str">
        <f>'Header Data'!$A$30</f>
        <v>Customer Representative #3:</v>
      </c>
      <c r="Z16" s="79" t="str">
        <f>"  "&amp;TEXT('Header Data'!$H$30,"#")</f>
        <v xml:space="preserve">  François</v>
      </c>
      <c r="AA16" s="85"/>
      <c r="AB16" s="85"/>
      <c r="AC16" s="80"/>
      <c r="AD16" s="80"/>
      <c r="AE16" s="80"/>
      <c r="AF16" s="80"/>
      <c r="AG16" s="80"/>
      <c r="AH16" s="78" t="str">
        <f>'Header Data'!$A$37</f>
        <v>Field #5:</v>
      </c>
      <c r="AI16" s="80" t="str">
        <f>"  "&amp;TEXT('Header Data'!$H$37,"#")</f>
        <v xml:space="preserve">  joa</v>
      </c>
      <c r="AJ16" s="80"/>
      <c r="AK16" s="80"/>
      <c r="AL16" s="80"/>
      <c r="AM16" s="80"/>
      <c r="AN16" s="91" t="str">
        <f>'Header Data'!$A$30</f>
        <v>Customer Representative #3:</v>
      </c>
      <c r="AO16" s="79" t="str">
        <f>"  "&amp;TEXT('Header Data'!$H$30,"#")</f>
        <v xml:space="preserve">  François</v>
      </c>
      <c r="AP16" s="85"/>
      <c r="AQ16" s="85"/>
      <c r="AR16" s="80"/>
      <c r="AS16" s="80"/>
      <c r="AT16" s="80"/>
      <c r="AU16" s="80"/>
      <c r="AV16" s="80"/>
      <c r="AW16" s="78" t="str">
        <f>'Header Data'!$A$37</f>
        <v>Field #5:</v>
      </c>
      <c r="AX16" s="80" t="str">
        <f>"  "&amp;TEXT('Header Data'!$H$37,"#")</f>
        <v xml:space="preserve">  joa</v>
      </c>
      <c r="AY16" s="80"/>
      <c r="AZ16" s="80"/>
      <c r="BA16" s="80"/>
      <c r="BB16" s="80"/>
      <c r="BC16" s="91" t="str">
        <f>'Header Data'!$A$30</f>
        <v>Customer Representative #3:</v>
      </c>
      <c r="BD16" s="79" t="str">
        <f>"  "&amp;TEXT('Header Data'!$H$30,"#")</f>
        <v xml:space="preserve">  François</v>
      </c>
      <c r="BE16" s="85"/>
      <c r="BF16" s="85"/>
      <c r="BG16" s="80"/>
      <c r="BH16" s="80"/>
      <c r="BI16" s="80"/>
      <c r="BJ16" s="80"/>
      <c r="BK16" s="80"/>
      <c r="BL16" s="78" t="str">
        <f>'Header Data'!$A$37</f>
        <v>Field #5:</v>
      </c>
      <c r="BM16" s="80" t="str">
        <f>"  "&amp;TEXT('Header Data'!$H$37,"#")</f>
        <v xml:space="preserve">  joa</v>
      </c>
      <c r="BN16" s="80"/>
      <c r="BO16" s="80"/>
      <c r="BP16" s="80"/>
      <c r="BQ16" s="80"/>
      <c r="BR16" s="91" t="str">
        <f>'Header Data'!$A$30</f>
        <v>Customer Representative #3:</v>
      </c>
      <c r="BS16" s="79" t="str">
        <f>"  "&amp;TEXT('Header Data'!$H$30,"#")</f>
        <v xml:space="preserve">  François</v>
      </c>
      <c r="BT16" s="85"/>
      <c r="BU16" s="85"/>
      <c r="BV16" s="80"/>
      <c r="BW16" s="80"/>
      <c r="BX16" s="80"/>
      <c r="BY16" s="80"/>
      <c r="BZ16" s="80"/>
      <c r="CA16" s="78" t="str">
        <f>'Header Data'!$A$37</f>
        <v>Field #5:</v>
      </c>
      <c r="CB16" s="80" t="str">
        <f>"  "&amp;TEXT('Header Data'!$H$37,"#")</f>
        <v xml:space="preserve">  joa</v>
      </c>
      <c r="CC16" s="80"/>
      <c r="CD16" s="80"/>
      <c r="CE16" s="80"/>
      <c r="CF16" s="80"/>
      <c r="CG16" s="91" t="str">
        <f>'Header Data'!$A$30</f>
        <v>Customer Representative #3:</v>
      </c>
      <c r="CH16" s="79" t="str">
        <f>"  "&amp;TEXT('Header Data'!$H$30,"#")</f>
        <v xml:space="preserve">  François</v>
      </c>
      <c r="CI16" s="85"/>
      <c r="CJ16" s="85"/>
      <c r="CK16" s="80"/>
      <c r="CL16" s="80"/>
      <c r="CM16" s="80"/>
      <c r="CN16" s="80"/>
      <c r="CO16" s="80"/>
      <c r="CP16" s="78" t="str">
        <f>'Header Data'!$A$37</f>
        <v>Field #5:</v>
      </c>
      <c r="CQ16" s="80" t="str">
        <f>"  "&amp;TEXT('Header Data'!$H$37,"#")</f>
        <v xml:space="preserve">  joa</v>
      </c>
      <c r="CR16" s="80"/>
      <c r="CS16" s="80"/>
      <c r="CT16" s="80"/>
      <c r="CU16" s="80"/>
      <c r="CV16" s="91" t="str">
        <f>'Header Data'!$A$30</f>
        <v>Customer Representative #3:</v>
      </c>
      <c r="CW16" s="79" t="str">
        <f>"  "&amp;TEXT('Header Data'!$H$30,"#")</f>
        <v xml:space="preserve">  François</v>
      </c>
      <c r="CX16" s="85"/>
      <c r="CY16" s="85"/>
      <c r="CZ16" s="80"/>
      <c r="DA16" s="80"/>
      <c r="DB16" s="80"/>
    </row>
    <row r="17" spans="1:106" s="86" customFormat="1" ht="15">
      <c r="A17" s="80"/>
      <c r="B17" s="80"/>
      <c r="C17" s="80"/>
      <c r="D17" s="80"/>
      <c r="E17" s="80"/>
      <c r="F17" s="80"/>
      <c r="G17" s="80"/>
      <c r="H17" s="80"/>
      <c r="I17" s="78"/>
      <c r="J17" s="85"/>
      <c r="K17" s="85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78"/>
      <c r="AA17" s="85"/>
      <c r="AB17" s="85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78"/>
      <c r="AP17" s="85"/>
      <c r="AQ17" s="85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78"/>
      <c r="BE17" s="85"/>
      <c r="BF17" s="85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78"/>
      <c r="BT17" s="85"/>
      <c r="BU17" s="85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78"/>
      <c r="CI17" s="85"/>
      <c r="CJ17" s="85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78"/>
      <c r="CX17" s="85"/>
      <c r="CY17" s="85"/>
      <c r="CZ17" s="80"/>
      <c r="DA17" s="80"/>
      <c r="DB17" s="80"/>
    </row>
    <row r="18" spans="1:106" s="95" customFormat="1" ht="33.75">
      <c r="A18" s="92"/>
      <c r="B18" s="93" t="s">
        <v>88</v>
      </c>
      <c r="C18" s="92"/>
      <c r="D18" s="94"/>
      <c r="E18" s="92"/>
      <c r="F18" s="92"/>
      <c r="G18" s="92"/>
      <c r="H18" s="92"/>
      <c r="I18" s="93"/>
      <c r="J18" s="92"/>
      <c r="K18" s="92"/>
      <c r="L18" s="92"/>
      <c r="M18" s="92"/>
      <c r="N18" s="92"/>
      <c r="O18" s="92"/>
      <c r="P18" s="92"/>
      <c r="Q18" s="92"/>
      <c r="R18" s="92"/>
      <c r="S18" s="93" t="s">
        <v>88</v>
      </c>
      <c r="T18" s="92"/>
      <c r="U18" s="94"/>
      <c r="V18" s="92"/>
      <c r="W18" s="92"/>
      <c r="X18" s="92"/>
      <c r="Y18" s="92"/>
      <c r="Z18" s="93"/>
      <c r="AA18" s="92"/>
      <c r="AB18" s="92"/>
      <c r="AC18" s="92"/>
      <c r="AD18" s="92"/>
      <c r="AE18" s="92"/>
      <c r="AF18" s="92"/>
      <c r="AG18" s="92"/>
      <c r="AH18" s="93" t="s">
        <v>88</v>
      </c>
      <c r="AI18" s="92"/>
      <c r="AJ18" s="94"/>
      <c r="AK18" s="92"/>
      <c r="AL18" s="92"/>
      <c r="AM18" s="92"/>
      <c r="AN18" s="92"/>
      <c r="AO18" s="93"/>
      <c r="AP18" s="92"/>
      <c r="AQ18" s="92"/>
      <c r="AR18" s="92"/>
      <c r="AS18" s="92"/>
      <c r="AT18" s="92"/>
      <c r="AU18" s="92"/>
      <c r="AV18" s="92"/>
      <c r="AW18" s="93" t="s">
        <v>88</v>
      </c>
      <c r="AX18" s="92"/>
      <c r="AY18" s="94"/>
      <c r="AZ18" s="92"/>
      <c r="BA18" s="92"/>
      <c r="BB18" s="92"/>
      <c r="BC18" s="92"/>
      <c r="BD18" s="93"/>
      <c r="BE18" s="92"/>
      <c r="BF18" s="92"/>
      <c r="BG18" s="92"/>
      <c r="BH18" s="92"/>
      <c r="BI18" s="92"/>
      <c r="BJ18" s="92"/>
      <c r="BK18" s="92"/>
      <c r="BL18" s="93" t="s">
        <v>88</v>
      </c>
      <c r="BM18" s="92"/>
      <c r="BN18" s="94"/>
      <c r="BO18" s="92"/>
      <c r="BP18" s="92"/>
      <c r="BQ18" s="92"/>
      <c r="BR18" s="92"/>
      <c r="BS18" s="93"/>
      <c r="BT18" s="92"/>
      <c r="BU18" s="92"/>
      <c r="BV18" s="92"/>
      <c r="BW18" s="92"/>
      <c r="BX18" s="92"/>
      <c r="BY18" s="92"/>
      <c r="BZ18" s="92"/>
      <c r="CA18" s="93" t="s">
        <v>58</v>
      </c>
      <c r="CB18" s="92"/>
      <c r="CC18" s="94"/>
      <c r="CD18" s="92"/>
      <c r="CE18" s="92"/>
      <c r="CF18" s="92"/>
      <c r="CG18" s="92"/>
      <c r="CH18" s="93"/>
      <c r="CI18" s="92"/>
      <c r="CJ18" s="92"/>
      <c r="CK18" s="92"/>
      <c r="CL18" s="92"/>
      <c r="CM18" s="92"/>
      <c r="CN18" s="92"/>
      <c r="CO18" s="92"/>
      <c r="CP18" s="93" t="s">
        <v>58</v>
      </c>
      <c r="CQ18" s="92"/>
      <c r="CR18" s="94"/>
      <c r="CS18" s="92"/>
      <c r="CT18" s="92"/>
      <c r="CU18" s="92"/>
      <c r="CV18" s="92"/>
      <c r="CW18" s="93"/>
      <c r="CX18" s="92"/>
      <c r="CY18" s="92"/>
      <c r="CZ18" s="92"/>
      <c r="DA18" s="92"/>
      <c r="DB18" s="92"/>
    </row>
    <row r="19" spans="1:106" s="73" customFormat="1" ht="4.1500000000000004" customHeight="1">
      <c r="A19" s="72"/>
      <c r="H19" s="72"/>
      <c r="I19" s="72"/>
      <c r="J19" s="72"/>
      <c r="K19" s="72"/>
      <c r="L19" s="72"/>
      <c r="M19" s="72"/>
      <c r="N19" s="72"/>
      <c r="O19" s="72"/>
      <c r="Q19" s="72"/>
      <c r="R19" s="72"/>
      <c r="Y19" s="72"/>
      <c r="Z19" s="72"/>
      <c r="AA19" s="72"/>
      <c r="AB19" s="72"/>
      <c r="AC19" s="72"/>
      <c r="AD19" s="72"/>
      <c r="AE19" s="72"/>
      <c r="AF19" s="72"/>
      <c r="AG19" s="72"/>
      <c r="AN19" s="72"/>
      <c r="AO19" s="72"/>
      <c r="AP19" s="72"/>
      <c r="AQ19" s="72"/>
      <c r="AR19" s="72"/>
      <c r="AS19" s="72"/>
      <c r="AT19" s="72"/>
      <c r="AU19" s="72"/>
      <c r="AV19" s="72"/>
      <c r="BC19" s="72"/>
      <c r="BD19" s="72"/>
      <c r="BE19" s="72"/>
      <c r="BF19" s="72"/>
      <c r="BG19" s="72"/>
      <c r="BH19" s="72"/>
      <c r="BI19" s="72"/>
      <c r="BJ19" s="72"/>
      <c r="BK19" s="72"/>
      <c r="BR19" s="72"/>
      <c r="BS19" s="72"/>
      <c r="BT19" s="72"/>
      <c r="BU19" s="72"/>
      <c r="BV19" s="72"/>
      <c r="BW19" s="72"/>
      <c r="BX19" s="72"/>
      <c r="BY19" s="72"/>
      <c r="BZ19" s="72"/>
      <c r="CG19" s="72"/>
      <c r="CH19" s="72"/>
      <c r="CI19" s="72"/>
      <c r="CJ19" s="72"/>
      <c r="CK19" s="72"/>
      <c r="CL19" s="72"/>
      <c r="CM19" s="72"/>
      <c r="CN19" s="72"/>
      <c r="CO19" s="72"/>
      <c r="CV19" s="72"/>
      <c r="CW19" s="72"/>
      <c r="CX19" s="72"/>
      <c r="CY19" s="72"/>
      <c r="CZ19" s="72"/>
      <c r="DA19" s="72"/>
      <c r="DB19" s="72"/>
    </row>
    <row r="20" spans="1:106" s="73" customFormat="1" ht="13.5" thickBot="1">
      <c r="A20" s="72"/>
      <c r="B20" s="72"/>
      <c r="I20" s="72"/>
      <c r="J20" s="72"/>
      <c r="K20" s="72"/>
      <c r="L20" s="72"/>
      <c r="M20" s="72"/>
      <c r="N20" s="72"/>
      <c r="O20" s="72"/>
      <c r="P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O20" s="72"/>
      <c r="CP20" s="72"/>
      <c r="CQ20" s="72"/>
      <c r="CR20" s="72"/>
      <c r="CS20" s="72"/>
      <c r="CT20" s="72"/>
      <c r="CU20" s="72"/>
      <c r="CV20" s="72"/>
      <c r="CW20" s="72"/>
      <c r="CX20" s="72"/>
      <c r="CY20" s="72"/>
      <c r="CZ20" s="72"/>
      <c r="DA20" s="72"/>
      <c r="DB20" s="72"/>
    </row>
    <row r="21" spans="1:106" s="99" customFormat="1" ht="34.5" customHeight="1" thickTop="1">
      <c r="A21" s="105" t="s">
        <v>1</v>
      </c>
      <c r="B21" s="107" t="s">
        <v>2</v>
      </c>
      <c r="C21" s="109" t="s">
        <v>3</v>
      </c>
      <c r="D21" s="110"/>
      <c r="E21" s="110"/>
      <c r="F21" s="110"/>
      <c r="G21" s="110"/>
      <c r="H21" s="111"/>
      <c r="I21" s="96" t="s">
        <v>98</v>
      </c>
      <c r="J21" s="97" t="s">
        <v>99</v>
      </c>
      <c r="K21" s="97" t="s">
        <v>100</v>
      </c>
      <c r="L21" s="97" t="s">
        <v>101</v>
      </c>
      <c r="M21" s="97" t="s">
        <v>102</v>
      </c>
      <c r="N21" s="97" t="s">
        <v>103</v>
      </c>
      <c r="O21" s="97" t="s">
        <v>104</v>
      </c>
      <c r="P21" s="98" t="s">
        <v>105</v>
      </c>
      <c r="R21" s="105" t="s">
        <v>1</v>
      </c>
      <c r="S21" s="115" t="s">
        <v>2</v>
      </c>
      <c r="T21" s="100" t="s">
        <v>106</v>
      </c>
      <c r="U21" s="97" t="s">
        <v>107</v>
      </c>
      <c r="V21" s="97" t="s">
        <v>108</v>
      </c>
      <c r="W21" s="97" t="s">
        <v>109</v>
      </c>
      <c r="X21" s="97" t="s">
        <v>110</v>
      </c>
      <c r="Y21" s="97" t="s">
        <v>111</v>
      </c>
      <c r="Z21" s="97" t="s">
        <v>112</v>
      </c>
      <c r="AA21" s="97" t="s">
        <v>113</v>
      </c>
      <c r="AB21" s="97" t="s">
        <v>114</v>
      </c>
      <c r="AC21" s="97" t="s">
        <v>115</v>
      </c>
      <c r="AD21" s="97" t="s">
        <v>116</v>
      </c>
      <c r="AE21" s="98" t="s">
        <v>117</v>
      </c>
      <c r="AG21" s="105" t="s">
        <v>1</v>
      </c>
      <c r="AH21" s="115" t="s">
        <v>2</v>
      </c>
      <c r="AI21" s="100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8"/>
      <c r="AV21" s="105" t="s">
        <v>1</v>
      </c>
      <c r="AW21" s="115" t="s">
        <v>2</v>
      </c>
      <c r="AX21" s="100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8"/>
      <c r="BK21" s="105" t="s">
        <v>1</v>
      </c>
      <c r="BL21" s="115" t="s">
        <v>2</v>
      </c>
      <c r="BM21" s="100"/>
      <c r="BN21" s="97"/>
      <c r="BO21" s="97"/>
      <c r="BP21" s="97"/>
      <c r="BQ21" s="97"/>
      <c r="BR21" s="97"/>
      <c r="BS21" s="97"/>
      <c r="BT21" s="97"/>
      <c r="BU21" s="97"/>
      <c r="BV21" s="97"/>
      <c r="BW21" s="97"/>
      <c r="BX21" s="98"/>
      <c r="BZ21" s="105" t="s">
        <v>1</v>
      </c>
      <c r="CA21" s="115" t="s">
        <v>2</v>
      </c>
      <c r="CB21" s="100"/>
      <c r="CC21" s="97"/>
      <c r="CD21" s="97"/>
      <c r="CE21" s="97"/>
      <c r="CF21" s="97"/>
      <c r="CG21" s="97"/>
      <c r="CH21" s="97"/>
      <c r="CI21" s="97"/>
      <c r="CJ21" s="97"/>
      <c r="CK21" s="97"/>
      <c r="CL21" s="97"/>
      <c r="CM21" s="98"/>
      <c r="CO21" s="105" t="s">
        <v>1</v>
      </c>
      <c r="CP21" s="115" t="s">
        <v>2</v>
      </c>
      <c r="CQ21" s="100"/>
      <c r="CR21" s="97"/>
      <c r="CS21" s="97"/>
      <c r="CT21" s="97"/>
      <c r="CU21" s="97"/>
      <c r="CV21" s="97"/>
      <c r="CW21" s="97"/>
      <c r="CX21" s="97"/>
      <c r="CY21" s="97"/>
      <c r="CZ21" s="97"/>
      <c r="DA21" s="97"/>
      <c r="DB21" s="98"/>
    </row>
    <row r="22" spans="1:106" s="99" customFormat="1" ht="22.9" customHeight="1" thickBot="1">
      <c r="A22" s="106"/>
      <c r="B22" s="108"/>
      <c r="C22" s="112"/>
      <c r="D22" s="113"/>
      <c r="E22" s="113"/>
      <c r="F22" s="113"/>
      <c r="G22" s="113"/>
      <c r="H22" s="114"/>
      <c r="I22" s="101"/>
      <c r="J22" s="102"/>
      <c r="K22" s="102" t="s">
        <v>118</v>
      </c>
      <c r="L22" s="102" t="s">
        <v>118</v>
      </c>
      <c r="M22" s="102" t="s">
        <v>118</v>
      </c>
      <c r="N22" s="102" t="s">
        <v>118</v>
      </c>
      <c r="O22" s="102" t="s">
        <v>118</v>
      </c>
      <c r="P22" s="103" t="s">
        <v>118</v>
      </c>
      <c r="R22" s="106"/>
      <c r="S22" s="116"/>
      <c r="T22" s="104"/>
      <c r="U22" s="102"/>
      <c r="V22" s="102" t="s">
        <v>118</v>
      </c>
      <c r="W22" s="102" t="s">
        <v>118</v>
      </c>
      <c r="X22" s="102" t="s">
        <v>118</v>
      </c>
      <c r="Y22" s="102" t="s">
        <v>118</v>
      </c>
      <c r="Z22" s="102" t="s">
        <v>118</v>
      </c>
      <c r="AA22" s="102" t="s">
        <v>118</v>
      </c>
      <c r="AB22" s="102" t="s">
        <v>118</v>
      </c>
      <c r="AC22" s="102" t="s">
        <v>118</v>
      </c>
      <c r="AD22" s="102" t="s">
        <v>118</v>
      </c>
      <c r="AE22" s="103" t="s">
        <v>119</v>
      </c>
      <c r="AG22" s="106"/>
      <c r="AH22" s="116"/>
      <c r="AI22" s="104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3"/>
      <c r="AV22" s="106"/>
      <c r="AW22" s="116"/>
      <c r="AX22" s="104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3"/>
      <c r="BK22" s="106"/>
      <c r="BL22" s="116"/>
      <c r="BM22" s="104"/>
      <c r="BN22" s="102"/>
      <c r="BO22" s="102"/>
      <c r="BP22" s="102"/>
      <c r="BQ22" s="102"/>
      <c r="BR22" s="102"/>
      <c r="BS22" s="102"/>
      <c r="BT22" s="102"/>
      <c r="BU22" s="102"/>
      <c r="BV22" s="102"/>
      <c r="BW22" s="102"/>
      <c r="BX22" s="103"/>
      <c r="BZ22" s="106"/>
      <c r="CA22" s="116"/>
      <c r="CB22" s="104"/>
      <c r="CC22" s="102"/>
      <c r="CD22" s="102"/>
      <c r="CE22" s="102"/>
      <c r="CF22" s="102"/>
      <c r="CG22" s="102"/>
      <c r="CH22" s="102"/>
      <c r="CI22" s="102"/>
      <c r="CJ22" s="102"/>
      <c r="CK22" s="102"/>
      <c r="CL22" s="102"/>
      <c r="CM22" s="103"/>
      <c r="CO22" s="106"/>
      <c r="CP22" s="116"/>
      <c r="CQ22" s="104"/>
      <c r="CR22" s="102"/>
      <c r="CS22" s="102"/>
      <c r="CT22" s="102"/>
      <c r="CU22" s="102"/>
      <c r="CV22" s="102"/>
      <c r="CW22" s="102"/>
      <c r="CX22" s="102"/>
      <c r="CY22" s="102"/>
      <c r="CZ22" s="102"/>
      <c r="DA22" s="102"/>
      <c r="DB22" s="103"/>
    </row>
    <row r="23" spans="1:106" ht="13.5" thickTop="1">
      <c r="A23" s="51">
        <v>43872.539340277777</v>
      </c>
      <c r="B23" s="52" t="s">
        <v>4</v>
      </c>
      <c r="C23" s="53" t="s">
        <v>120</v>
      </c>
      <c r="R23" s="51">
        <v>43872.539340277777</v>
      </c>
      <c r="S23" s="57" t="s">
        <v>4</v>
      </c>
      <c r="AG23" s="51"/>
      <c r="AV23" s="51"/>
      <c r="BK23" s="51"/>
      <c r="BZ23" s="51"/>
      <c r="CO23" s="51"/>
    </row>
    <row r="24" spans="1:106">
      <c r="A24" s="51">
        <v>43872.539363425924</v>
      </c>
      <c r="B24" s="52" t="s">
        <v>4</v>
      </c>
      <c r="C24" s="53" t="s">
        <v>121</v>
      </c>
      <c r="R24" s="51">
        <v>43872.539363425924</v>
      </c>
      <c r="S24" s="57" t="s">
        <v>4</v>
      </c>
      <c r="AG24" s="51"/>
      <c r="AV24" s="51"/>
      <c r="BK24" s="51"/>
      <c r="BZ24" s="51"/>
      <c r="CO24" s="51"/>
    </row>
    <row r="25" spans="1:106">
      <c r="A25" s="51">
        <v>43872.539398148147</v>
      </c>
      <c r="B25" s="52" t="s">
        <v>4</v>
      </c>
      <c r="C25" s="53" t="s">
        <v>122</v>
      </c>
      <c r="R25" s="51">
        <v>43872.539398148147</v>
      </c>
      <c r="S25" s="57" t="s">
        <v>4</v>
      </c>
      <c r="AG25" s="51"/>
      <c r="AV25" s="51"/>
      <c r="BK25" s="51"/>
      <c r="BZ25" s="51"/>
      <c r="CO25" s="51"/>
    </row>
    <row r="26" spans="1:106">
      <c r="A26" s="51">
        <v>43872.539502314816</v>
      </c>
      <c r="B26" s="52" t="s">
        <v>4</v>
      </c>
      <c r="C26" s="53" t="s">
        <v>123</v>
      </c>
      <c r="R26" s="51">
        <v>43872.539502314816</v>
      </c>
      <c r="S26" s="57" t="s">
        <v>4</v>
      </c>
      <c r="AG26" s="51"/>
      <c r="AV26" s="51"/>
      <c r="BK26" s="51"/>
      <c r="BZ26" s="51"/>
      <c r="CO26" s="51"/>
    </row>
    <row r="27" spans="1:106">
      <c r="A27" s="51">
        <v>43872.540127314816</v>
      </c>
      <c r="B27" s="52" t="s">
        <v>4</v>
      </c>
      <c r="C27" s="53" t="s">
        <v>124</v>
      </c>
      <c r="R27" s="51">
        <v>43872.540127314816</v>
      </c>
      <c r="S27" s="57" t="s">
        <v>4</v>
      </c>
      <c r="AG27" s="51"/>
      <c r="AV27" s="51"/>
      <c r="BK27" s="51"/>
      <c r="BZ27" s="51"/>
      <c r="CO27" s="51"/>
    </row>
    <row r="28" spans="1:106">
      <c r="A28" s="51">
        <v>43872.540231481478</v>
      </c>
      <c r="B28" s="52" t="s">
        <v>4</v>
      </c>
      <c r="C28" s="53" t="s">
        <v>125</v>
      </c>
      <c r="R28" s="51">
        <v>43872.540231481478</v>
      </c>
      <c r="S28" s="57" t="s">
        <v>4</v>
      </c>
    </row>
    <row r="29" spans="1:106">
      <c r="A29" s="51">
        <v>43872.540231481478</v>
      </c>
      <c r="B29" s="52" t="s">
        <v>4</v>
      </c>
      <c r="C29" s="53" t="s">
        <v>126</v>
      </c>
      <c r="R29" s="51">
        <v>43872.540231481478</v>
      </c>
      <c r="S29" s="57" t="s">
        <v>4</v>
      </c>
    </row>
    <row r="30" spans="1:106">
      <c r="A30" s="51">
        <v>43872.540231481478</v>
      </c>
      <c r="B30" s="52" t="s">
        <v>127</v>
      </c>
      <c r="C30" s="53" t="s">
        <v>128</v>
      </c>
      <c r="R30" s="51">
        <v>43872.540231481478</v>
      </c>
      <c r="S30" s="57" t="s">
        <v>127</v>
      </c>
    </row>
    <row r="31" spans="1:106">
      <c r="A31" s="51">
        <v>43872.540231481478</v>
      </c>
      <c r="B31" s="52" t="s">
        <v>4</v>
      </c>
      <c r="C31" s="53" t="s">
        <v>129</v>
      </c>
      <c r="R31" s="51">
        <v>43872.540231481478</v>
      </c>
      <c r="S31" s="57" t="s">
        <v>4</v>
      </c>
    </row>
    <row r="32" spans="1:106">
      <c r="A32" s="51">
        <v>43872.540231481478</v>
      </c>
      <c r="B32" s="52" t="s">
        <v>4</v>
      </c>
      <c r="C32" s="53" t="s">
        <v>130</v>
      </c>
      <c r="R32" s="51">
        <v>43872.540231481478</v>
      </c>
      <c r="S32" s="57" t="s">
        <v>4</v>
      </c>
    </row>
    <row r="33" spans="1:31">
      <c r="A33" s="51">
        <v>43872.540243055555</v>
      </c>
      <c r="B33" s="52" t="s">
        <v>127</v>
      </c>
      <c r="C33" s="53" t="s">
        <v>131</v>
      </c>
      <c r="R33" s="51">
        <v>43872.540243055555</v>
      </c>
      <c r="S33" s="57" t="s">
        <v>127</v>
      </c>
    </row>
    <row r="34" spans="1:31">
      <c r="A34" s="51">
        <v>43872.540243055555</v>
      </c>
      <c r="B34" s="52" t="s">
        <v>132</v>
      </c>
      <c r="C34" s="53" t="s">
        <v>133</v>
      </c>
      <c r="R34" s="51">
        <v>43872.540243055555</v>
      </c>
      <c r="S34" s="57" t="s">
        <v>132</v>
      </c>
    </row>
    <row r="35" spans="1:31">
      <c r="A35" s="51">
        <v>43872.540254629632</v>
      </c>
      <c r="B35" s="52" t="s">
        <v>127</v>
      </c>
      <c r="C35" s="53" t="s">
        <v>134</v>
      </c>
      <c r="R35" s="51">
        <v>43872.540254629632</v>
      </c>
      <c r="S35" s="57" t="s">
        <v>127</v>
      </c>
    </row>
    <row r="36" spans="1:31">
      <c r="A36" s="51">
        <v>43872.540254629632</v>
      </c>
      <c r="B36" s="52" t="s">
        <v>127</v>
      </c>
      <c r="C36" s="53" t="s">
        <v>135</v>
      </c>
      <c r="R36" s="51">
        <v>43872.540254629632</v>
      </c>
      <c r="S36" s="57" t="s">
        <v>127</v>
      </c>
    </row>
    <row r="37" spans="1:31">
      <c r="A37" s="51">
        <v>43872.540254629632</v>
      </c>
      <c r="B37" s="52" t="s">
        <v>127</v>
      </c>
      <c r="C37" s="53" t="s">
        <v>136</v>
      </c>
      <c r="R37" s="51">
        <v>43872.540254629632</v>
      </c>
      <c r="S37" s="57" t="s">
        <v>127</v>
      </c>
    </row>
    <row r="38" spans="1:31">
      <c r="A38" s="51">
        <v>43872.540254629632</v>
      </c>
      <c r="B38" s="52" t="s">
        <v>4</v>
      </c>
      <c r="C38" s="53" t="s">
        <v>137</v>
      </c>
      <c r="R38" s="51">
        <v>43872.540254629632</v>
      </c>
      <c r="S38" s="57" t="s">
        <v>4</v>
      </c>
    </row>
    <row r="39" spans="1:31">
      <c r="A39" s="51">
        <v>43872.540254629632</v>
      </c>
      <c r="B39" s="52" t="s">
        <v>4</v>
      </c>
      <c r="C39" s="53" t="s">
        <v>138</v>
      </c>
      <c r="R39" s="51">
        <v>43872.540254629632</v>
      </c>
      <c r="S39" s="57" t="s">
        <v>4</v>
      </c>
    </row>
    <row r="40" spans="1:31">
      <c r="A40" s="51">
        <v>43872.540266203701</v>
      </c>
      <c r="B40" s="52" t="s">
        <v>139</v>
      </c>
      <c r="C40" s="53" t="s">
        <v>140</v>
      </c>
      <c r="I40" s="54">
        <v>1</v>
      </c>
      <c r="J40" s="55">
        <v>1</v>
      </c>
      <c r="K40" s="55">
        <v>14</v>
      </c>
      <c r="L40" s="55">
        <v>-0.54772925376892101</v>
      </c>
      <c r="M40" s="55">
        <v>0.14037500321865101</v>
      </c>
      <c r="N40" s="55">
        <v>3.0740625858306898</v>
      </c>
      <c r="O40" s="55">
        <v>15</v>
      </c>
      <c r="P40" s="56">
        <v>1.1230000257492101</v>
      </c>
      <c r="R40" s="51">
        <v>43872.540266203701</v>
      </c>
      <c r="S40" s="57" t="s">
        <v>139</v>
      </c>
      <c r="T40" s="58">
        <v>0</v>
      </c>
      <c r="U40" s="52">
        <v>1</v>
      </c>
      <c r="V40" s="52">
        <v>35.220695495605497</v>
      </c>
      <c r="W40" s="52">
        <v>2.52952003479004</v>
      </c>
      <c r="X40" s="52">
        <v>-19.597736358642599</v>
      </c>
      <c r="Y40" s="52">
        <v>0.33240908384323098</v>
      </c>
      <c r="Z40" s="52">
        <v>-0.65930962562561002</v>
      </c>
      <c r="AA40" s="52">
        <v>2.9500000476837198</v>
      </c>
      <c r="AB40" s="52">
        <v>-6.8769998550415004</v>
      </c>
      <c r="AC40" s="52">
        <v>9.1230001449584996</v>
      </c>
      <c r="AD40" s="52">
        <v>24.700027465820298</v>
      </c>
      <c r="AE40" s="56">
        <v>460</v>
      </c>
    </row>
    <row r="41" spans="1:31">
      <c r="A41" s="51">
        <v>43872.540289351855</v>
      </c>
      <c r="B41" s="52" t="s">
        <v>127</v>
      </c>
      <c r="C41" s="53" t="s">
        <v>131</v>
      </c>
      <c r="R41" s="51">
        <v>43872.540289351855</v>
      </c>
      <c r="S41" s="57" t="s">
        <v>127</v>
      </c>
    </row>
    <row r="42" spans="1:31">
      <c r="A42" s="51">
        <v>43872.540289351855</v>
      </c>
      <c r="B42" s="52" t="s">
        <v>132</v>
      </c>
      <c r="C42" s="53" t="s">
        <v>141</v>
      </c>
      <c r="R42" s="51">
        <v>43872.540289351855</v>
      </c>
      <c r="S42" s="57" t="s">
        <v>132</v>
      </c>
    </row>
    <row r="43" spans="1:31">
      <c r="A43" s="51">
        <v>43872.540289351855</v>
      </c>
      <c r="B43" s="52" t="s">
        <v>127</v>
      </c>
      <c r="C43" s="53" t="s">
        <v>142</v>
      </c>
      <c r="R43" s="51">
        <v>43872.540289351855</v>
      </c>
      <c r="S43" s="57" t="s">
        <v>127</v>
      </c>
    </row>
    <row r="44" spans="1:31">
      <c r="A44" s="51">
        <v>43872.540289351855</v>
      </c>
      <c r="B44" s="52" t="s">
        <v>127</v>
      </c>
      <c r="C44" s="53" t="s">
        <v>143</v>
      </c>
      <c r="R44" s="51">
        <v>43872.540289351855</v>
      </c>
      <c r="S44" s="57" t="s">
        <v>127</v>
      </c>
    </row>
    <row r="45" spans="1:31">
      <c r="A45" s="51">
        <v>43872.540289351855</v>
      </c>
      <c r="B45" s="52" t="s">
        <v>127</v>
      </c>
      <c r="C45" s="53" t="s">
        <v>144</v>
      </c>
      <c r="R45" s="51">
        <v>43872.540289351855</v>
      </c>
      <c r="S45" s="57" t="s">
        <v>127</v>
      </c>
    </row>
    <row r="46" spans="1:31">
      <c r="A46" s="51">
        <v>43872.540289351855</v>
      </c>
      <c r="B46" s="52" t="s">
        <v>4</v>
      </c>
      <c r="C46" s="53" t="s">
        <v>145</v>
      </c>
      <c r="R46" s="51">
        <v>43872.540289351855</v>
      </c>
      <c r="S46" s="57" t="s">
        <v>4</v>
      </c>
    </row>
    <row r="47" spans="1:31">
      <c r="A47" s="51">
        <v>43872.540289351855</v>
      </c>
      <c r="B47" s="52" t="s">
        <v>4</v>
      </c>
      <c r="C47" s="53" t="s">
        <v>146</v>
      </c>
      <c r="R47" s="51">
        <v>43872.540289351855</v>
      </c>
      <c r="S47" s="57" t="s">
        <v>4</v>
      </c>
    </row>
    <row r="48" spans="1:31">
      <c r="A48" s="51">
        <v>43872.540300925924</v>
      </c>
      <c r="B48" s="52" t="s">
        <v>139</v>
      </c>
      <c r="C48" s="53" t="s">
        <v>140</v>
      </c>
      <c r="I48" s="54">
        <v>0</v>
      </c>
      <c r="J48" s="55">
        <v>0</v>
      </c>
      <c r="K48" s="55">
        <v>0</v>
      </c>
      <c r="L48" s="55">
        <v>0.66031670570373502</v>
      </c>
      <c r="M48" s="55">
        <v>0.14037500321865101</v>
      </c>
      <c r="N48" s="55">
        <v>3.0740625858306898</v>
      </c>
      <c r="O48" s="55">
        <v>15</v>
      </c>
      <c r="P48" s="56">
        <v>1.1230000257492101</v>
      </c>
      <c r="R48" s="51">
        <v>43872.540300925924</v>
      </c>
      <c r="S48" s="57" t="s">
        <v>139</v>
      </c>
      <c r="T48" s="58">
        <v>0</v>
      </c>
      <c r="U48" s="52">
        <v>1</v>
      </c>
      <c r="V48" s="52">
        <v>35.220695495605497</v>
      </c>
      <c r="W48" s="52">
        <v>2.52952003479004</v>
      </c>
      <c r="X48" s="52">
        <v>-16.5026664733887</v>
      </c>
      <c r="Y48" s="52">
        <v>0.31490081548690801</v>
      </c>
      <c r="Z48" s="52">
        <v>0.69096499681472801</v>
      </c>
      <c r="AA48" s="52">
        <v>-5</v>
      </c>
      <c r="AB48" s="52">
        <v>-6.8769998550415004</v>
      </c>
      <c r="AC48" s="52">
        <v>9.1230001449584996</v>
      </c>
      <c r="AD48" s="52">
        <v>14.0259866714478</v>
      </c>
      <c r="AE48" s="56">
        <v>460</v>
      </c>
    </row>
    <row r="49" spans="1:31">
      <c r="A49" s="51">
        <v>43872.540324074071</v>
      </c>
      <c r="B49" s="52" t="s">
        <v>127</v>
      </c>
      <c r="C49" s="53" t="s">
        <v>131</v>
      </c>
      <c r="R49" s="51">
        <v>43872.540324074071</v>
      </c>
      <c r="S49" s="57" t="s">
        <v>127</v>
      </c>
    </row>
    <row r="50" spans="1:31">
      <c r="A50" s="51">
        <v>43872.540324074071</v>
      </c>
      <c r="B50" s="52" t="s">
        <v>132</v>
      </c>
      <c r="C50" s="53" t="s">
        <v>147</v>
      </c>
      <c r="R50" s="51">
        <v>43872.540324074071</v>
      </c>
      <c r="S50" s="57" t="s">
        <v>132</v>
      </c>
    </row>
    <row r="51" spans="1:31">
      <c r="A51" s="51">
        <v>43872.540324074071</v>
      </c>
      <c r="B51" s="52" t="s">
        <v>127</v>
      </c>
      <c r="C51" s="53" t="s">
        <v>134</v>
      </c>
      <c r="R51" s="51">
        <v>43872.540324074071</v>
      </c>
      <c r="S51" s="57" t="s">
        <v>127</v>
      </c>
    </row>
    <row r="52" spans="1:31">
      <c r="A52" s="51">
        <v>43872.540324074071</v>
      </c>
      <c r="B52" s="52" t="s">
        <v>127</v>
      </c>
      <c r="C52" s="53" t="s">
        <v>148</v>
      </c>
      <c r="R52" s="51">
        <v>43872.540324074071</v>
      </c>
      <c r="S52" s="57" t="s">
        <v>127</v>
      </c>
    </row>
    <row r="53" spans="1:31">
      <c r="A53" s="51">
        <v>43872.540324074071</v>
      </c>
      <c r="B53" s="52" t="s">
        <v>127</v>
      </c>
      <c r="C53" s="53" t="s">
        <v>149</v>
      </c>
      <c r="R53" s="51">
        <v>43872.540324074071</v>
      </c>
      <c r="S53" s="57" t="s">
        <v>127</v>
      </c>
    </row>
    <row r="54" spans="1:31">
      <c r="A54" s="51">
        <v>43872.540324074071</v>
      </c>
      <c r="B54" s="52" t="s">
        <v>4</v>
      </c>
      <c r="C54" s="53" t="s">
        <v>150</v>
      </c>
      <c r="R54" s="51">
        <v>43872.540324074071</v>
      </c>
      <c r="S54" s="57" t="s">
        <v>4</v>
      </c>
    </row>
    <row r="55" spans="1:31">
      <c r="A55" s="51">
        <v>43872.540324074071</v>
      </c>
      <c r="B55" s="52" t="s">
        <v>4</v>
      </c>
      <c r="C55" s="53" t="s">
        <v>151</v>
      </c>
      <c r="R55" s="51">
        <v>43872.540324074071</v>
      </c>
      <c r="S55" s="57" t="s">
        <v>4</v>
      </c>
    </row>
    <row r="56" spans="1:31">
      <c r="A56" s="51">
        <v>43872.540335648147</v>
      </c>
      <c r="B56" s="52" t="s">
        <v>139</v>
      </c>
      <c r="C56" s="53" t="s">
        <v>140</v>
      </c>
      <c r="I56" s="54">
        <v>1</v>
      </c>
      <c r="J56" s="55">
        <v>0</v>
      </c>
      <c r="K56" s="55">
        <v>1</v>
      </c>
      <c r="L56" s="55">
        <v>-0.759687900543213</v>
      </c>
      <c r="M56" s="55">
        <v>0.14037500321865101</v>
      </c>
      <c r="N56" s="55">
        <v>3.0740625858306898</v>
      </c>
      <c r="O56" s="55">
        <v>15</v>
      </c>
      <c r="P56" s="56">
        <v>1.1230000257492101</v>
      </c>
      <c r="R56" s="51">
        <v>43872.540335648147</v>
      </c>
      <c r="S56" s="57" t="s">
        <v>139</v>
      </c>
      <c r="T56" s="58">
        <v>0</v>
      </c>
      <c r="U56" s="52">
        <v>1</v>
      </c>
      <c r="V56" s="52">
        <v>35.220695495605497</v>
      </c>
      <c r="W56" s="52">
        <v>2.52952003479004</v>
      </c>
      <c r="X56" s="52">
        <v>-13.492597579956101</v>
      </c>
      <c r="Y56" s="52">
        <v>4.7887921333313002E-2</v>
      </c>
      <c r="Z56" s="52">
        <v>-0.77218091487884499</v>
      </c>
      <c r="AA56" s="52">
        <v>1</v>
      </c>
      <c r="AB56" s="52">
        <v>-6.8769998550415004</v>
      </c>
      <c r="AC56" s="52">
        <v>9.1230001449584996</v>
      </c>
      <c r="AD56" s="52">
        <v>16.949989318847699</v>
      </c>
      <c r="AE56" s="56">
        <v>460</v>
      </c>
    </row>
    <row r="57" spans="1:31">
      <c r="A57" s="51">
        <v>43872.540358796294</v>
      </c>
      <c r="B57" s="52" t="s">
        <v>127</v>
      </c>
      <c r="C57" s="53" t="s">
        <v>131</v>
      </c>
      <c r="R57" s="51">
        <v>43872.540358796294</v>
      </c>
      <c r="S57" s="57" t="s">
        <v>127</v>
      </c>
    </row>
    <row r="58" spans="1:31">
      <c r="A58" s="51">
        <v>43872.540358796294</v>
      </c>
      <c r="B58" s="52" t="s">
        <v>132</v>
      </c>
      <c r="C58" s="53" t="s">
        <v>152</v>
      </c>
      <c r="R58" s="51">
        <v>43872.540358796294</v>
      </c>
      <c r="S58" s="57" t="s">
        <v>132</v>
      </c>
    </row>
    <row r="59" spans="1:31">
      <c r="A59" s="51">
        <v>43872.540358796294</v>
      </c>
      <c r="B59" s="52" t="s">
        <v>127</v>
      </c>
      <c r="C59" s="53" t="s">
        <v>153</v>
      </c>
      <c r="R59" s="51">
        <v>43872.540358796294</v>
      </c>
      <c r="S59" s="57" t="s">
        <v>127</v>
      </c>
    </row>
    <row r="60" spans="1:31">
      <c r="A60" s="51">
        <v>43872.540358796294</v>
      </c>
      <c r="B60" s="52" t="s">
        <v>127</v>
      </c>
      <c r="C60" s="53" t="s">
        <v>154</v>
      </c>
      <c r="R60" s="51">
        <v>43872.540358796294</v>
      </c>
      <c r="S60" s="57" t="s">
        <v>127</v>
      </c>
    </row>
    <row r="61" spans="1:31">
      <c r="A61" s="51">
        <v>43872.540358796294</v>
      </c>
      <c r="B61" s="52" t="s">
        <v>127</v>
      </c>
      <c r="C61" s="53" t="s">
        <v>144</v>
      </c>
      <c r="R61" s="51">
        <v>43872.540358796294</v>
      </c>
      <c r="S61" s="57" t="s">
        <v>127</v>
      </c>
    </row>
    <row r="62" spans="1:31">
      <c r="A62" s="51">
        <v>43872.540358796294</v>
      </c>
      <c r="B62" s="52" t="s">
        <v>4</v>
      </c>
      <c r="C62" s="53" t="s">
        <v>155</v>
      </c>
      <c r="R62" s="51">
        <v>43872.540358796294</v>
      </c>
      <c r="S62" s="57" t="s">
        <v>4</v>
      </c>
    </row>
    <row r="63" spans="1:31">
      <c r="A63" s="51">
        <v>43872.540358796294</v>
      </c>
      <c r="B63" s="52" t="s">
        <v>4</v>
      </c>
      <c r="C63" s="53" t="s">
        <v>156</v>
      </c>
      <c r="R63" s="51">
        <v>43872.540358796294</v>
      </c>
      <c r="S63" s="57" t="s">
        <v>4</v>
      </c>
    </row>
    <row r="64" spans="1:31">
      <c r="A64" s="51">
        <v>43872.540370370371</v>
      </c>
      <c r="B64" s="52" t="s">
        <v>4</v>
      </c>
      <c r="C64" s="53" t="s">
        <v>157</v>
      </c>
      <c r="R64" s="51">
        <v>43872.540370370371</v>
      </c>
      <c r="S64" s="57" t="s">
        <v>4</v>
      </c>
    </row>
    <row r="65" spans="1:31">
      <c r="A65" s="51">
        <v>43872.540370370371</v>
      </c>
      <c r="B65" s="52" t="s">
        <v>4</v>
      </c>
      <c r="C65" s="53" t="s">
        <v>158</v>
      </c>
      <c r="R65" s="51">
        <v>43872.540370370371</v>
      </c>
      <c r="S65" s="57" t="s">
        <v>4</v>
      </c>
    </row>
    <row r="66" spans="1:31">
      <c r="A66" s="51">
        <v>43872.540370370371</v>
      </c>
      <c r="B66" s="52" t="s">
        <v>139</v>
      </c>
      <c r="C66" s="53" t="s">
        <v>140</v>
      </c>
      <c r="I66" s="54">
        <v>0</v>
      </c>
      <c r="J66" s="55">
        <v>0</v>
      </c>
      <c r="K66" s="55">
        <v>2</v>
      </c>
      <c r="L66" s="55">
        <v>0.84385395050048795</v>
      </c>
      <c r="M66" s="55">
        <v>0.14037500321865101</v>
      </c>
      <c r="N66" s="55">
        <v>3.0740625858306898</v>
      </c>
      <c r="O66" s="55">
        <v>15</v>
      </c>
      <c r="P66" s="56">
        <v>1.1230000257492101</v>
      </c>
      <c r="R66" s="51">
        <v>43872.540370370371</v>
      </c>
      <c r="S66" s="57" t="s">
        <v>139</v>
      </c>
      <c r="T66" s="58">
        <v>0</v>
      </c>
      <c r="U66" s="52">
        <v>1</v>
      </c>
      <c r="V66" s="52">
        <v>35.220695495605497</v>
      </c>
      <c r="W66" s="52">
        <v>2.52952003479004</v>
      </c>
      <c r="X66" s="52">
        <v>-10.382526397705099</v>
      </c>
      <c r="Y66" s="52">
        <v>-0.34487920999527</v>
      </c>
      <c r="Z66" s="52">
        <v>0.78971213102340698</v>
      </c>
      <c r="AA66" s="52">
        <v>10</v>
      </c>
      <c r="AB66" s="52">
        <v>-6.8769998550415004</v>
      </c>
      <c r="AC66" s="52">
        <v>9.1230001449584996</v>
      </c>
      <c r="AD66" s="52">
        <v>23.550014495849599</v>
      </c>
      <c r="AE66" s="56">
        <v>460</v>
      </c>
    </row>
    <row r="67" spans="1:31">
      <c r="A67" s="51">
        <v>43872.540393518517</v>
      </c>
      <c r="B67" s="52" t="s">
        <v>127</v>
      </c>
      <c r="C67" s="53" t="s">
        <v>131</v>
      </c>
      <c r="R67" s="51">
        <v>43872.540393518517</v>
      </c>
      <c r="S67" s="57" t="s">
        <v>127</v>
      </c>
    </row>
    <row r="68" spans="1:31">
      <c r="A68" s="51">
        <v>43872.540393518517</v>
      </c>
      <c r="B68" s="52" t="s">
        <v>132</v>
      </c>
      <c r="C68" s="53" t="s">
        <v>159</v>
      </c>
      <c r="R68" s="51">
        <v>43872.540393518517</v>
      </c>
      <c r="S68" s="57" t="s">
        <v>132</v>
      </c>
    </row>
    <row r="69" spans="1:31">
      <c r="A69" s="51">
        <v>43872.540393518517</v>
      </c>
      <c r="B69" s="52" t="s">
        <v>127</v>
      </c>
      <c r="C69" s="53" t="s">
        <v>160</v>
      </c>
      <c r="R69" s="51">
        <v>43872.540393518517</v>
      </c>
      <c r="S69" s="57" t="s">
        <v>127</v>
      </c>
    </row>
    <row r="70" spans="1:31">
      <c r="A70" s="51">
        <v>43872.540393518517</v>
      </c>
      <c r="B70" s="52" t="s">
        <v>127</v>
      </c>
      <c r="C70" s="53" t="s">
        <v>161</v>
      </c>
      <c r="R70" s="51">
        <v>43872.540393518517</v>
      </c>
      <c r="S70" s="57" t="s">
        <v>127</v>
      </c>
    </row>
    <row r="71" spans="1:31">
      <c r="A71" s="51">
        <v>43872.540393518517</v>
      </c>
      <c r="B71" s="52" t="s">
        <v>127</v>
      </c>
      <c r="C71" s="53" t="s">
        <v>162</v>
      </c>
      <c r="R71" s="51">
        <v>43872.540393518517</v>
      </c>
      <c r="S71" s="57" t="s">
        <v>127</v>
      </c>
    </row>
    <row r="72" spans="1:31">
      <c r="A72" s="51">
        <v>43872.540393518517</v>
      </c>
      <c r="B72" s="52" t="s">
        <v>4</v>
      </c>
      <c r="C72" s="53" t="s">
        <v>163</v>
      </c>
      <c r="R72" s="51">
        <v>43872.540393518517</v>
      </c>
      <c r="S72" s="57" t="s">
        <v>4</v>
      </c>
    </row>
    <row r="73" spans="1:31">
      <c r="A73" s="51">
        <v>43872.540393518517</v>
      </c>
      <c r="B73" s="52" t="s">
        <v>4</v>
      </c>
      <c r="C73" s="53" t="s">
        <v>164</v>
      </c>
      <c r="R73" s="51">
        <v>43872.540393518517</v>
      </c>
      <c r="S73" s="57" t="s">
        <v>4</v>
      </c>
    </row>
    <row r="74" spans="1:31">
      <c r="A74" s="51">
        <v>43872.540405092594</v>
      </c>
      <c r="B74" s="52" t="s">
        <v>139</v>
      </c>
      <c r="C74" s="53" t="s">
        <v>140</v>
      </c>
      <c r="I74" s="54">
        <v>1</v>
      </c>
      <c r="J74" s="55">
        <v>1</v>
      </c>
      <c r="K74" s="55">
        <v>2</v>
      </c>
      <c r="L74" s="55">
        <v>-0.91113024950027499</v>
      </c>
      <c r="M74" s="55">
        <v>0.14037500321865101</v>
      </c>
      <c r="N74" s="55">
        <v>3.0740625858306898</v>
      </c>
      <c r="O74" s="55">
        <v>15</v>
      </c>
      <c r="P74" s="56">
        <v>1.1230000257492101</v>
      </c>
      <c r="R74" s="51">
        <v>43872.540405092594</v>
      </c>
      <c r="S74" s="57" t="s">
        <v>139</v>
      </c>
      <c r="T74" s="58">
        <v>0</v>
      </c>
      <c r="U74" s="52">
        <v>1</v>
      </c>
      <c r="V74" s="52">
        <v>35.220695495605497</v>
      </c>
      <c r="W74" s="52">
        <v>2.52952003479004</v>
      </c>
      <c r="X74" s="52">
        <v>-7.5374612808227504</v>
      </c>
      <c r="Y74" s="52">
        <v>0.10307538509368901</v>
      </c>
      <c r="Z74" s="52">
        <v>-0.91416049003601096</v>
      </c>
      <c r="AA74" s="52">
        <v>2.9500000476837198</v>
      </c>
      <c r="AB74" s="52">
        <v>-6.8769998550415004</v>
      </c>
      <c r="AC74" s="52">
        <v>9.1230001449584996</v>
      </c>
      <c r="AD74" s="52">
        <v>31.670038223266602</v>
      </c>
      <c r="AE74" s="56">
        <v>460</v>
      </c>
    </row>
    <row r="75" spans="1:31">
      <c r="A75" s="51">
        <v>43872.540416666663</v>
      </c>
      <c r="B75" s="52" t="s">
        <v>4</v>
      </c>
      <c r="C75" s="53" t="s">
        <v>165</v>
      </c>
      <c r="R75" s="51">
        <v>43872.540416666663</v>
      </c>
      <c r="S75" s="57" t="s">
        <v>4</v>
      </c>
    </row>
    <row r="76" spans="1:31">
      <c r="A76" s="51">
        <v>43872.54042824074</v>
      </c>
      <c r="B76" s="52" t="s">
        <v>127</v>
      </c>
      <c r="C76" s="53" t="s">
        <v>131</v>
      </c>
      <c r="R76" s="51">
        <v>43872.54042824074</v>
      </c>
      <c r="S76" s="57" t="s">
        <v>127</v>
      </c>
    </row>
    <row r="77" spans="1:31">
      <c r="A77" s="51">
        <v>43872.54042824074</v>
      </c>
      <c r="B77" s="52" t="s">
        <v>132</v>
      </c>
      <c r="C77" s="53" t="s">
        <v>166</v>
      </c>
      <c r="R77" s="51">
        <v>43872.54042824074</v>
      </c>
      <c r="S77" s="57" t="s">
        <v>132</v>
      </c>
    </row>
    <row r="78" spans="1:31">
      <c r="A78" s="51">
        <v>43872.54042824074</v>
      </c>
      <c r="B78" s="52" t="s">
        <v>127</v>
      </c>
      <c r="C78" s="53" t="s">
        <v>134</v>
      </c>
      <c r="R78" s="51">
        <v>43872.54042824074</v>
      </c>
      <c r="S78" s="57" t="s">
        <v>127</v>
      </c>
    </row>
    <row r="79" spans="1:31">
      <c r="A79" s="51">
        <v>43872.54042824074</v>
      </c>
      <c r="B79" s="52" t="s">
        <v>127</v>
      </c>
      <c r="C79" s="53" t="s">
        <v>167</v>
      </c>
      <c r="R79" s="51">
        <v>43872.54042824074</v>
      </c>
      <c r="S79" s="57" t="s">
        <v>127</v>
      </c>
    </row>
    <row r="80" spans="1:31">
      <c r="A80" s="51">
        <v>43872.54042824074</v>
      </c>
      <c r="B80" s="52" t="s">
        <v>127</v>
      </c>
      <c r="C80" s="53" t="s">
        <v>168</v>
      </c>
      <c r="R80" s="51">
        <v>43872.54042824074</v>
      </c>
      <c r="S80" s="57" t="s">
        <v>127</v>
      </c>
    </row>
    <row r="81" spans="1:31">
      <c r="A81" s="51">
        <v>43872.54042824074</v>
      </c>
      <c r="B81" s="52" t="s">
        <v>4</v>
      </c>
      <c r="C81" s="53" t="s">
        <v>169</v>
      </c>
      <c r="R81" s="51">
        <v>43872.54042824074</v>
      </c>
      <c r="S81" s="57" t="s">
        <v>4</v>
      </c>
    </row>
    <row r="82" spans="1:31">
      <c r="A82" s="51">
        <v>43872.54042824074</v>
      </c>
      <c r="B82" s="52" t="s">
        <v>4</v>
      </c>
      <c r="C82" s="53" t="s">
        <v>170</v>
      </c>
      <c r="R82" s="51">
        <v>43872.54042824074</v>
      </c>
      <c r="S82" s="57" t="s">
        <v>4</v>
      </c>
    </row>
    <row r="83" spans="1:31">
      <c r="A83" s="51">
        <v>43872.54042824074</v>
      </c>
      <c r="B83" s="52" t="s">
        <v>4</v>
      </c>
      <c r="C83" s="53" t="s">
        <v>171</v>
      </c>
      <c r="R83" s="51">
        <v>43872.54042824074</v>
      </c>
      <c r="S83" s="57" t="s">
        <v>4</v>
      </c>
    </row>
    <row r="84" spans="1:31">
      <c r="A84" s="51">
        <v>43872.540439814817</v>
      </c>
      <c r="B84" s="52" t="s">
        <v>4</v>
      </c>
      <c r="C84" s="53" t="s">
        <v>120</v>
      </c>
      <c r="R84" s="51">
        <v>43872.540439814817</v>
      </c>
      <c r="S84" s="57" t="s">
        <v>4</v>
      </c>
    </row>
    <row r="85" spans="1:31">
      <c r="A85" s="51">
        <v>43872.540439814817</v>
      </c>
      <c r="B85" s="52" t="s">
        <v>139</v>
      </c>
      <c r="C85" s="53" t="s">
        <v>140</v>
      </c>
      <c r="I85" s="54">
        <v>0</v>
      </c>
      <c r="J85" s="55">
        <v>1</v>
      </c>
      <c r="K85" s="55">
        <v>3</v>
      </c>
      <c r="L85" s="55">
        <v>0.96017026901245095</v>
      </c>
      <c r="M85" s="55">
        <v>0.14037500321865101</v>
      </c>
      <c r="N85" s="55">
        <v>3.0740625858306898</v>
      </c>
      <c r="O85" s="55">
        <v>15</v>
      </c>
      <c r="P85" s="56">
        <v>1.1230000257492101</v>
      </c>
      <c r="R85" s="51">
        <v>43872.540439814817</v>
      </c>
      <c r="S85" s="57" t="s">
        <v>139</v>
      </c>
      <c r="T85" s="58">
        <v>0</v>
      </c>
      <c r="U85" s="52">
        <v>1</v>
      </c>
      <c r="V85" s="52">
        <v>35.220695495605497</v>
      </c>
      <c r="W85" s="52">
        <v>2.52952003479004</v>
      </c>
      <c r="X85" s="52">
        <v>-4.5223922729492196</v>
      </c>
      <c r="Y85" s="52">
        <v>-0.203894287347794</v>
      </c>
      <c r="Z85" s="52">
        <v>0.94335049390792802</v>
      </c>
      <c r="AA85" s="52">
        <v>-5</v>
      </c>
      <c r="AB85" s="52">
        <v>-6.8769998550415004</v>
      </c>
      <c r="AC85" s="52">
        <v>9.1230001449584996</v>
      </c>
      <c r="AD85" s="52">
        <v>24.500026702880898</v>
      </c>
      <c r="AE85" s="56">
        <v>460</v>
      </c>
    </row>
    <row r="86" spans="1:31">
      <c r="A86" s="51">
        <v>43872.540451388886</v>
      </c>
      <c r="B86" s="52" t="s">
        <v>4</v>
      </c>
      <c r="C86" s="53" t="s">
        <v>157</v>
      </c>
      <c r="R86" s="51">
        <v>43872.540451388886</v>
      </c>
      <c r="S86" s="57" t="s">
        <v>4</v>
      </c>
    </row>
    <row r="87" spans="1:31">
      <c r="A87" s="51">
        <v>43872.540451388886</v>
      </c>
      <c r="B87" s="52" t="s">
        <v>4</v>
      </c>
      <c r="C87" s="53" t="s">
        <v>158</v>
      </c>
      <c r="R87" s="51">
        <v>43872.540451388886</v>
      </c>
      <c r="S87" s="57" t="s">
        <v>4</v>
      </c>
    </row>
    <row r="88" spans="1:31">
      <c r="A88" s="51">
        <v>43872.540462962963</v>
      </c>
      <c r="B88" s="52" t="s">
        <v>127</v>
      </c>
      <c r="C88" s="53" t="s">
        <v>131</v>
      </c>
      <c r="R88" s="51">
        <v>43872.540462962963</v>
      </c>
      <c r="S88" s="57" t="s">
        <v>127</v>
      </c>
    </row>
    <row r="89" spans="1:31">
      <c r="A89" s="51">
        <v>43872.540462962963</v>
      </c>
      <c r="B89" s="52" t="s">
        <v>132</v>
      </c>
      <c r="C89" s="53" t="s">
        <v>172</v>
      </c>
      <c r="R89" s="51">
        <v>43872.540462962963</v>
      </c>
      <c r="S89" s="57" t="s">
        <v>132</v>
      </c>
    </row>
    <row r="90" spans="1:31">
      <c r="A90" s="51">
        <v>43872.540462962963</v>
      </c>
      <c r="B90" s="52" t="s">
        <v>127</v>
      </c>
      <c r="C90" s="53" t="s">
        <v>173</v>
      </c>
      <c r="R90" s="51">
        <v>43872.540462962963</v>
      </c>
      <c r="S90" s="57" t="s">
        <v>127</v>
      </c>
    </row>
    <row r="91" spans="1:31">
      <c r="A91" s="51">
        <v>43872.540462962963</v>
      </c>
      <c r="B91" s="52" t="s">
        <v>127</v>
      </c>
      <c r="C91" s="53" t="s">
        <v>174</v>
      </c>
      <c r="R91" s="51">
        <v>43872.540462962963</v>
      </c>
      <c r="S91" s="57" t="s">
        <v>127</v>
      </c>
    </row>
    <row r="92" spans="1:31">
      <c r="A92" s="51">
        <v>43872.540462962963</v>
      </c>
      <c r="B92" s="52" t="s">
        <v>127</v>
      </c>
      <c r="C92" s="53" t="s">
        <v>144</v>
      </c>
      <c r="R92" s="51">
        <v>43872.540462962963</v>
      </c>
      <c r="S92" s="57" t="s">
        <v>127</v>
      </c>
    </row>
    <row r="93" spans="1:31">
      <c r="A93" s="51">
        <v>43872.540462962963</v>
      </c>
      <c r="B93" s="52" t="s">
        <v>4</v>
      </c>
      <c r="C93" s="53" t="s">
        <v>175</v>
      </c>
      <c r="R93" s="51">
        <v>43872.540462962963</v>
      </c>
      <c r="S93" s="57" t="s">
        <v>4</v>
      </c>
    </row>
    <row r="94" spans="1:31">
      <c r="A94" s="51">
        <v>43872.540462962963</v>
      </c>
      <c r="B94" s="52" t="s">
        <v>4</v>
      </c>
      <c r="C94" s="53" t="s">
        <v>176</v>
      </c>
      <c r="R94" s="51">
        <v>43872.540462962963</v>
      </c>
      <c r="S94" s="57" t="s">
        <v>4</v>
      </c>
    </row>
    <row r="95" spans="1:31">
      <c r="A95" s="51">
        <v>43872.54047453704</v>
      </c>
      <c r="B95" s="52" t="s">
        <v>139</v>
      </c>
      <c r="C95" s="53" t="s">
        <v>140</v>
      </c>
      <c r="I95" s="54">
        <v>1</v>
      </c>
      <c r="J95" s="55">
        <v>0</v>
      </c>
      <c r="K95" s="55">
        <v>4</v>
      </c>
      <c r="L95" s="55">
        <v>-0.98999249935150102</v>
      </c>
      <c r="M95" s="55">
        <v>0.14037500321865101</v>
      </c>
      <c r="N95" s="55">
        <v>3.0740625858306898</v>
      </c>
      <c r="O95" s="55">
        <v>15</v>
      </c>
      <c r="P95" s="56">
        <v>1.1230000257492101</v>
      </c>
      <c r="R95" s="51">
        <v>43872.54047453704</v>
      </c>
      <c r="S95" s="57" t="s">
        <v>139</v>
      </c>
      <c r="T95" s="58">
        <v>0</v>
      </c>
      <c r="U95" s="52">
        <v>1</v>
      </c>
      <c r="V95" s="52">
        <v>35.220695495605497</v>
      </c>
      <c r="W95" s="52">
        <v>2.52952003479004</v>
      </c>
      <c r="X95" s="52">
        <v>-1.5123827457428001</v>
      </c>
      <c r="Y95" s="52">
        <v>-0.463148713111877</v>
      </c>
      <c r="Z95" s="52">
        <v>-0.95771968364715598</v>
      </c>
      <c r="AA95" s="52">
        <v>2.2000000476837198</v>
      </c>
      <c r="AB95" s="52">
        <v>-6.8769998550415004</v>
      </c>
      <c r="AC95" s="52">
        <v>9.1230001449584996</v>
      </c>
      <c r="AD95" s="52">
        <v>13.539980888366699</v>
      </c>
      <c r="AE95" s="56">
        <v>460</v>
      </c>
    </row>
    <row r="96" spans="1:31">
      <c r="A96" s="51">
        <v>43872.540497685186</v>
      </c>
      <c r="B96" s="52" t="s">
        <v>127</v>
      </c>
      <c r="C96" s="53" t="s">
        <v>131</v>
      </c>
      <c r="R96" s="51">
        <v>43872.540497685186</v>
      </c>
      <c r="S96" s="57" t="s">
        <v>127</v>
      </c>
    </row>
    <row r="97" spans="1:31">
      <c r="A97" s="51">
        <v>43872.540497685186</v>
      </c>
      <c r="B97" s="52" t="s">
        <v>132</v>
      </c>
      <c r="C97" s="53" t="s">
        <v>177</v>
      </c>
      <c r="R97" s="51">
        <v>43872.540497685186</v>
      </c>
      <c r="S97" s="57" t="s">
        <v>132</v>
      </c>
    </row>
    <row r="98" spans="1:31">
      <c r="A98" s="51">
        <v>43872.540497685186</v>
      </c>
      <c r="B98" s="52" t="s">
        <v>127</v>
      </c>
      <c r="C98" s="53" t="s">
        <v>178</v>
      </c>
      <c r="R98" s="51">
        <v>43872.540497685186</v>
      </c>
      <c r="S98" s="57" t="s">
        <v>127</v>
      </c>
    </row>
    <row r="99" spans="1:31">
      <c r="A99" s="51">
        <v>43872.540497685186</v>
      </c>
      <c r="B99" s="52" t="s">
        <v>127</v>
      </c>
      <c r="C99" s="53" t="s">
        <v>179</v>
      </c>
      <c r="R99" s="51">
        <v>43872.540497685186</v>
      </c>
      <c r="S99" s="57" t="s">
        <v>127</v>
      </c>
    </row>
    <row r="100" spans="1:31">
      <c r="A100" s="51">
        <v>43872.540497685186</v>
      </c>
      <c r="B100" s="52" t="s">
        <v>127</v>
      </c>
      <c r="C100" s="53" t="s">
        <v>162</v>
      </c>
      <c r="R100" s="51">
        <v>43872.540497685186</v>
      </c>
      <c r="S100" s="57" t="s">
        <v>127</v>
      </c>
    </row>
    <row r="101" spans="1:31">
      <c r="A101" s="51">
        <v>43872.540497685186</v>
      </c>
      <c r="B101" s="52" t="s">
        <v>4</v>
      </c>
      <c r="C101" s="53" t="s">
        <v>180</v>
      </c>
      <c r="R101" s="51">
        <v>43872.540497685186</v>
      </c>
      <c r="S101" s="57" t="s">
        <v>4</v>
      </c>
    </row>
    <row r="102" spans="1:31">
      <c r="A102" s="51">
        <v>43872.540497685186</v>
      </c>
      <c r="B102" s="52" t="s">
        <v>4</v>
      </c>
      <c r="C102" s="53" t="s">
        <v>181</v>
      </c>
      <c r="R102" s="51">
        <v>43872.540497685186</v>
      </c>
      <c r="S102" s="57" t="s">
        <v>4</v>
      </c>
    </row>
    <row r="103" spans="1:31">
      <c r="A103" s="51">
        <v>43872.540509259263</v>
      </c>
      <c r="B103" s="52" t="s">
        <v>139</v>
      </c>
      <c r="C103" s="53" t="s">
        <v>140</v>
      </c>
      <c r="I103" s="54">
        <v>0</v>
      </c>
      <c r="J103" s="55">
        <v>1</v>
      </c>
      <c r="K103" s="55">
        <v>5</v>
      </c>
      <c r="L103" s="55">
        <v>1</v>
      </c>
      <c r="M103" s="55">
        <v>0.14037500321865101</v>
      </c>
      <c r="N103" s="55">
        <v>3.0740625858306898</v>
      </c>
      <c r="O103" s="55">
        <v>15</v>
      </c>
      <c r="P103" s="56">
        <v>1.1230000257492101</v>
      </c>
      <c r="R103" s="51">
        <v>43872.540509259263</v>
      </c>
      <c r="S103" s="57" t="s">
        <v>139</v>
      </c>
      <c r="T103" s="58">
        <v>0</v>
      </c>
      <c r="U103" s="52">
        <v>1</v>
      </c>
      <c r="V103" s="52">
        <v>35.220695495605497</v>
      </c>
      <c r="W103" s="52">
        <v>2.52952003479004</v>
      </c>
      <c r="X103" s="52">
        <v>1.4626150131225599</v>
      </c>
      <c r="Y103" s="52">
        <v>-0.48329469561576799</v>
      </c>
      <c r="Z103" s="52">
        <v>0.95216685533523604</v>
      </c>
      <c r="AA103" s="52">
        <v>10</v>
      </c>
      <c r="AB103" s="52">
        <v>-6.8769998550415004</v>
      </c>
      <c r="AC103" s="52">
        <v>9.1230001449584996</v>
      </c>
      <c r="AD103" s="52">
        <v>20.850002288818398</v>
      </c>
      <c r="AE103" s="56">
        <v>460</v>
      </c>
    </row>
    <row r="104" spans="1:31">
      <c r="A104" s="51">
        <v>43872.540532407409</v>
      </c>
      <c r="B104" s="52" t="s">
        <v>127</v>
      </c>
      <c r="C104" s="53" t="s">
        <v>131</v>
      </c>
      <c r="R104" s="51">
        <v>43872.540532407409</v>
      </c>
      <c r="S104" s="57" t="s">
        <v>127</v>
      </c>
    </row>
    <row r="105" spans="1:31">
      <c r="A105" s="51">
        <v>43872.540532407409</v>
      </c>
      <c r="B105" s="52" t="s">
        <v>132</v>
      </c>
      <c r="C105" s="53" t="s">
        <v>182</v>
      </c>
      <c r="R105" s="51">
        <v>43872.540532407409</v>
      </c>
      <c r="S105" s="57" t="s">
        <v>132</v>
      </c>
    </row>
    <row r="106" spans="1:31">
      <c r="A106" s="51">
        <v>43872.540532407409</v>
      </c>
      <c r="B106" s="52" t="s">
        <v>127</v>
      </c>
      <c r="C106" s="53" t="s">
        <v>183</v>
      </c>
      <c r="R106" s="51">
        <v>43872.540532407409</v>
      </c>
      <c r="S106" s="57" t="s">
        <v>127</v>
      </c>
    </row>
    <row r="107" spans="1:31">
      <c r="A107" s="51">
        <v>43872.540532407409</v>
      </c>
      <c r="B107" s="52" t="s">
        <v>127</v>
      </c>
      <c r="C107" s="53" t="s">
        <v>184</v>
      </c>
      <c r="R107" s="51">
        <v>43872.540532407409</v>
      </c>
      <c r="S107" s="57" t="s">
        <v>127</v>
      </c>
    </row>
    <row r="108" spans="1:31">
      <c r="A108" s="51">
        <v>43872.540532407409</v>
      </c>
      <c r="B108" s="52" t="s">
        <v>127</v>
      </c>
      <c r="C108" s="53" t="s">
        <v>185</v>
      </c>
      <c r="R108" s="51">
        <v>43872.540532407409</v>
      </c>
      <c r="S108" s="57" t="s">
        <v>127</v>
      </c>
    </row>
    <row r="109" spans="1:31">
      <c r="A109" s="51">
        <v>43872.540532407409</v>
      </c>
      <c r="B109" s="52" t="s">
        <v>4</v>
      </c>
      <c r="C109" s="53" t="s">
        <v>186</v>
      </c>
      <c r="R109" s="51">
        <v>43872.540532407409</v>
      </c>
      <c r="S109" s="57" t="s">
        <v>4</v>
      </c>
    </row>
    <row r="110" spans="1:31">
      <c r="A110" s="51">
        <v>43872.540532407409</v>
      </c>
      <c r="B110" s="52" t="s">
        <v>4</v>
      </c>
      <c r="C110" s="53" t="s">
        <v>187</v>
      </c>
      <c r="R110" s="51">
        <v>43872.540532407409</v>
      </c>
      <c r="S110" s="57" t="s">
        <v>4</v>
      </c>
    </row>
    <row r="111" spans="1:31">
      <c r="A111" s="51">
        <v>43872.540543981479</v>
      </c>
      <c r="B111" s="52" t="s">
        <v>139</v>
      </c>
      <c r="C111" s="53" t="s">
        <v>140</v>
      </c>
      <c r="I111" s="54">
        <v>1</v>
      </c>
      <c r="J111" s="55">
        <v>0</v>
      </c>
      <c r="K111" s="55">
        <v>5</v>
      </c>
      <c r="L111" s="55">
        <v>-0.98999249935150102</v>
      </c>
      <c r="M111" s="55">
        <v>0.14037500321865101</v>
      </c>
      <c r="N111" s="55">
        <v>3.0740625858306898</v>
      </c>
      <c r="O111" s="55">
        <v>15</v>
      </c>
      <c r="P111" s="56">
        <v>1.1230000257492101</v>
      </c>
      <c r="R111" s="51">
        <v>43872.540543981479</v>
      </c>
      <c r="S111" s="57" t="s">
        <v>139</v>
      </c>
      <c r="T111" s="58">
        <v>0</v>
      </c>
      <c r="U111" s="52">
        <v>1</v>
      </c>
      <c r="V111" s="52">
        <v>35.220695495605497</v>
      </c>
      <c r="W111" s="52">
        <v>2.52952003479004</v>
      </c>
      <c r="X111" s="52">
        <v>4.4976239204406703</v>
      </c>
      <c r="Y111" s="52">
        <v>0.33594471216201799</v>
      </c>
      <c r="Z111" s="52">
        <v>-0.93472295999527</v>
      </c>
      <c r="AA111" s="52">
        <v>2.5</v>
      </c>
      <c r="AB111" s="52">
        <v>-6.8769998550415004</v>
      </c>
      <c r="AC111" s="52">
        <v>9.1230001449584996</v>
      </c>
      <c r="AD111" s="52">
        <v>28.2500305175781</v>
      </c>
      <c r="AE111" s="56">
        <v>460</v>
      </c>
    </row>
    <row r="112" spans="1:31">
      <c r="A112" s="51">
        <v>43872.540567129632</v>
      </c>
      <c r="B112" s="52" t="s">
        <v>127</v>
      </c>
      <c r="C112" s="53" t="s">
        <v>131</v>
      </c>
      <c r="R112" s="51">
        <v>43872.540567129632</v>
      </c>
      <c r="S112" s="57" t="s">
        <v>127</v>
      </c>
    </row>
    <row r="113" spans="1:31">
      <c r="A113" s="51">
        <v>43872.540567129632</v>
      </c>
      <c r="B113" s="52" t="s">
        <v>132</v>
      </c>
      <c r="C113" s="53" t="s">
        <v>188</v>
      </c>
      <c r="R113" s="51">
        <v>43872.540567129632</v>
      </c>
      <c r="S113" s="57" t="s">
        <v>132</v>
      </c>
    </row>
    <row r="114" spans="1:31">
      <c r="A114" s="51">
        <v>43872.540567129632</v>
      </c>
      <c r="B114" s="52" t="s">
        <v>127</v>
      </c>
      <c r="C114" s="53" t="s">
        <v>189</v>
      </c>
      <c r="R114" s="51">
        <v>43872.540567129632</v>
      </c>
      <c r="S114" s="57" t="s">
        <v>127</v>
      </c>
    </row>
    <row r="115" spans="1:31">
      <c r="A115" s="51">
        <v>43872.540567129632</v>
      </c>
      <c r="B115" s="52" t="s">
        <v>127</v>
      </c>
      <c r="C115" s="53" t="s">
        <v>190</v>
      </c>
      <c r="R115" s="51">
        <v>43872.540567129632</v>
      </c>
      <c r="S115" s="57" t="s">
        <v>127</v>
      </c>
    </row>
    <row r="116" spans="1:31">
      <c r="A116" s="51">
        <v>43872.540567129632</v>
      </c>
      <c r="B116" s="52" t="s">
        <v>127</v>
      </c>
      <c r="C116" s="53" t="s">
        <v>191</v>
      </c>
      <c r="R116" s="51">
        <v>43872.540567129632</v>
      </c>
      <c r="S116" s="57" t="s">
        <v>127</v>
      </c>
    </row>
    <row r="117" spans="1:31">
      <c r="A117" s="51">
        <v>43872.540567129632</v>
      </c>
      <c r="B117" s="52" t="s">
        <v>4</v>
      </c>
      <c r="C117" s="53" t="s">
        <v>192</v>
      </c>
      <c r="R117" s="51">
        <v>43872.540567129632</v>
      </c>
      <c r="S117" s="57" t="s">
        <v>4</v>
      </c>
    </row>
    <row r="118" spans="1:31">
      <c r="A118" s="51">
        <v>43872.540567129632</v>
      </c>
      <c r="B118" s="52" t="s">
        <v>4</v>
      </c>
      <c r="C118" s="53" t="s">
        <v>193</v>
      </c>
      <c r="R118" s="51">
        <v>43872.540567129632</v>
      </c>
      <c r="S118" s="57" t="s">
        <v>4</v>
      </c>
    </row>
    <row r="119" spans="1:31">
      <c r="A119" s="51">
        <v>43872.540578703702</v>
      </c>
      <c r="B119" s="52" t="s">
        <v>139</v>
      </c>
      <c r="C119" s="53" t="s">
        <v>140</v>
      </c>
      <c r="I119" s="54">
        <v>0</v>
      </c>
      <c r="J119" s="55">
        <v>0</v>
      </c>
      <c r="K119" s="55">
        <v>6</v>
      </c>
      <c r="L119" s="55">
        <v>0.96017026901245095</v>
      </c>
      <c r="M119" s="55">
        <v>0.14037500321865101</v>
      </c>
      <c r="N119" s="55">
        <v>3.0740625858306898</v>
      </c>
      <c r="O119" s="55">
        <v>15</v>
      </c>
      <c r="P119" s="56">
        <v>1.1230000257492101</v>
      </c>
      <c r="R119" s="51">
        <v>43872.540578703702</v>
      </c>
      <c r="S119" s="57" t="s">
        <v>139</v>
      </c>
      <c r="T119" s="58">
        <v>0</v>
      </c>
      <c r="U119" s="52">
        <v>1</v>
      </c>
      <c r="V119" s="52">
        <v>35.220695495605497</v>
      </c>
      <c r="W119" s="52">
        <v>2.52952003479004</v>
      </c>
      <c r="X119" s="52">
        <v>7.5876946449279803</v>
      </c>
      <c r="Y119" s="52">
        <v>-0.39972540736198398</v>
      </c>
      <c r="Z119" s="52">
        <v>0.922477066516876</v>
      </c>
      <c r="AA119" s="52">
        <v>-5</v>
      </c>
      <c r="AB119" s="52">
        <v>-6.8769998550415004</v>
      </c>
      <c r="AC119" s="52">
        <v>9.1230001449584996</v>
      </c>
      <c r="AD119" s="52">
        <v>31.325038909912099</v>
      </c>
      <c r="AE119" s="56">
        <v>460</v>
      </c>
    </row>
    <row r="120" spans="1:31">
      <c r="A120" s="51">
        <v>43872.540601851855</v>
      </c>
      <c r="B120" s="52" t="s">
        <v>127</v>
      </c>
      <c r="C120" s="53" t="s">
        <v>131</v>
      </c>
      <c r="R120" s="51">
        <v>43872.540601851855</v>
      </c>
      <c r="S120" s="57" t="s">
        <v>127</v>
      </c>
    </row>
    <row r="121" spans="1:31">
      <c r="A121" s="51">
        <v>43872.540601851855</v>
      </c>
      <c r="B121" s="52" t="s">
        <v>132</v>
      </c>
      <c r="C121" s="53" t="s">
        <v>194</v>
      </c>
      <c r="R121" s="51">
        <v>43872.540601851855</v>
      </c>
      <c r="S121" s="57" t="s">
        <v>132</v>
      </c>
    </row>
    <row r="122" spans="1:31">
      <c r="A122" s="51">
        <v>43872.540601851855</v>
      </c>
      <c r="B122" s="52" t="s">
        <v>127</v>
      </c>
      <c r="C122" s="53" t="s">
        <v>195</v>
      </c>
      <c r="R122" s="51">
        <v>43872.540601851855</v>
      </c>
      <c r="S122" s="57" t="s">
        <v>127</v>
      </c>
    </row>
    <row r="123" spans="1:31">
      <c r="A123" s="51">
        <v>43872.540601851855</v>
      </c>
      <c r="B123" s="52" t="s">
        <v>127</v>
      </c>
      <c r="C123" s="53" t="s">
        <v>196</v>
      </c>
      <c r="R123" s="51">
        <v>43872.540601851855</v>
      </c>
      <c r="S123" s="57" t="s">
        <v>127</v>
      </c>
    </row>
    <row r="124" spans="1:31">
      <c r="A124" s="51">
        <v>43872.540601851855</v>
      </c>
      <c r="B124" s="52" t="s">
        <v>127</v>
      </c>
      <c r="C124" s="53" t="s">
        <v>185</v>
      </c>
      <c r="R124" s="51">
        <v>43872.540601851855</v>
      </c>
      <c r="S124" s="57" t="s">
        <v>127</v>
      </c>
    </row>
    <row r="125" spans="1:31">
      <c r="A125" s="51">
        <v>43872.540601851855</v>
      </c>
      <c r="B125" s="52" t="s">
        <v>4</v>
      </c>
      <c r="C125" s="53" t="s">
        <v>197</v>
      </c>
      <c r="R125" s="51">
        <v>43872.540601851855</v>
      </c>
      <c r="S125" s="57" t="s">
        <v>4</v>
      </c>
    </row>
    <row r="126" spans="1:31">
      <c r="A126" s="51">
        <v>43872.540601851855</v>
      </c>
      <c r="B126" s="52" t="s">
        <v>4</v>
      </c>
      <c r="C126" s="53" t="s">
        <v>198</v>
      </c>
      <c r="R126" s="51">
        <v>43872.540601851855</v>
      </c>
      <c r="S126" s="57" t="s">
        <v>4</v>
      </c>
    </row>
    <row r="127" spans="1:31">
      <c r="A127" s="51">
        <v>43872.540613425925</v>
      </c>
      <c r="B127" s="52" t="s">
        <v>139</v>
      </c>
      <c r="C127" s="53" t="s">
        <v>140</v>
      </c>
      <c r="I127" s="54">
        <v>1</v>
      </c>
      <c r="J127" s="55">
        <v>0</v>
      </c>
      <c r="K127" s="55">
        <v>7</v>
      </c>
      <c r="L127" s="55">
        <v>-0.91113024950027499</v>
      </c>
      <c r="M127" s="55">
        <v>0.14037500321865101</v>
      </c>
      <c r="N127" s="55">
        <v>3.0740625858306898</v>
      </c>
      <c r="O127" s="55">
        <v>15</v>
      </c>
      <c r="P127" s="56">
        <v>1.1230000257492101</v>
      </c>
      <c r="R127" s="51">
        <v>43872.540613425925</v>
      </c>
      <c r="S127" s="57" t="s">
        <v>139</v>
      </c>
      <c r="T127" s="58">
        <v>0</v>
      </c>
      <c r="U127" s="52">
        <v>1</v>
      </c>
      <c r="V127" s="52">
        <v>35.220695495605497</v>
      </c>
      <c r="W127" s="52">
        <v>2.52952003479004</v>
      </c>
      <c r="X127" s="52">
        <v>10.537761688232401</v>
      </c>
      <c r="Y127" s="52">
        <v>-0.49023273587226901</v>
      </c>
      <c r="Z127" s="52">
        <v>-0.85582017898559604</v>
      </c>
      <c r="AA127" s="52">
        <v>2.3499999046325701</v>
      </c>
      <c r="AB127" s="52">
        <v>-6.8769998550415004</v>
      </c>
      <c r="AC127" s="52">
        <v>9.1230001449584996</v>
      </c>
      <c r="AD127" s="52">
        <v>18.7570095062256</v>
      </c>
      <c r="AE127" s="56">
        <v>460</v>
      </c>
    </row>
    <row r="128" spans="1:31">
      <c r="A128" s="51">
        <v>43872.540636574071</v>
      </c>
      <c r="B128" s="52" t="s">
        <v>127</v>
      </c>
      <c r="C128" s="53" t="s">
        <v>131</v>
      </c>
      <c r="R128" s="51">
        <v>43872.540636574071</v>
      </c>
      <c r="S128" s="57" t="s">
        <v>127</v>
      </c>
    </row>
    <row r="129" spans="1:31">
      <c r="A129" s="51">
        <v>43872.540636574071</v>
      </c>
      <c r="B129" s="52" t="s">
        <v>132</v>
      </c>
      <c r="C129" s="53" t="s">
        <v>199</v>
      </c>
      <c r="R129" s="51">
        <v>43872.540636574071</v>
      </c>
      <c r="S129" s="57" t="s">
        <v>132</v>
      </c>
    </row>
    <row r="130" spans="1:31">
      <c r="A130" s="51">
        <v>43872.540636574071</v>
      </c>
      <c r="B130" s="52" t="s">
        <v>127</v>
      </c>
      <c r="C130" s="53" t="s">
        <v>173</v>
      </c>
      <c r="R130" s="51">
        <v>43872.540636574071</v>
      </c>
      <c r="S130" s="57" t="s">
        <v>127</v>
      </c>
    </row>
    <row r="131" spans="1:31">
      <c r="A131" s="51">
        <v>43872.540636574071</v>
      </c>
      <c r="B131" s="52" t="s">
        <v>127</v>
      </c>
      <c r="C131" s="53" t="s">
        <v>200</v>
      </c>
      <c r="R131" s="51">
        <v>43872.540636574071</v>
      </c>
      <c r="S131" s="57" t="s">
        <v>127</v>
      </c>
    </row>
    <row r="132" spans="1:31">
      <c r="A132" s="51">
        <v>43872.540636574071</v>
      </c>
      <c r="B132" s="52" t="s">
        <v>127</v>
      </c>
      <c r="C132" s="53" t="s">
        <v>201</v>
      </c>
      <c r="R132" s="51">
        <v>43872.540636574071</v>
      </c>
      <c r="S132" s="57" t="s">
        <v>127</v>
      </c>
    </row>
    <row r="133" spans="1:31">
      <c r="A133" s="51">
        <v>43872.540636574071</v>
      </c>
      <c r="B133" s="52" t="s">
        <v>4</v>
      </c>
      <c r="C133" s="53" t="s">
        <v>202</v>
      </c>
      <c r="R133" s="51">
        <v>43872.540636574071</v>
      </c>
      <c r="S133" s="57" t="s">
        <v>4</v>
      </c>
    </row>
    <row r="134" spans="1:31">
      <c r="A134" s="51">
        <v>43872.540636574071</v>
      </c>
      <c r="B134" s="52" t="s">
        <v>4</v>
      </c>
      <c r="C134" s="53" t="s">
        <v>203</v>
      </c>
      <c r="R134" s="51">
        <v>43872.540636574071</v>
      </c>
      <c r="S134" s="57" t="s">
        <v>4</v>
      </c>
    </row>
    <row r="135" spans="1:31">
      <c r="A135" s="51">
        <v>43872.540648148148</v>
      </c>
      <c r="B135" s="52" t="s">
        <v>139</v>
      </c>
      <c r="C135" s="53" t="s">
        <v>140</v>
      </c>
      <c r="I135" s="54">
        <v>0</v>
      </c>
      <c r="J135" s="55">
        <v>1</v>
      </c>
      <c r="K135" s="55">
        <v>8</v>
      </c>
      <c r="L135" s="55">
        <v>0.84385395050048795</v>
      </c>
      <c r="M135" s="55">
        <v>0.14037500321865101</v>
      </c>
      <c r="N135" s="55">
        <v>3.0740625858306898</v>
      </c>
      <c r="O135" s="55">
        <v>15</v>
      </c>
      <c r="P135" s="56">
        <v>1.1230000257492101</v>
      </c>
      <c r="R135" s="51">
        <v>43872.540648148148</v>
      </c>
      <c r="S135" s="57" t="s">
        <v>139</v>
      </c>
      <c r="T135" s="58">
        <v>0</v>
      </c>
      <c r="U135" s="52">
        <v>1</v>
      </c>
      <c r="V135" s="52">
        <v>35.220695495605497</v>
      </c>
      <c r="W135" s="52">
        <v>2.52952003479004</v>
      </c>
      <c r="X135" s="52">
        <v>13.4678287506104</v>
      </c>
      <c r="Y135" s="52">
        <v>-0.219877690076828</v>
      </c>
      <c r="Z135" s="52">
        <v>0.74596750736236594</v>
      </c>
      <c r="AA135" s="52">
        <v>10</v>
      </c>
      <c r="AB135" s="52">
        <v>-6.8769998550415004</v>
      </c>
      <c r="AC135" s="52">
        <v>9.1230001449584996</v>
      </c>
      <c r="AD135" s="52">
        <v>14.0949811935425</v>
      </c>
      <c r="AE135" s="56">
        <v>460</v>
      </c>
    </row>
    <row r="136" spans="1:31">
      <c r="A136" s="51">
        <v>43872.540671296294</v>
      </c>
      <c r="B136" s="52" t="s">
        <v>127</v>
      </c>
      <c r="C136" s="53" t="s">
        <v>131</v>
      </c>
      <c r="R136" s="51">
        <v>43872.540671296294</v>
      </c>
      <c r="S136" s="57" t="s">
        <v>127</v>
      </c>
    </row>
    <row r="137" spans="1:31">
      <c r="A137" s="51">
        <v>43872.540671296294</v>
      </c>
      <c r="B137" s="52" t="s">
        <v>132</v>
      </c>
      <c r="C137" s="53" t="s">
        <v>204</v>
      </c>
      <c r="R137" s="51">
        <v>43872.540671296294</v>
      </c>
      <c r="S137" s="57" t="s">
        <v>132</v>
      </c>
    </row>
    <row r="138" spans="1:31">
      <c r="A138" s="51">
        <v>43872.540671296294</v>
      </c>
      <c r="B138" s="52" t="s">
        <v>127</v>
      </c>
      <c r="C138" s="53" t="s">
        <v>205</v>
      </c>
      <c r="R138" s="51">
        <v>43872.540671296294</v>
      </c>
      <c r="S138" s="57" t="s">
        <v>127</v>
      </c>
    </row>
    <row r="139" spans="1:31">
      <c r="A139" s="51">
        <v>43872.540671296294</v>
      </c>
      <c r="B139" s="52" t="s">
        <v>127</v>
      </c>
      <c r="C139" s="53" t="s">
        <v>206</v>
      </c>
      <c r="R139" s="51">
        <v>43872.540671296294</v>
      </c>
      <c r="S139" s="57" t="s">
        <v>127</v>
      </c>
    </row>
    <row r="140" spans="1:31">
      <c r="A140" s="51">
        <v>43872.540671296294</v>
      </c>
      <c r="B140" s="52" t="s">
        <v>127</v>
      </c>
      <c r="C140" s="53" t="s">
        <v>207</v>
      </c>
      <c r="R140" s="51">
        <v>43872.540671296294</v>
      </c>
      <c r="S140" s="57" t="s">
        <v>127</v>
      </c>
    </row>
    <row r="141" spans="1:31">
      <c r="A141" s="51">
        <v>43872.540671296294</v>
      </c>
      <c r="B141" s="52" t="s">
        <v>4</v>
      </c>
      <c r="C141" s="53" t="s">
        <v>208</v>
      </c>
      <c r="R141" s="51">
        <v>43872.540671296294</v>
      </c>
      <c r="S141" s="57" t="s">
        <v>4</v>
      </c>
    </row>
    <row r="142" spans="1:31">
      <c r="A142" s="51">
        <v>43872.540671296294</v>
      </c>
      <c r="B142" s="52" t="s">
        <v>4</v>
      </c>
      <c r="C142" s="53" t="s">
        <v>209</v>
      </c>
      <c r="R142" s="51">
        <v>43872.540671296294</v>
      </c>
      <c r="S142" s="57" t="s">
        <v>4</v>
      </c>
    </row>
    <row r="143" spans="1:31">
      <c r="A143" s="51">
        <v>43872.540682870371</v>
      </c>
      <c r="B143" s="52" t="s">
        <v>139</v>
      </c>
      <c r="C143" s="53" t="s">
        <v>140</v>
      </c>
      <c r="I143" s="54">
        <v>1</v>
      </c>
      <c r="J143" s="55">
        <v>0</v>
      </c>
      <c r="K143" s="55">
        <v>8</v>
      </c>
      <c r="L143" s="55">
        <v>-0.759687900543213</v>
      </c>
      <c r="M143" s="55">
        <v>0.14037500321865101</v>
      </c>
      <c r="N143" s="55">
        <v>3.0740625858306898</v>
      </c>
      <c r="O143" s="55">
        <v>15</v>
      </c>
      <c r="P143" s="56">
        <v>1.1230000257492101</v>
      </c>
      <c r="R143" s="51">
        <v>43872.540682870371</v>
      </c>
      <c r="S143" s="57" t="s">
        <v>139</v>
      </c>
      <c r="T143" s="58">
        <v>0</v>
      </c>
      <c r="U143" s="52">
        <v>1</v>
      </c>
      <c r="V143" s="52">
        <v>35.220695495605497</v>
      </c>
      <c r="W143" s="52">
        <v>2.52952003479004</v>
      </c>
      <c r="X143" s="52">
        <v>16.5778999328613</v>
      </c>
      <c r="Y143" s="52">
        <v>8.6815714836120605E-2</v>
      </c>
      <c r="Z143" s="52">
        <v>-0.72661089897155795</v>
      </c>
      <c r="AA143" s="52">
        <v>2.7999999523162802</v>
      </c>
      <c r="AB143" s="52">
        <v>-6.8769998550415004</v>
      </c>
      <c r="AC143" s="52">
        <v>9.1230001449584996</v>
      </c>
      <c r="AD143" s="52">
        <v>20.550003051757798</v>
      </c>
      <c r="AE143" s="56">
        <v>460</v>
      </c>
    </row>
    <row r="144" spans="1:31">
      <c r="A144" s="51">
        <v>43872.540706018517</v>
      </c>
      <c r="B144" s="52" t="s">
        <v>127</v>
      </c>
      <c r="C144" s="53" t="s">
        <v>131</v>
      </c>
      <c r="R144" s="51">
        <v>43872.540706018517</v>
      </c>
      <c r="S144" s="57" t="s">
        <v>127</v>
      </c>
    </row>
    <row r="145" spans="1:31">
      <c r="A145" s="51">
        <v>43872.540706018517</v>
      </c>
      <c r="B145" s="52" t="s">
        <v>132</v>
      </c>
      <c r="C145" s="53" t="s">
        <v>210</v>
      </c>
      <c r="R145" s="51">
        <v>43872.540706018517</v>
      </c>
      <c r="S145" s="57" t="s">
        <v>132</v>
      </c>
    </row>
    <row r="146" spans="1:31">
      <c r="A146" s="51">
        <v>43872.540706018517</v>
      </c>
      <c r="B146" s="52" t="s">
        <v>127</v>
      </c>
      <c r="C146" s="53" t="s">
        <v>211</v>
      </c>
      <c r="R146" s="51">
        <v>43872.540706018517</v>
      </c>
      <c r="S146" s="57" t="s">
        <v>127</v>
      </c>
    </row>
    <row r="147" spans="1:31">
      <c r="A147" s="51">
        <v>43872.540706018517</v>
      </c>
      <c r="B147" s="52" t="s">
        <v>127</v>
      </c>
      <c r="C147" s="53" t="s">
        <v>212</v>
      </c>
      <c r="R147" s="51">
        <v>43872.540706018517</v>
      </c>
      <c r="S147" s="57" t="s">
        <v>127</v>
      </c>
    </row>
    <row r="148" spans="1:31">
      <c r="A148" s="51">
        <v>43872.540706018517</v>
      </c>
      <c r="B148" s="52" t="s">
        <v>127</v>
      </c>
      <c r="C148" s="53" t="s">
        <v>201</v>
      </c>
      <c r="R148" s="51">
        <v>43872.540706018517</v>
      </c>
      <c r="S148" s="57" t="s">
        <v>127</v>
      </c>
    </row>
    <row r="149" spans="1:31">
      <c r="A149" s="51">
        <v>43872.540706018517</v>
      </c>
      <c r="B149" s="52" t="s">
        <v>4</v>
      </c>
      <c r="C149" s="53" t="s">
        <v>213</v>
      </c>
      <c r="R149" s="51">
        <v>43872.540706018517</v>
      </c>
      <c r="S149" s="57" t="s">
        <v>4</v>
      </c>
    </row>
    <row r="150" spans="1:31">
      <c r="A150" s="51">
        <v>43872.540706018517</v>
      </c>
      <c r="B150" s="52" t="s">
        <v>4</v>
      </c>
      <c r="C150" s="53" t="s">
        <v>214</v>
      </c>
      <c r="R150" s="51">
        <v>43872.540706018517</v>
      </c>
      <c r="S150" s="57" t="s">
        <v>4</v>
      </c>
    </row>
    <row r="151" spans="1:31">
      <c r="A151" s="51">
        <v>43872.540717592594</v>
      </c>
      <c r="B151" s="52" t="s">
        <v>139</v>
      </c>
      <c r="C151" s="53" t="s">
        <v>140</v>
      </c>
      <c r="I151" s="54">
        <v>0</v>
      </c>
      <c r="J151" s="55">
        <v>1</v>
      </c>
      <c r="K151" s="55">
        <v>9</v>
      </c>
      <c r="L151" s="55">
        <v>0.66031670570373502</v>
      </c>
      <c r="M151" s="55">
        <v>0.14037500321865101</v>
      </c>
      <c r="N151" s="55">
        <v>3.0740625858306898</v>
      </c>
      <c r="O151" s="55">
        <v>15</v>
      </c>
      <c r="P151" s="56">
        <v>1.1230000257492101</v>
      </c>
      <c r="R151" s="51">
        <v>43872.540717592594</v>
      </c>
      <c r="S151" s="57" t="s">
        <v>139</v>
      </c>
      <c r="T151" s="58">
        <v>0</v>
      </c>
      <c r="U151" s="52">
        <v>1</v>
      </c>
      <c r="V151" s="52">
        <v>35.220695495605497</v>
      </c>
      <c r="W151" s="52">
        <v>2.52952003479004</v>
      </c>
      <c r="X151" s="52">
        <v>19.482967376708999</v>
      </c>
      <c r="Y151" s="52">
        <v>0.19106692075729401</v>
      </c>
      <c r="Z151" s="52">
        <v>0.55978554487228405</v>
      </c>
      <c r="AA151" s="52">
        <v>-5</v>
      </c>
      <c r="AB151" s="52">
        <v>-6.8769998550415004</v>
      </c>
      <c r="AC151" s="52">
        <v>9.1230001449584996</v>
      </c>
      <c r="AD151" s="52">
        <v>29.150030136108398</v>
      </c>
      <c r="AE151" s="56">
        <v>460</v>
      </c>
    </row>
    <row r="152" spans="1:31">
      <c r="A152" s="51">
        <v>43872.54074074074</v>
      </c>
      <c r="B152" s="52" t="s">
        <v>127</v>
      </c>
      <c r="C152" s="53" t="s">
        <v>131</v>
      </c>
      <c r="R152" s="51">
        <v>43872.54074074074</v>
      </c>
      <c r="S152" s="57" t="s">
        <v>127</v>
      </c>
    </row>
    <row r="153" spans="1:31">
      <c r="A153" s="51">
        <v>43872.54074074074</v>
      </c>
      <c r="B153" s="52" t="s">
        <v>132</v>
      </c>
      <c r="C153" s="53" t="s">
        <v>215</v>
      </c>
      <c r="R153" s="51">
        <v>43872.54074074074</v>
      </c>
      <c r="S153" s="57" t="s">
        <v>132</v>
      </c>
    </row>
    <row r="154" spans="1:31">
      <c r="A154" s="51">
        <v>43872.54074074074</v>
      </c>
      <c r="B154" s="52" t="s">
        <v>127</v>
      </c>
      <c r="C154" s="53" t="s">
        <v>216</v>
      </c>
      <c r="R154" s="51">
        <v>43872.54074074074</v>
      </c>
      <c r="S154" s="57" t="s">
        <v>127</v>
      </c>
    </row>
    <row r="155" spans="1:31">
      <c r="A155" s="51">
        <v>43872.54074074074</v>
      </c>
      <c r="B155" s="52" t="s">
        <v>127</v>
      </c>
      <c r="C155" s="53" t="s">
        <v>217</v>
      </c>
      <c r="R155" s="51">
        <v>43872.54074074074</v>
      </c>
      <c r="S155" s="57" t="s">
        <v>127</v>
      </c>
    </row>
    <row r="156" spans="1:31">
      <c r="A156" s="51">
        <v>43872.54074074074</v>
      </c>
      <c r="B156" s="52" t="s">
        <v>127</v>
      </c>
      <c r="C156" s="53" t="s">
        <v>218</v>
      </c>
      <c r="R156" s="51">
        <v>43872.54074074074</v>
      </c>
      <c r="S156" s="57" t="s">
        <v>127</v>
      </c>
    </row>
    <row r="157" spans="1:31">
      <c r="A157" s="51">
        <v>43872.54074074074</v>
      </c>
      <c r="B157" s="52" t="s">
        <v>4</v>
      </c>
      <c r="C157" s="53" t="s">
        <v>219</v>
      </c>
      <c r="R157" s="51">
        <v>43872.54074074074</v>
      </c>
      <c r="S157" s="57" t="s">
        <v>4</v>
      </c>
    </row>
    <row r="158" spans="1:31">
      <c r="A158" s="51">
        <v>43872.54074074074</v>
      </c>
      <c r="B158" s="52" t="s">
        <v>4</v>
      </c>
      <c r="C158" s="53" t="s">
        <v>220</v>
      </c>
      <c r="R158" s="51">
        <v>43872.54074074074</v>
      </c>
      <c r="S158" s="57" t="s">
        <v>4</v>
      </c>
    </row>
    <row r="159" spans="1:31">
      <c r="A159" s="51">
        <v>43872.540752314817</v>
      </c>
      <c r="B159" s="52" t="s">
        <v>139</v>
      </c>
      <c r="C159" s="53" t="s">
        <v>140</v>
      </c>
      <c r="I159" s="54">
        <v>1</v>
      </c>
      <c r="J159" s="55">
        <v>0</v>
      </c>
      <c r="K159" s="55">
        <v>10</v>
      </c>
      <c r="L159" s="55">
        <v>-0.54772925376892101</v>
      </c>
      <c r="M159" s="55">
        <v>0.14037500321865101</v>
      </c>
      <c r="N159" s="55">
        <v>3.0740625858306898</v>
      </c>
      <c r="O159" s="55">
        <v>15</v>
      </c>
      <c r="P159" s="56">
        <v>1.1230000257492101</v>
      </c>
      <c r="R159" s="51">
        <v>43872.540752314817</v>
      </c>
      <c r="S159" s="57" t="s">
        <v>139</v>
      </c>
      <c r="T159" s="58">
        <v>0</v>
      </c>
      <c r="U159" s="52">
        <v>1</v>
      </c>
      <c r="V159" s="52">
        <v>35.220695495605497</v>
      </c>
      <c r="W159" s="52">
        <v>2.52952003479004</v>
      </c>
      <c r="X159" s="52">
        <v>22.513034820556602</v>
      </c>
      <c r="Y159" s="52">
        <v>-0.35711139440536499</v>
      </c>
      <c r="Z159" s="52">
        <v>-0.46966856718063399</v>
      </c>
      <c r="AA159" s="52">
        <v>3.5499999523162802</v>
      </c>
      <c r="AB159" s="52">
        <v>-6.8769998550415004</v>
      </c>
      <c r="AC159" s="52">
        <v>9.1230001449584996</v>
      </c>
      <c r="AD159" s="52">
        <v>30.2450351715088</v>
      </c>
      <c r="AE159" s="56">
        <v>460</v>
      </c>
    </row>
    <row r="160" spans="1:31">
      <c r="A160" s="51">
        <v>43872.540775462963</v>
      </c>
      <c r="B160" s="52" t="s">
        <v>127</v>
      </c>
      <c r="C160" s="53" t="s">
        <v>131</v>
      </c>
      <c r="R160" s="51">
        <v>43872.540775462963</v>
      </c>
      <c r="S160" s="57" t="s">
        <v>127</v>
      </c>
    </row>
    <row r="161" spans="1:31">
      <c r="A161" s="51">
        <v>43872.540775462963</v>
      </c>
      <c r="B161" s="52" t="s">
        <v>132</v>
      </c>
      <c r="C161" s="53" t="s">
        <v>221</v>
      </c>
      <c r="R161" s="51">
        <v>43872.540775462963</v>
      </c>
      <c r="S161" s="57" t="s">
        <v>132</v>
      </c>
    </row>
    <row r="162" spans="1:31">
      <c r="A162" s="51">
        <v>43872.540775462963</v>
      </c>
      <c r="B162" s="52" t="s">
        <v>127</v>
      </c>
      <c r="C162" s="53" t="s">
        <v>222</v>
      </c>
      <c r="R162" s="51">
        <v>43872.540775462963</v>
      </c>
      <c r="S162" s="57" t="s">
        <v>127</v>
      </c>
    </row>
    <row r="163" spans="1:31">
      <c r="A163" s="51">
        <v>43872.540775462963</v>
      </c>
      <c r="B163" s="52" t="s">
        <v>127</v>
      </c>
      <c r="C163" s="53" t="s">
        <v>223</v>
      </c>
      <c r="R163" s="51">
        <v>43872.540775462963</v>
      </c>
      <c r="S163" s="57" t="s">
        <v>127</v>
      </c>
    </row>
    <row r="164" spans="1:31">
      <c r="A164" s="51">
        <v>43872.540775462963</v>
      </c>
      <c r="B164" s="52" t="s">
        <v>127</v>
      </c>
      <c r="C164" s="53" t="s">
        <v>224</v>
      </c>
      <c r="R164" s="51">
        <v>43872.540775462963</v>
      </c>
      <c r="S164" s="57" t="s">
        <v>127</v>
      </c>
    </row>
    <row r="165" spans="1:31">
      <c r="A165" s="51">
        <v>43872.540775462963</v>
      </c>
      <c r="B165" s="52" t="s">
        <v>4</v>
      </c>
      <c r="C165" s="53" t="s">
        <v>225</v>
      </c>
      <c r="R165" s="51">
        <v>43872.540775462963</v>
      </c>
      <c r="S165" s="57" t="s">
        <v>4</v>
      </c>
    </row>
    <row r="166" spans="1:31">
      <c r="A166" s="51">
        <v>43872.540775462963</v>
      </c>
      <c r="B166" s="52" t="s">
        <v>4</v>
      </c>
      <c r="C166" s="53" t="s">
        <v>120</v>
      </c>
      <c r="R166" s="51">
        <v>43872.540775462963</v>
      </c>
      <c r="S166" s="57" t="s">
        <v>4</v>
      </c>
    </row>
    <row r="167" spans="1:31">
      <c r="A167" s="51">
        <v>43872.540775462963</v>
      </c>
      <c r="B167" s="52" t="s">
        <v>4</v>
      </c>
      <c r="C167" s="53" t="s">
        <v>226</v>
      </c>
      <c r="R167" s="51">
        <v>43872.540775462963</v>
      </c>
      <c r="S167" s="57" t="s">
        <v>4</v>
      </c>
    </row>
    <row r="168" spans="1:31">
      <c r="A168" s="51">
        <v>43872.54078703704</v>
      </c>
      <c r="B168" s="52" t="s">
        <v>139</v>
      </c>
      <c r="C168" s="53" t="s">
        <v>140</v>
      </c>
      <c r="I168" s="54">
        <v>0</v>
      </c>
      <c r="J168" s="55">
        <v>0</v>
      </c>
      <c r="K168" s="55">
        <v>11</v>
      </c>
      <c r="L168" s="55">
        <v>0.424179017543793</v>
      </c>
      <c r="M168" s="55">
        <v>0.14037500321865101</v>
      </c>
      <c r="N168" s="55">
        <v>3.0740625858306898</v>
      </c>
      <c r="O168" s="55">
        <v>15</v>
      </c>
      <c r="P168" s="56">
        <v>1.1230000257492101</v>
      </c>
      <c r="R168" s="51">
        <v>43872.54078703704</v>
      </c>
      <c r="S168" s="57" t="s">
        <v>139</v>
      </c>
      <c r="T168" s="58">
        <v>0</v>
      </c>
      <c r="U168" s="52">
        <v>1</v>
      </c>
      <c r="V168" s="52">
        <v>35.220695495605497</v>
      </c>
      <c r="W168" s="52">
        <v>2.52952003479004</v>
      </c>
      <c r="X168" s="52">
        <v>25.5781059265137</v>
      </c>
      <c r="Y168" s="52">
        <v>-0.24801531434059099</v>
      </c>
      <c r="Z168" s="52">
        <v>0.40438255667686501</v>
      </c>
      <c r="AA168" s="52">
        <v>10</v>
      </c>
      <c r="AB168" s="52">
        <v>-6.8769998550415004</v>
      </c>
      <c r="AC168" s="52">
        <v>9.1230001449584996</v>
      </c>
      <c r="AD168" s="52">
        <v>18.055006027221701</v>
      </c>
      <c r="AE168" s="56">
        <v>460</v>
      </c>
    </row>
    <row r="169" spans="1:31">
      <c r="A169" s="51">
        <v>43872.540810185186</v>
      </c>
      <c r="B169" s="52" t="s">
        <v>127</v>
      </c>
      <c r="C169" s="53" t="s">
        <v>131</v>
      </c>
      <c r="R169" s="51">
        <v>43872.540810185186</v>
      </c>
      <c r="S169" s="57" t="s">
        <v>127</v>
      </c>
    </row>
    <row r="170" spans="1:31">
      <c r="A170" s="51">
        <v>43872.540810185186</v>
      </c>
      <c r="B170" s="52" t="s">
        <v>132</v>
      </c>
      <c r="C170" s="53" t="s">
        <v>227</v>
      </c>
      <c r="R170" s="51">
        <v>43872.540810185186</v>
      </c>
      <c r="S170" s="57" t="s">
        <v>132</v>
      </c>
    </row>
    <row r="171" spans="1:31">
      <c r="A171" s="51">
        <v>43872.540810185186</v>
      </c>
      <c r="B171" s="52" t="s">
        <v>127</v>
      </c>
      <c r="C171" s="53" t="s">
        <v>160</v>
      </c>
      <c r="R171" s="51">
        <v>43872.540810185186</v>
      </c>
      <c r="S171" s="57" t="s">
        <v>127</v>
      </c>
    </row>
    <row r="172" spans="1:31">
      <c r="A172" s="51">
        <v>43872.540810185186</v>
      </c>
      <c r="B172" s="52" t="s">
        <v>127</v>
      </c>
      <c r="C172" s="53" t="s">
        <v>228</v>
      </c>
      <c r="R172" s="51">
        <v>43872.540810185186</v>
      </c>
      <c r="S172" s="57" t="s">
        <v>127</v>
      </c>
    </row>
    <row r="173" spans="1:31">
      <c r="A173" s="51">
        <v>43872.540810185186</v>
      </c>
      <c r="B173" s="52" t="s">
        <v>127</v>
      </c>
      <c r="C173" s="53" t="s">
        <v>185</v>
      </c>
      <c r="R173" s="51">
        <v>43872.540810185186</v>
      </c>
      <c r="S173" s="57" t="s">
        <v>127</v>
      </c>
    </row>
    <row r="174" spans="1:31">
      <c r="A174" s="51">
        <v>43872.540810185186</v>
      </c>
      <c r="B174" s="52" t="s">
        <v>4</v>
      </c>
      <c r="C174" s="53" t="s">
        <v>229</v>
      </c>
      <c r="R174" s="51">
        <v>43872.540810185186</v>
      </c>
      <c r="S174" s="57" t="s">
        <v>4</v>
      </c>
    </row>
    <row r="175" spans="1:31">
      <c r="A175" s="51">
        <v>43872.540810185186</v>
      </c>
      <c r="B175" s="52" t="s">
        <v>4</v>
      </c>
      <c r="C175" s="53" t="s">
        <v>230</v>
      </c>
      <c r="R175" s="51">
        <v>43872.540810185186</v>
      </c>
      <c r="S175" s="57" t="s">
        <v>4</v>
      </c>
    </row>
    <row r="176" spans="1:31">
      <c r="A176" s="51">
        <v>43872.540821759256</v>
      </c>
      <c r="B176" s="52" t="s">
        <v>139</v>
      </c>
      <c r="C176" s="53" t="s">
        <v>140</v>
      </c>
      <c r="I176" s="54">
        <v>1</v>
      </c>
      <c r="J176" s="55">
        <v>0</v>
      </c>
      <c r="K176" s="55">
        <v>11</v>
      </c>
      <c r="L176" s="55">
        <v>-0.29213881492614702</v>
      </c>
      <c r="M176" s="55">
        <v>0.14037500321865101</v>
      </c>
      <c r="N176" s="55">
        <v>3.0740625858306898</v>
      </c>
      <c r="O176" s="55">
        <v>15</v>
      </c>
      <c r="P176" s="56">
        <v>1.1230000257492101</v>
      </c>
      <c r="R176" s="51">
        <v>43872.540821759256</v>
      </c>
      <c r="S176" s="57" t="s">
        <v>139</v>
      </c>
      <c r="T176" s="58">
        <v>0</v>
      </c>
      <c r="U176" s="52">
        <v>1</v>
      </c>
      <c r="V176" s="52">
        <v>35.220695495605497</v>
      </c>
      <c r="W176" s="52">
        <v>2.52952003479004</v>
      </c>
      <c r="X176" s="52">
        <v>28.5331726074219</v>
      </c>
      <c r="Y176" s="52">
        <v>-0.39316019415855402</v>
      </c>
      <c r="Z176" s="52">
        <v>-0.236145719885826</v>
      </c>
      <c r="AA176" s="52">
        <v>1.29999995231628</v>
      </c>
      <c r="AB176" s="52">
        <v>-6.8769998550415004</v>
      </c>
      <c r="AC176" s="52">
        <v>9.1230001449584996</v>
      </c>
      <c r="AD176" s="52">
        <v>14.1669807434082</v>
      </c>
      <c r="AE176" s="56">
        <v>460</v>
      </c>
    </row>
    <row r="177" spans="1:31">
      <c r="A177" s="51">
        <v>43872.540844907409</v>
      </c>
      <c r="B177" s="52" t="s">
        <v>127</v>
      </c>
      <c r="C177" s="53" t="s">
        <v>131</v>
      </c>
      <c r="R177" s="51">
        <v>43872.540844907409</v>
      </c>
      <c r="S177" s="57" t="s">
        <v>127</v>
      </c>
    </row>
    <row r="178" spans="1:31">
      <c r="A178" s="51">
        <v>43872.540844907409</v>
      </c>
      <c r="B178" s="52" t="s">
        <v>132</v>
      </c>
      <c r="C178" s="53" t="s">
        <v>231</v>
      </c>
      <c r="R178" s="51">
        <v>43872.540844907409</v>
      </c>
      <c r="S178" s="57" t="s">
        <v>132</v>
      </c>
    </row>
    <row r="179" spans="1:31">
      <c r="A179" s="51">
        <v>43872.540844907409</v>
      </c>
      <c r="B179" s="52" t="s">
        <v>127</v>
      </c>
      <c r="C179" s="53" t="s">
        <v>232</v>
      </c>
      <c r="R179" s="51">
        <v>43872.540844907409</v>
      </c>
      <c r="S179" s="57" t="s">
        <v>127</v>
      </c>
    </row>
    <row r="180" spans="1:31">
      <c r="A180" s="51">
        <v>43872.540844907409</v>
      </c>
      <c r="B180" s="52" t="s">
        <v>127</v>
      </c>
      <c r="C180" s="53" t="s">
        <v>233</v>
      </c>
      <c r="R180" s="51">
        <v>43872.540844907409</v>
      </c>
      <c r="S180" s="57" t="s">
        <v>127</v>
      </c>
    </row>
    <row r="181" spans="1:31">
      <c r="A181" s="51">
        <v>43872.540844907409</v>
      </c>
      <c r="B181" s="52" t="s">
        <v>127</v>
      </c>
      <c r="C181" s="53" t="s">
        <v>234</v>
      </c>
      <c r="R181" s="51">
        <v>43872.540844907409</v>
      </c>
      <c r="S181" s="57" t="s">
        <v>127</v>
      </c>
    </row>
    <row r="182" spans="1:31">
      <c r="A182" s="51">
        <v>43872.540844907409</v>
      </c>
      <c r="B182" s="52" t="s">
        <v>4</v>
      </c>
      <c r="C182" s="53" t="s">
        <v>235</v>
      </c>
      <c r="R182" s="51">
        <v>43872.540844907409</v>
      </c>
      <c r="S182" s="57" t="s">
        <v>4</v>
      </c>
    </row>
    <row r="183" spans="1:31">
      <c r="A183" s="51">
        <v>43872.540844907409</v>
      </c>
      <c r="B183" s="52" t="s">
        <v>4</v>
      </c>
      <c r="C183" s="53" t="s">
        <v>236</v>
      </c>
      <c r="R183" s="51">
        <v>43872.540844907409</v>
      </c>
      <c r="S183" s="57" t="s">
        <v>4</v>
      </c>
    </row>
    <row r="184" spans="1:31">
      <c r="A184" s="51">
        <v>43872.540856481479</v>
      </c>
      <c r="B184" s="52" t="s">
        <v>139</v>
      </c>
      <c r="C184" s="53" t="s">
        <v>140</v>
      </c>
      <c r="I184" s="54">
        <v>0</v>
      </c>
      <c r="J184" s="55">
        <v>0</v>
      </c>
      <c r="K184" s="55">
        <v>12</v>
      </c>
      <c r="L184" s="55">
        <v>0.15425145626068101</v>
      </c>
      <c r="M184" s="55">
        <v>0.14037500321865101</v>
      </c>
      <c r="N184" s="55">
        <v>3.0740625858306898</v>
      </c>
      <c r="O184" s="55">
        <v>15</v>
      </c>
      <c r="P184" s="56">
        <v>1.1230000257492101</v>
      </c>
      <c r="R184" s="51">
        <v>43872.540856481479</v>
      </c>
      <c r="S184" s="57" t="s">
        <v>139</v>
      </c>
      <c r="T184" s="58">
        <v>0</v>
      </c>
      <c r="U184" s="52">
        <v>1</v>
      </c>
      <c r="V184" s="52">
        <v>35.220695495605497</v>
      </c>
      <c r="W184" s="52">
        <v>2.52952003479004</v>
      </c>
      <c r="X184" s="52">
        <v>31.533241271972699</v>
      </c>
      <c r="Y184" s="52">
        <v>0.31964087486267101</v>
      </c>
      <c r="Z184" s="52">
        <v>0.102702334523201</v>
      </c>
      <c r="AA184" s="52">
        <v>-5</v>
      </c>
      <c r="AB184" s="52">
        <v>-6.8769998550415004</v>
      </c>
      <c r="AC184" s="52">
        <v>9.1230001449584996</v>
      </c>
      <c r="AD184" s="52">
        <v>21.750007629394499</v>
      </c>
      <c r="AE184" s="56">
        <v>460</v>
      </c>
    </row>
    <row r="185" spans="1:31">
      <c r="A185" s="51">
        <v>43872.540879629632</v>
      </c>
      <c r="B185" s="52" t="s">
        <v>127</v>
      </c>
      <c r="C185" s="53" t="s">
        <v>131</v>
      </c>
      <c r="R185" s="51">
        <v>43872.540879629632</v>
      </c>
      <c r="S185" s="57" t="s">
        <v>127</v>
      </c>
    </row>
    <row r="186" spans="1:31">
      <c r="A186" s="51">
        <v>43872.540879629632</v>
      </c>
      <c r="B186" s="52" t="s">
        <v>132</v>
      </c>
      <c r="C186" s="53" t="s">
        <v>237</v>
      </c>
      <c r="R186" s="51">
        <v>43872.540879629632</v>
      </c>
      <c r="S186" s="57" t="s">
        <v>132</v>
      </c>
    </row>
    <row r="187" spans="1:31">
      <c r="A187" s="51">
        <v>43872.540879629632</v>
      </c>
      <c r="B187" s="52" t="s">
        <v>127</v>
      </c>
      <c r="C187" s="53" t="s">
        <v>134</v>
      </c>
      <c r="R187" s="51">
        <v>43872.540879629632</v>
      </c>
      <c r="S187" s="57" t="s">
        <v>127</v>
      </c>
    </row>
    <row r="188" spans="1:31">
      <c r="A188" s="51">
        <v>43872.540879629632</v>
      </c>
      <c r="B188" s="52" t="s">
        <v>127</v>
      </c>
      <c r="C188" s="53" t="s">
        <v>238</v>
      </c>
      <c r="R188" s="51">
        <v>43872.540879629632</v>
      </c>
      <c r="S188" s="57" t="s">
        <v>127</v>
      </c>
    </row>
    <row r="189" spans="1:31">
      <c r="A189" s="51">
        <v>43872.540879629632</v>
      </c>
      <c r="B189" s="52" t="s">
        <v>127</v>
      </c>
      <c r="C189" s="53" t="s">
        <v>191</v>
      </c>
      <c r="R189" s="51">
        <v>43872.540879629632</v>
      </c>
      <c r="S189" s="57" t="s">
        <v>127</v>
      </c>
    </row>
    <row r="190" spans="1:31">
      <c r="A190" s="51">
        <v>43872.540879629632</v>
      </c>
      <c r="B190" s="52" t="s">
        <v>4</v>
      </c>
      <c r="C190" s="53" t="s">
        <v>239</v>
      </c>
      <c r="R190" s="51">
        <v>43872.540879629632</v>
      </c>
      <c r="S190" s="57" t="s">
        <v>4</v>
      </c>
    </row>
    <row r="191" spans="1:31">
      <c r="A191" s="51">
        <v>43872.540879629632</v>
      </c>
      <c r="B191" s="52" t="s">
        <v>4</v>
      </c>
      <c r="C191" s="53" t="s">
        <v>240</v>
      </c>
      <c r="R191" s="51">
        <v>43872.540879629632</v>
      </c>
      <c r="S191" s="57" t="s">
        <v>4</v>
      </c>
    </row>
    <row r="192" spans="1:31">
      <c r="A192" s="51">
        <v>43872.540949074071</v>
      </c>
      <c r="B192" s="52" t="s">
        <v>4</v>
      </c>
      <c r="C192" s="53" t="s">
        <v>241</v>
      </c>
      <c r="R192" s="51">
        <v>43872.540949074071</v>
      </c>
      <c r="S192" s="57" t="s">
        <v>4</v>
      </c>
    </row>
    <row r="193" spans="1:31">
      <c r="A193" s="51">
        <v>43872.540949074071</v>
      </c>
      <c r="B193" s="52" t="s">
        <v>4</v>
      </c>
      <c r="C193" s="53" t="s">
        <v>242</v>
      </c>
      <c r="R193" s="51">
        <v>43872.540949074071</v>
      </c>
      <c r="S193" s="57" t="s">
        <v>4</v>
      </c>
    </row>
    <row r="194" spans="1:31">
      <c r="A194" s="51">
        <v>43872.540949074071</v>
      </c>
      <c r="B194" s="52" t="s">
        <v>127</v>
      </c>
      <c r="C194" s="53" t="s">
        <v>128</v>
      </c>
      <c r="R194" s="51">
        <v>43872.540949074071</v>
      </c>
      <c r="S194" s="57" t="s">
        <v>127</v>
      </c>
    </row>
    <row r="195" spans="1:31">
      <c r="A195" s="51">
        <v>43872.540949074071</v>
      </c>
      <c r="B195" s="52" t="s">
        <v>4</v>
      </c>
      <c r="C195" s="53" t="s">
        <v>243</v>
      </c>
      <c r="R195" s="51">
        <v>43872.540949074071</v>
      </c>
      <c r="S195" s="57" t="s">
        <v>4</v>
      </c>
    </row>
    <row r="196" spans="1:31">
      <c r="A196" s="51">
        <v>43872.540949074071</v>
      </c>
      <c r="B196" s="52" t="s">
        <v>4</v>
      </c>
      <c r="C196" s="53" t="s">
        <v>244</v>
      </c>
      <c r="R196" s="51">
        <v>43872.540949074071</v>
      </c>
      <c r="S196" s="57" t="s">
        <v>4</v>
      </c>
    </row>
    <row r="197" spans="1:31">
      <c r="A197" s="51">
        <v>43872.540960648148</v>
      </c>
      <c r="B197" s="52" t="s">
        <v>127</v>
      </c>
      <c r="C197" s="53" t="s">
        <v>131</v>
      </c>
      <c r="R197" s="51">
        <v>43872.540960648148</v>
      </c>
      <c r="S197" s="57" t="s">
        <v>127</v>
      </c>
    </row>
    <row r="198" spans="1:31">
      <c r="A198" s="51">
        <v>43872.540960648148</v>
      </c>
      <c r="B198" s="52" t="s">
        <v>132</v>
      </c>
      <c r="C198" s="53" t="s">
        <v>237</v>
      </c>
      <c r="R198" s="51">
        <v>43872.540960648148</v>
      </c>
      <c r="S198" s="57" t="s">
        <v>132</v>
      </c>
    </row>
    <row r="199" spans="1:31">
      <c r="A199" s="51">
        <v>43872.540960648148</v>
      </c>
      <c r="B199" s="52" t="s">
        <v>127</v>
      </c>
      <c r="C199" s="53" t="s">
        <v>134</v>
      </c>
      <c r="R199" s="51">
        <v>43872.540960648148</v>
      </c>
      <c r="S199" s="57" t="s">
        <v>127</v>
      </c>
    </row>
    <row r="200" spans="1:31">
      <c r="A200" s="51">
        <v>43872.540960648148</v>
      </c>
      <c r="B200" s="52" t="s">
        <v>127</v>
      </c>
      <c r="C200" s="53" t="s">
        <v>238</v>
      </c>
      <c r="R200" s="51">
        <v>43872.540960648148</v>
      </c>
      <c r="S200" s="57" t="s">
        <v>127</v>
      </c>
    </row>
    <row r="201" spans="1:31">
      <c r="A201" s="51">
        <v>43872.540960648148</v>
      </c>
      <c r="B201" s="52" t="s">
        <v>127</v>
      </c>
      <c r="C201" s="53" t="s">
        <v>191</v>
      </c>
      <c r="R201" s="51">
        <v>43872.540960648148</v>
      </c>
      <c r="S201" s="57" t="s">
        <v>127</v>
      </c>
    </row>
    <row r="202" spans="1:31">
      <c r="A202" s="51">
        <v>43872.540960648148</v>
      </c>
      <c r="B202" s="52" t="s">
        <v>4</v>
      </c>
      <c r="C202" s="53" t="s">
        <v>137</v>
      </c>
      <c r="R202" s="51">
        <v>43872.540960648148</v>
      </c>
      <c r="S202" s="57" t="s">
        <v>4</v>
      </c>
    </row>
    <row r="203" spans="1:31">
      <c r="A203" s="51">
        <v>43872.540960648148</v>
      </c>
      <c r="B203" s="52" t="s">
        <v>4</v>
      </c>
      <c r="C203" s="53" t="s">
        <v>138</v>
      </c>
      <c r="R203" s="51">
        <v>43872.540960648148</v>
      </c>
      <c r="S203" s="57" t="s">
        <v>4</v>
      </c>
    </row>
    <row r="204" spans="1:31">
      <c r="A204" s="51">
        <v>43872.540972222225</v>
      </c>
      <c r="B204" s="52" t="s">
        <v>245</v>
      </c>
      <c r="C204" s="53" t="s">
        <v>140</v>
      </c>
      <c r="I204" s="54">
        <v>0</v>
      </c>
      <c r="J204" s="55">
        <v>0</v>
      </c>
      <c r="K204" s="55">
        <v>0</v>
      </c>
      <c r="L204" s="55">
        <v>-0.66693806648254395</v>
      </c>
      <c r="M204" s="55">
        <v>0.14037500321865101</v>
      </c>
      <c r="N204" s="55">
        <v>3.0740625858306898</v>
      </c>
      <c r="O204" s="55">
        <v>15</v>
      </c>
      <c r="P204" s="56">
        <v>1.1230000257492101</v>
      </c>
      <c r="R204" s="51">
        <v>43872.540972222225</v>
      </c>
      <c r="S204" s="57" t="s">
        <v>245</v>
      </c>
      <c r="T204" s="58">
        <v>0</v>
      </c>
      <c r="U204" s="52">
        <v>1</v>
      </c>
      <c r="V204" s="52">
        <v>35.220695495605497</v>
      </c>
      <c r="W204" s="52">
        <v>2.52952003479004</v>
      </c>
      <c r="X204" s="52">
        <v>41.841598510742202</v>
      </c>
      <c r="Y204" s="52">
        <v>-0.195880502462387</v>
      </c>
      <c r="Z204" s="52">
        <v>-0.80211108922958396</v>
      </c>
      <c r="AA204" s="52">
        <v>10</v>
      </c>
      <c r="AB204" s="52">
        <v>-6.8769998550415004</v>
      </c>
      <c r="AC204" s="52">
        <v>9.1230001449584996</v>
      </c>
      <c r="AD204" s="52">
        <v>31.325035095214801</v>
      </c>
      <c r="AE204" s="56">
        <v>460</v>
      </c>
    </row>
    <row r="205" spans="1:31">
      <c r="A205" s="51">
        <v>43872.540995370371</v>
      </c>
      <c r="B205" s="52" t="s">
        <v>127</v>
      </c>
      <c r="C205" s="53" t="s">
        <v>131</v>
      </c>
      <c r="R205" s="51">
        <v>43872.540995370371</v>
      </c>
      <c r="S205" s="57" t="s">
        <v>127</v>
      </c>
    </row>
    <row r="206" spans="1:31">
      <c r="A206" s="51">
        <v>43872.541006944448</v>
      </c>
      <c r="B206" s="52" t="s">
        <v>132</v>
      </c>
      <c r="C206" s="53" t="s">
        <v>246</v>
      </c>
      <c r="R206" s="51">
        <v>43872.541006944448</v>
      </c>
      <c r="S206" s="57" t="s">
        <v>132</v>
      </c>
    </row>
    <row r="207" spans="1:31">
      <c r="A207" s="51">
        <v>43872.541006944448</v>
      </c>
      <c r="B207" s="52" t="s">
        <v>127</v>
      </c>
      <c r="C207" s="53" t="s">
        <v>247</v>
      </c>
      <c r="R207" s="51">
        <v>43872.541006944448</v>
      </c>
      <c r="S207" s="57" t="s">
        <v>127</v>
      </c>
    </row>
    <row r="208" spans="1:31">
      <c r="A208" s="51">
        <v>43872.541006944448</v>
      </c>
      <c r="B208" s="52" t="s">
        <v>127</v>
      </c>
      <c r="C208" s="53" t="s">
        <v>248</v>
      </c>
      <c r="R208" s="51">
        <v>43872.541006944448</v>
      </c>
      <c r="S208" s="57" t="s">
        <v>127</v>
      </c>
    </row>
    <row r="209" spans="1:31">
      <c r="A209" s="51">
        <v>43872.541006944448</v>
      </c>
      <c r="B209" s="52" t="s">
        <v>127</v>
      </c>
      <c r="C209" s="53" t="s">
        <v>162</v>
      </c>
      <c r="R209" s="51">
        <v>43872.541006944448</v>
      </c>
      <c r="S209" s="57" t="s">
        <v>127</v>
      </c>
    </row>
    <row r="210" spans="1:31">
      <c r="A210" s="51">
        <v>43872.541006944448</v>
      </c>
      <c r="B210" s="52" t="s">
        <v>4</v>
      </c>
      <c r="C210" s="53" t="s">
        <v>145</v>
      </c>
      <c r="R210" s="51">
        <v>43872.541006944448</v>
      </c>
      <c r="S210" s="57" t="s">
        <v>4</v>
      </c>
    </row>
    <row r="211" spans="1:31">
      <c r="A211" s="51">
        <v>43872.541006944448</v>
      </c>
      <c r="B211" s="52" t="s">
        <v>4</v>
      </c>
      <c r="C211" s="53" t="s">
        <v>146</v>
      </c>
      <c r="R211" s="51">
        <v>43872.541006944448</v>
      </c>
      <c r="S211" s="57" t="s">
        <v>4</v>
      </c>
    </row>
    <row r="212" spans="1:31">
      <c r="A212" s="51">
        <v>43872.541018518517</v>
      </c>
      <c r="B212" s="52" t="s">
        <v>245</v>
      </c>
      <c r="C212" s="53" t="s">
        <v>140</v>
      </c>
      <c r="I212" s="54">
        <v>0</v>
      </c>
      <c r="J212" s="55">
        <v>1</v>
      </c>
      <c r="K212" s="55">
        <v>0</v>
      </c>
      <c r="L212" s="55">
        <v>0.99984329938888505</v>
      </c>
      <c r="M212" s="55">
        <v>0.14037500321865101</v>
      </c>
      <c r="N212" s="55">
        <v>3.0740625858306898</v>
      </c>
      <c r="O212" s="55">
        <v>15</v>
      </c>
      <c r="P212" s="56">
        <v>1.1230000257492101</v>
      </c>
      <c r="R212" s="51">
        <v>43872.541018518517</v>
      </c>
      <c r="S212" s="57" t="s">
        <v>245</v>
      </c>
      <c r="T212" s="58">
        <v>0</v>
      </c>
      <c r="U212" s="52">
        <v>1</v>
      </c>
      <c r="V212" s="52">
        <v>35.220695495605497</v>
      </c>
      <c r="W212" s="52">
        <v>2.52952003479004</v>
      </c>
      <c r="X212" s="52">
        <v>45.430999755859403</v>
      </c>
      <c r="Y212" s="52">
        <v>-0.203894287347794</v>
      </c>
      <c r="Z212" s="52">
        <v>0.95051532983779896</v>
      </c>
      <c r="AA212" s="52">
        <v>10</v>
      </c>
      <c r="AB212" s="52">
        <v>-6.8769998550415004</v>
      </c>
      <c r="AC212" s="52">
        <v>9.1230001449584996</v>
      </c>
      <c r="AD212" s="52">
        <v>31.730039596557599</v>
      </c>
      <c r="AE212" s="56">
        <v>460</v>
      </c>
    </row>
    <row r="213" spans="1:31">
      <c r="A213" s="51">
        <v>43872.541041666664</v>
      </c>
      <c r="B213" s="52" t="s">
        <v>127</v>
      </c>
      <c r="C213" s="53" t="s">
        <v>131</v>
      </c>
      <c r="R213" s="51">
        <v>43872.541041666664</v>
      </c>
      <c r="S213" s="57" t="s">
        <v>127</v>
      </c>
    </row>
    <row r="214" spans="1:31">
      <c r="A214" s="51">
        <v>43872.541041666664</v>
      </c>
      <c r="B214" s="52" t="s">
        <v>132</v>
      </c>
      <c r="C214" s="53" t="s">
        <v>249</v>
      </c>
      <c r="R214" s="51">
        <v>43872.541041666664</v>
      </c>
      <c r="S214" s="57" t="s">
        <v>132</v>
      </c>
    </row>
    <row r="215" spans="1:31">
      <c r="A215" s="51">
        <v>43872.541041666664</v>
      </c>
      <c r="B215" s="52" t="s">
        <v>127</v>
      </c>
      <c r="C215" s="53" t="s">
        <v>216</v>
      </c>
      <c r="R215" s="51">
        <v>43872.541041666664</v>
      </c>
      <c r="S215" s="57" t="s">
        <v>127</v>
      </c>
    </row>
    <row r="216" spans="1:31">
      <c r="A216" s="51">
        <v>43872.541041666664</v>
      </c>
      <c r="B216" s="52" t="s">
        <v>127</v>
      </c>
      <c r="C216" s="53" t="s">
        <v>250</v>
      </c>
      <c r="R216" s="51">
        <v>43872.541041666664</v>
      </c>
      <c r="S216" s="57" t="s">
        <v>127</v>
      </c>
    </row>
    <row r="217" spans="1:31">
      <c r="A217" s="51">
        <v>43872.541041666664</v>
      </c>
      <c r="B217" s="52" t="s">
        <v>127</v>
      </c>
      <c r="C217" s="53" t="s">
        <v>144</v>
      </c>
      <c r="R217" s="51">
        <v>43872.541041666664</v>
      </c>
      <c r="S217" s="57" t="s">
        <v>127</v>
      </c>
    </row>
    <row r="218" spans="1:31">
      <c r="A218" s="51">
        <v>43872.541041666664</v>
      </c>
      <c r="B218" s="52" t="s">
        <v>4</v>
      </c>
      <c r="C218" s="53" t="s">
        <v>150</v>
      </c>
      <c r="R218" s="51">
        <v>43872.541041666664</v>
      </c>
      <c r="S218" s="57" t="s">
        <v>4</v>
      </c>
    </row>
    <row r="219" spans="1:31">
      <c r="A219" s="51">
        <v>43872.541041666664</v>
      </c>
      <c r="B219" s="52" t="s">
        <v>4</v>
      </c>
      <c r="C219" s="53" t="s">
        <v>151</v>
      </c>
      <c r="R219" s="51">
        <v>43872.541041666664</v>
      </c>
      <c r="S219" s="57" t="s">
        <v>4</v>
      </c>
    </row>
    <row r="220" spans="1:31">
      <c r="A220" s="51">
        <v>43872.54105324074</v>
      </c>
      <c r="B220" s="52" t="s">
        <v>245</v>
      </c>
      <c r="C220" s="53" t="s">
        <v>140</v>
      </c>
      <c r="I220" s="54">
        <v>1</v>
      </c>
      <c r="J220" s="55">
        <v>1</v>
      </c>
      <c r="K220" s="55">
        <v>1</v>
      </c>
      <c r="L220" s="55">
        <v>-0.99233549833297696</v>
      </c>
      <c r="M220" s="55">
        <v>0.14037500321865101</v>
      </c>
      <c r="N220" s="55">
        <v>3.0740625858306898</v>
      </c>
      <c r="O220" s="55">
        <v>15</v>
      </c>
      <c r="P220" s="56">
        <v>1.1230000257492101</v>
      </c>
      <c r="R220" s="51">
        <v>43872.54105324074</v>
      </c>
      <c r="S220" s="57" t="s">
        <v>245</v>
      </c>
      <c r="T220" s="58">
        <v>0</v>
      </c>
      <c r="U220" s="52">
        <v>1</v>
      </c>
      <c r="V220" s="52">
        <v>35.220695495605497</v>
      </c>
      <c r="W220" s="52">
        <v>2.52952003479004</v>
      </c>
      <c r="X220" s="52">
        <v>48.005565643310497</v>
      </c>
      <c r="Y220" s="52">
        <v>-0.463148713111877</v>
      </c>
      <c r="Z220" s="52">
        <v>-0.73391813039779696</v>
      </c>
      <c r="AA220" s="52">
        <v>-5</v>
      </c>
      <c r="AB220" s="52">
        <v>-6.8769998550415004</v>
      </c>
      <c r="AC220" s="52">
        <v>9.1230001449584996</v>
      </c>
      <c r="AD220" s="52">
        <v>15.375993728637701</v>
      </c>
      <c r="AE220" s="56">
        <v>460</v>
      </c>
    </row>
    <row r="221" spans="1:31">
      <c r="A221" s="51">
        <v>43872.541076388887</v>
      </c>
      <c r="B221" s="52" t="s">
        <v>127</v>
      </c>
      <c r="C221" s="53" t="s">
        <v>131</v>
      </c>
      <c r="R221" s="51">
        <v>43872.541076388887</v>
      </c>
      <c r="S221" s="57" t="s">
        <v>127</v>
      </c>
    </row>
    <row r="222" spans="1:31">
      <c r="A222" s="51">
        <v>43872.541076388887</v>
      </c>
      <c r="B222" s="52" t="s">
        <v>132</v>
      </c>
      <c r="C222" s="53" t="s">
        <v>251</v>
      </c>
      <c r="R222" s="51">
        <v>43872.541076388887</v>
      </c>
      <c r="S222" s="57" t="s">
        <v>132</v>
      </c>
    </row>
    <row r="223" spans="1:31">
      <c r="A223" s="51">
        <v>43872.541076388887</v>
      </c>
      <c r="B223" s="52" t="s">
        <v>127</v>
      </c>
      <c r="C223" s="53" t="s">
        <v>252</v>
      </c>
      <c r="R223" s="51">
        <v>43872.541076388887</v>
      </c>
      <c r="S223" s="57" t="s">
        <v>127</v>
      </c>
    </row>
    <row r="224" spans="1:31">
      <c r="A224" s="51">
        <v>43872.541076388887</v>
      </c>
      <c r="B224" s="52" t="s">
        <v>127</v>
      </c>
      <c r="C224" s="53" t="s">
        <v>253</v>
      </c>
      <c r="R224" s="51">
        <v>43872.541076388887</v>
      </c>
      <c r="S224" s="57" t="s">
        <v>127</v>
      </c>
    </row>
    <row r="225" spans="1:31">
      <c r="A225" s="51">
        <v>43872.541076388887</v>
      </c>
      <c r="B225" s="52" t="s">
        <v>127</v>
      </c>
      <c r="C225" s="53" t="s">
        <v>254</v>
      </c>
      <c r="R225" s="51">
        <v>43872.541076388887</v>
      </c>
      <c r="S225" s="57" t="s">
        <v>127</v>
      </c>
    </row>
    <row r="226" spans="1:31">
      <c r="A226" s="51">
        <v>43872.541076388887</v>
      </c>
      <c r="B226" s="52" t="s">
        <v>4</v>
      </c>
      <c r="C226" s="53" t="s">
        <v>155</v>
      </c>
      <c r="R226" s="51">
        <v>43872.541076388887</v>
      </c>
      <c r="S226" s="57" t="s">
        <v>4</v>
      </c>
    </row>
    <row r="227" spans="1:31">
      <c r="A227" s="51">
        <v>43872.541076388887</v>
      </c>
      <c r="B227" s="52" t="s">
        <v>4</v>
      </c>
      <c r="C227" s="53" t="s">
        <v>156</v>
      </c>
      <c r="R227" s="51">
        <v>43872.541076388887</v>
      </c>
      <c r="S227" s="57" t="s">
        <v>4</v>
      </c>
    </row>
    <row r="228" spans="1:31">
      <c r="A228" s="51">
        <v>43872.541087962964</v>
      </c>
      <c r="B228" s="52" t="s">
        <v>255</v>
      </c>
      <c r="C228" s="53" t="s">
        <v>140</v>
      </c>
      <c r="I228" s="54">
        <v>0</v>
      </c>
      <c r="J228" s="55">
        <v>0</v>
      </c>
      <c r="K228" s="55">
        <v>2</v>
      </c>
      <c r="L228" s="55">
        <v>0.96496599912643399</v>
      </c>
      <c r="M228" s="55">
        <v>0.14037500321865101</v>
      </c>
      <c r="N228" s="55">
        <v>3.0740625858306898</v>
      </c>
      <c r="O228" s="55">
        <v>15</v>
      </c>
      <c r="P228" s="56">
        <v>1.1230000257492101</v>
      </c>
      <c r="R228" s="51">
        <v>43872.541087962964</v>
      </c>
      <c r="S228" s="57" t="s">
        <v>255</v>
      </c>
      <c r="T228" s="58">
        <v>0</v>
      </c>
      <c r="U228" s="52">
        <v>1</v>
      </c>
      <c r="V228" s="52">
        <v>35.220695495605497</v>
      </c>
      <c r="W228" s="52">
        <v>2.52952003479004</v>
      </c>
      <c r="X228" s="52">
        <v>-48.480255126953097</v>
      </c>
      <c r="Y228" s="52">
        <v>-0.48329469561576799</v>
      </c>
      <c r="Z228" s="52">
        <v>0.93888980150222801</v>
      </c>
      <c r="AA228" s="52">
        <v>-5</v>
      </c>
      <c r="AB228" s="52">
        <v>-6.8769998550415004</v>
      </c>
      <c r="AC228" s="52">
        <v>9.1230001449584996</v>
      </c>
      <c r="AD228" s="52">
        <v>13.539984703064</v>
      </c>
      <c r="AE228" s="56">
        <v>460</v>
      </c>
    </row>
    <row r="229" spans="1:31">
      <c r="A229" s="51">
        <v>43872.54111111111</v>
      </c>
      <c r="B229" s="52" t="s">
        <v>127</v>
      </c>
      <c r="C229" s="53" t="s">
        <v>131</v>
      </c>
      <c r="R229" s="51">
        <v>43872.54111111111</v>
      </c>
      <c r="S229" s="57" t="s">
        <v>127</v>
      </c>
    </row>
    <row r="230" spans="1:31">
      <c r="A230" s="51">
        <v>43872.54111111111</v>
      </c>
      <c r="B230" s="52" t="s">
        <v>132</v>
      </c>
      <c r="C230" s="53" t="s">
        <v>251</v>
      </c>
      <c r="R230" s="51">
        <v>43872.54111111111</v>
      </c>
      <c r="S230" s="57" t="s">
        <v>132</v>
      </c>
    </row>
    <row r="231" spans="1:31">
      <c r="A231" s="51">
        <v>43872.54111111111</v>
      </c>
      <c r="B231" s="52" t="s">
        <v>127</v>
      </c>
      <c r="C231" s="53" t="s">
        <v>252</v>
      </c>
      <c r="R231" s="51">
        <v>43872.54111111111</v>
      </c>
      <c r="S231" s="57" t="s">
        <v>127</v>
      </c>
    </row>
    <row r="232" spans="1:31">
      <c r="A232" s="51">
        <v>43872.54111111111</v>
      </c>
      <c r="B232" s="52" t="s">
        <v>127</v>
      </c>
      <c r="C232" s="53" t="s">
        <v>256</v>
      </c>
      <c r="R232" s="51">
        <v>43872.54111111111</v>
      </c>
      <c r="S232" s="57" t="s">
        <v>127</v>
      </c>
    </row>
    <row r="233" spans="1:31">
      <c r="A233" s="51">
        <v>43872.54111111111</v>
      </c>
      <c r="B233" s="52" t="s">
        <v>127</v>
      </c>
      <c r="C233" s="53" t="s">
        <v>207</v>
      </c>
      <c r="R233" s="51">
        <v>43872.54111111111</v>
      </c>
      <c r="S233" s="57" t="s">
        <v>127</v>
      </c>
    </row>
    <row r="234" spans="1:31">
      <c r="A234" s="51">
        <v>43872.54111111111</v>
      </c>
      <c r="B234" s="52" t="s">
        <v>4</v>
      </c>
      <c r="C234" s="53" t="s">
        <v>163</v>
      </c>
      <c r="R234" s="51">
        <v>43872.54111111111</v>
      </c>
      <c r="S234" s="57" t="s">
        <v>4</v>
      </c>
    </row>
    <row r="235" spans="1:31">
      <c r="A235" s="51">
        <v>43872.54111111111</v>
      </c>
      <c r="B235" s="52" t="s">
        <v>4</v>
      </c>
      <c r="C235" s="53" t="s">
        <v>164</v>
      </c>
      <c r="R235" s="51">
        <v>43872.54111111111</v>
      </c>
      <c r="S235" s="57" t="s">
        <v>4</v>
      </c>
    </row>
    <row r="236" spans="1:31">
      <c r="A236" s="51">
        <v>43872.541122685187</v>
      </c>
      <c r="B236" s="52" t="s">
        <v>255</v>
      </c>
      <c r="C236" s="53" t="s">
        <v>140</v>
      </c>
      <c r="I236" s="54">
        <v>1</v>
      </c>
      <c r="J236" s="55">
        <v>0</v>
      </c>
      <c r="K236" s="55">
        <v>3</v>
      </c>
      <c r="L236" s="55">
        <v>-0.64014434814453103</v>
      </c>
      <c r="M236" s="55">
        <v>0.14037500321865101</v>
      </c>
      <c r="N236" s="55">
        <v>3.0740625858306898</v>
      </c>
      <c r="O236" s="55">
        <v>15</v>
      </c>
      <c r="P236" s="56">
        <v>1.1230000257492101</v>
      </c>
      <c r="R236" s="51">
        <v>43872.541122685187</v>
      </c>
      <c r="S236" s="57" t="s">
        <v>255</v>
      </c>
      <c r="T236" s="58">
        <v>0</v>
      </c>
      <c r="U236" s="52">
        <v>1</v>
      </c>
      <c r="V236" s="52">
        <v>35.220695495605497</v>
      </c>
      <c r="W236" s="52">
        <v>2.52952003479004</v>
      </c>
      <c r="X236" s="52">
        <v>-45.510753631591797</v>
      </c>
      <c r="Y236" s="52">
        <v>0.33594471216201799</v>
      </c>
      <c r="Z236" s="52">
        <v>-0.95835530757904097</v>
      </c>
      <c r="AA236" s="52">
        <v>6.0999999046325701</v>
      </c>
      <c r="AB236" s="52">
        <v>-6.8769998550415004</v>
      </c>
      <c r="AC236" s="52">
        <v>9.1230001449584996</v>
      </c>
      <c r="AD236" s="52">
        <v>18.249992370605501</v>
      </c>
      <c r="AE236" s="56">
        <v>460</v>
      </c>
    </row>
    <row r="237" spans="1:31">
      <c r="A237" s="51">
        <v>43872.541145833333</v>
      </c>
      <c r="B237" s="52" t="s">
        <v>127</v>
      </c>
      <c r="C237" s="53" t="s">
        <v>131</v>
      </c>
      <c r="R237" s="51">
        <v>43872.541145833333</v>
      </c>
      <c r="S237" s="57" t="s">
        <v>127</v>
      </c>
    </row>
    <row r="238" spans="1:31">
      <c r="A238" s="51">
        <v>43872.541145833333</v>
      </c>
      <c r="B238" s="52" t="s">
        <v>132</v>
      </c>
      <c r="C238" s="53" t="s">
        <v>257</v>
      </c>
      <c r="R238" s="51">
        <v>43872.541145833333</v>
      </c>
      <c r="S238" s="57" t="s">
        <v>132</v>
      </c>
    </row>
    <row r="239" spans="1:31">
      <c r="A239" s="51">
        <v>43872.541145833333</v>
      </c>
      <c r="B239" s="52" t="s">
        <v>127</v>
      </c>
      <c r="C239" s="53" t="s">
        <v>258</v>
      </c>
      <c r="R239" s="51">
        <v>43872.541145833333</v>
      </c>
      <c r="S239" s="57" t="s">
        <v>127</v>
      </c>
    </row>
    <row r="240" spans="1:31">
      <c r="A240" s="51">
        <v>43872.541145833333</v>
      </c>
      <c r="B240" s="52" t="s">
        <v>127</v>
      </c>
      <c r="C240" s="53" t="s">
        <v>259</v>
      </c>
      <c r="R240" s="51">
        <v>43872.541145833333</v>
      </c>
      <c r="S240" s="57" t="s">
        <v>127</v>
      </c>
    </row>
    <row r="241" spans="1:31">
      <c r="A241" s="51">
        <v>43872.541145833333</v>
      </c>
      <c r="B241" s="52" t="s">
        <v>127</v>
      </c>
      <c r="C241" s="53" t="s">
        <v>191</v>
      </c>
      <c r="R241" s="51">
        <v>43872.541145833333</v>
      </c>
      <c r="S241" s="57" t="s">
        <v>127</v>
      </c>
    </row>
    <row r="242" spans="1:31">
      <c r="A242" s="51">
        <v>43872.541145833333</v>
      </c>
      <c r="B242" s="52" t="s">
        <v>4</v>
      </c>
      <c r="C242" s="53" t="s">
        <v>169</v>
      </c>
      <c r="R242" s="51">
        <v>43872.541145833333</v>
      </c>
      <c r="S242" s="57" t="s">
        <v>4</v>
      </c>
    </row>
    <row r="243" spans="1:31">
      <c r="A243" s="51">
        <v>43872.541145833333</v>
      </c>
      <c r="B243" s="52" t="s">
        <v>4</v>
      </c>
      <c r="C243" s="53" t="s">
        <v>171</v>
      </c>
      <c r="R243" s="51">
        <v>43872.541145833333</v>
      </c>
      <c r="S243" s="57" t="s">
        <v>4</v>
      </c>
    </row>
    <row r="244" spans="1:31">
      <c r="A244" s="51">
        <v>43872.54115740741</v>
      </c>
      <c r="B244" s="52" t="s">
        <v>255</v>
      </c>
      <c r="C244" s="53" t="s">
        <v>140</v>
      </c>
      <c r="I244" s="54">
        <v>0</v>
      </c>
      <c r="J244" s="55">
        <v>1</v>
      </c>
      <c r="K244" s="55">
        <v>3</v>
      </c>
      <c r="L244" s="55">
        <v>0.52532196044921897</v>
      </c>
      <c r="M244" s="55">
        <v>0.14037500321865101</v>
      </c>
      <c r="N244" s="55">
        <v>3.0740625858306898</v>
      </c>
      <c r="O244" s="55">
        <v>15</v>
      </c>
      <c r="P244" s="56">
        <v>1.1230000257492101</v>
      </c>
      <c r="R244" s="51">
        <v>43872.54115740741</v>
      </c>
      <c r="S244" s="57" t="s">
        <v>255</v>
      </c>
      <c r="T244" s="58">
        <v>0</v>
      </c>
      <c r="U244" s="52">
        <v>1</v>
      </c>
      <c r="V244" s="52">
        <v>35.220695495605497</v>
      </c>
      <c r="W244" s="52">
        <v>2.52952003479004</v>
      </c>
      <c r="X244" s="52">
        <v>-42.591243743896499</v>
      </c>
      <c r="Y244" s="52">
        <v>-0.39972540736198398</v>
      </c>
      <c r="Z244" s="52">
        <v>0.94164818525314298</v>
      </c>
      <c r="AA244" s="52">
        <v>10</v>
      </c>
      <c r="AB244" s="52">
        <v>-6.8769998550415004</v>
      </c>
      <c r="AC244" s="52">
        <v>9.1230001449584996</v>
      </c>
      <c r="AD244" s="52">
        <v>26.750026702880898</v>
      </c>
      <c r="AE244" s="56">
        <v>460</v>
      </c>
    </row>
    <row r="245" spans="1:31">
      <c r="A245" s="51">
        <v>43872.541180555556</v>
      </c>
      <c r="B245" s="52" t="s">
        <v>127</v>
      </c>
      <c r="C245" s="53" t="s">
        <v>131</v>
      </c>
      <c r="R245" s="51">
        <v>43872.541180555556</v>
      </c>
      <c r="S245" s="57" t="s">
        <v>127</v>
      </c>
    </row>
    <row r="246" spans="1:31">
      <c r="A246" s="51">
        <v>43872.541180555556</v>
      </c>
      <c r="B246" s="52" t="s">
        <v>132</v>
      </c>
      <c r="C246" s="53" t="s">
        <v>260</v>
      </c>
      <c r="R246" s="51">
        <v>43872.541180555556</v>
      </c>
      <c r="S246" s="57" t="s">
        <v>132</v>
      </c>
    </row>
    <row r="247" spans="1:31">
      <c r="A247" s="51">
        <v>43872.541180555556</v>
      </c>
      <c r="B247" s="52" t="s">
        <v>127</v>
      </c>
      <c r="C247" s="53" t="s">
        <v>261</v>
      </c>
      <c r="R247" s="51">
        <v>43872.541180555556</v>
      </c>
      <c r="S247" s="57" t="s">
        <v>127</v>
      </c>
    </row>
    <row r="248" spans="1:31">
      <c r="A248" s="51">
        <v>43872.541180555556</v>
      </c>
      <c r="B248" s="52" t="s">
        <v>127</v>
      </c>
      <c r="C248" s="53" t="s">
        <v>262</v>
      </c>
      <c r="R248" s="51">
        <v>43872.541180555556</v>
      </c>
      <c r="S248" s="57" t="s">
        <v>127</v>
      </c>
    </row>
    <row r="249" spans="1:31">
      <c r="A249" s="51">
        <v>43872.541180555556</v>
      </c>
      <c r="B249" s="52" t="s">
        <v>127</v>
      </c>
      <c r="C249" s="53" t="s">
        <v>162</v>
      </c>
      <c r="R249" s="51">
        <v>43872.541180555556</v>
      </c>
      <c r="S249" s="57" t="s">
        <v>127</v>
      </c>
    </row>
    <row r="250" spans="1:31">
      <c r="A250" s="51">
        <v>43872.541180555556</v>
      </c>
      <c r="B250" s="52" t="s">
        <v>4</v>
      </c>
      <c r="C250" s="53" t="s">
        <v>175</v>
      </c>
      <c r="R250" s="51">
        <v>43872.541180555556</v>
      </c>
      <c r="S250" s="57" t="s">
        <v>4</v>
      </c>
    </row>
    <row r="251" spans="1:31">
      <c r="A251" s="51">
        <v>43872.541180555556</v>
      </c>
      <c r="B251" s="52" t="s">
        <v>4</v>
      </c>
      <c r="C251" s="53" t="s">
        <v>176</v>
      </c>
      <c r="R251" s="51">
        <v>43872.541180555556</v>
      </c>
      <c r="S251" s="57" t="s">
        <v>4</v>
      </c>
    </row>
    <row r="252" spans="1:31">
      <c r="A252" s="51">
        <v>43872.541192129633</v>
      </c>
      <c r="B252" s="52" t="s">
        <v>263</v>
      </c>
      <c r="C252" s="53" t="s">
        <v>140</v>
      </c>
      <c r="I252" s="54">
        <v>1</v>
      </c>
      <c r="J252" s="55">
        <v>0</v>
      </c>
      <c r="K252" s="55">
        <v>4</v>
      </c>
      <c r="L252" s="55">
        <v>-0.39998531341552701</v>
      </c>
      <c r="M252" s="55">
        <v>0.14037500321865101</v>
      </c>
      <c r="N252" s="55">
        <v>3.0740625858306898</v>
      </c>
      <c r="O252" s="55">
        <v>15</v>
      </c>
      <c r="P252" s="56">
        <v>1.1230000257492101</v>
      </c>
      <c r="R252" s="51">
        <v>43872.541192129633</v>
      </c>
      <c r="S252" s="57" t="s">
        <v>263</v>
      </c>
      <c r="T252" s="58">
        <v>0</v>
      </c>
      <c r="U252" s="52">
        <v>1</v>
      </c>
      <c r="V252" s="52">
        <v>35.220695495605497</v>
      </c>
      <c r="W252" s="52">
        <v>2.52952003479004</v>
      </c>
      <c r="X252" s="52">
        <v>-39.471767425537102</v>
      </c>
      <c r="Y252" s="52">
        <v>-0.49023273587226901</v>
      </c>
      <c r="Z252" s="52">
        <v>-0.93741858005523704</v>
      </c>
      <c r="AA252" s="52">
        <v>-0.94999998807907104</v>
      </c>
      <c r="AB252" s="52">
        <v>-6.8769998550415004</v>
      </c>
      <c r="AC252" s="52">
        <v>9.1230001449584996</v>
      </c>
      <c r="AD252" s="52">
        <v>31.730037689208999</v>
      </c>
      <c r="AE252" s="56">
        <v>460</v>
      </c>
    </row>
    <row r="253" spans="1:31">
      <c r="A253" s="51">
        <v>43872.541215277779</v>
      </c>
      <c r="B253" s="52" t="s">
        <v>127</v>
      </c>
      <c r="C253" s="53" t="s">
        <v>131</v>
      </c>
      <c r="R253" s="51">
        <v>43872.541215277779</v>
      </c>
      <c r="S253" s="57" t="s">
        <v>127</v>
      </c>
    </row>
    <row r="254" spans="1:31">
      <c r="A254" s="51">
        <v>43872.541215277779</v>
      </c>
      <c r="B254" s="52" t="s">
        <v>132</v>
      </c>
      <c r="C254" s="53" t="s">
        <v>264</v>
      </c>
      <c r="R254" s="51">
        <v>43872.541215277779</v>
      </c>
      <c r="S254" s="57" t="s">
        <v>132</v>
      </c>
    </row>
    <row r="255" spans="1:31">
      <c r="A255" s="51">
        <v>43872.541215277779</v>
      </c>
      <c r="B255" s="52" t="s">
        <v>127</v>
      </c>
      <c r="C255" s="53" t="s">
        <v>265</v>
      </c>
      <c r="R255" s="51">
        <v>43872.541215277779</v>
      </c>
      <c r="S255" s="57" t="s">
        <v>127</v>
      </c>
    </row>
    <row r="256" spans="1:31">
      <c r="A256" s="51">
        <v>43872.541215277779</v>
      </c>
      <c r="B256" s="52" t="s">
        <v>127</v>
      </c>
      <c r="C256" s="53" t="s">
        <v>266</v>
      </c>
      <c r="R256" s="51">
        <v>43872.541215277779</v>
      </c>
      <c r="S256" s="57" t="s">
        <v>127</v>
      </c>
    </row>
    <row r="257" spans="1:31">
      <c r="A257" s="51">
        <v>43872.541215277779</v>
      </c>
      <c r="B257" s="52" t="s">
        <v>127</v>
      </c>
      <c r="C257" s="53" t="s">
        <v>267</v>
      </c>
      <c r="R257" s="51">
        <v>43872.541215277779</v>
      </c>
      <c r="S257" s="57" t="s">
        <v>127</v>
      </c>
    </row>
    <row r="258" spans="1:31">
      <c r="A258" s="51">
        <v>43872.541215277779</v>
      </c>
      <c r="B258" s="52" t="s">
        <v>4</v>
      </c>
      <c r="C258" s="53" t="s">
        <v>180</v>
      </c>
      <c r="R258" s="51">
        <v>43872.541215277779</v>
      </c>
      <c r="S258" s="57" t="s">
        <v>4</v>
      </c>
    </row>
    <row r="259" spans="1:31">
      <c r="A259" s="51">
        <v>43872.541215277779</v>
      </c>
      <c r="B259" s="52" t="s">
        <v>4</v>
      </c>
      <c r="C259" s="53" t="s">
        <v>181</v>
      </c>
      <c r="R259" s="51">
        <v>43872.541215277779</v>
      </c>
      <c r="S259" s="57" t="s">
        <v>4</v>
      </c>
    </row>
    <row r="260" spans="1:31">
      <c r="A260" s="51">
        <v>43872.541226851848</v>
      </c>
      <c r="B260" s="52" t="s">
        <v>263</v>
      </c>
      <c r="C260" s="53" t="s">
        <v>140</v>
      </c>
      <c r="I260" s="54">
        <v>0</v>
      </c>
      <c r="J260" s="55">
        <v>1</v>
      </c>
      <c r="K260" s="55">
        <v>5</v>
      </c>
      <c r="L260" s="55">
        <v>0.26664292812347401</v>
      </c>
      <c r="M260" s="55">
        <v>0.14037500321865101</v>
      </c>
      <c r="N260" s="55">
        <v>3.0740625858306898</v>
      </c>
      <c r="O260" s="55">
        <v>15</v>
      </c>
      <c r="P260" s="56">
        <v>1.1230000257492101</v>
      </c>
      <c r="R260" s="51">
        <v>43872.541226851848</v>
      </c>
      <c r="S260" s="57" t="s">
        <v>263</v>
      </c>
      <c r="T260" s="58">
        <v>0</v>
      </c>
      <c r="U260" s="52">
        <v>1</v>
      </c>
      <c r="V260" s="52">
        <v>35.220695495605497</v>
      </c>
      <c r="W260" s="52">
        <v>2.52952003479004</v>
      </c>
      <c r="X260" s="52">
        <v>-36.587249755859403</v>
      </c>
      <c r="Y260" s="52">
        <v>-0.219877690076828</v>
      </c>
      <c r="Z260" s="52">
        <v>0.85535913705825795</v>
      </c>
      <c r="AA260" s="52">
        <v>-5</v>
      </c>
      <c r="AB260" s="52">
        <v>-6.8769998550415004</v>
      </c>
      <c r="AC260" s="52">
        <v>9.1230001449584996</v>
      </c>
      <c r="AD260" s="52">
        <v>21.100017547607401</v>
      </c>
      <c r="AE260" s="56">
        <v>460</v>
      </c>
    </row>
    <row r="261" spans="1:31">
      <c r="A261" s="51">
        <v>43872.541250000002</v>
      </c>
      <c r="B261" s="52" t="s">
        <v>127</v>
      </c>
      <c r="C261" s="53" t="s">
        <v>131</v>
      </c>
      <c r="R261" s="51">
        <v>43872.541250000002</v>
      </c>
      <c r="S261" s="57" t="s">
        <v>127</v>
      </c>
    </row>
    <row r="262" spans="1:31">
      <c r="A262" s="51">
        <v>43872.541250000002</v>
      </c>
      <c r="B262" s="52" t="s">
        <v>132</v>
      </c>
      <c r="C262" s="53" t="s">
        <v>268</v>
      </c>
      <c r="R262" s="51">
        <v>43872.541250000002</v>
      </c>
      <c r="S262" s="57" t="s">
        <v>132</v>
      </c>
    </row>
    <row r="263" spans="1:31">
      <c r="A263" s="51">
        <v>43872.541250000002</v>
      </c>
      <c r="B263" s="52" t="s">
        <v>127</v>
      </c>
      <c r="C263" s="53" t="s">
        <v>269</v>
      </c>
      <c r="R263" s="51">
        <v>43872.541250000002</v>
      </c>
      <c r="S263" s="57" t="s">
        <v>127</v>
      </c>
    </row>
    <row r="264" spans="1:31">
      <c r="A264" s="51">
        <v>43872.541250000002</v>
      </c>
      <c r="B264" s="52" t="s">
        <v>127</v>
      </c>
      <c r="C264" s="53" t="s">
        <v>270</v>
      </c>
      <c r="R264" s="51">
        <v>43872.541250000002</v>
      </c>
      <c r="S264" s="57" t="s">
        <v>127</v>
      </c>
    </row>
    <row r="265" spans="1:31">
      <c r="A265" s="51">
        <v>43872.541250000002</v>
      </c>
      <c r="B265" s="52" t="s">
        <v>127</v>
      </c>
      <c r="C265" s="53" t="s">
        <v>207</v>
      </c>
      <c r="R265" s="51">
        <v>43872.541250000002</v>
      </c>
      <c r="S265" s="57" t="s">
        <v>127</v>
      </c>
    </row>
    <row r="266" spans="1:31">
      <c r="A266" s="51">
        <v>43872.541250000002</v>
      </c>
      <c r="B266" s="52" t="s">
        <v>4</v>
      </c>
      <c r="C266" s="53" t="s">
        <v>186</v>
      </c>
      <c r="R266" s="51">
        <v>43872.541250000002</v>
      </c>
      <c r="S266" s="57" t="s">
        <v>4</v>
      </c>
    </row>
    <row r="267" spans="1:31">
      <c r="A267" s="51">
        <v>43872.541250000002</v>
      </c>
      <c r="B267" s="52" t="s">
        <v>4</v>
      </c>
      <c r="C267" s="53" t="s">
        <v>187</v>
      </c>
      <c r="R267" s="51">
        <v>43872.541250000002</v>
      </c>
      <c r="S267" s="57" t="s">
        <v>4</v>
      </c>
    </row>
    <row r="268" spans="1:31">
      <c r="A268" s="51">
        <v>43872.541261574072</v>
      </c>
      <c r="B268" s="52" t="s">
        <v>263</v>
      </c>
      <c r="C268" s="53" t="s">
        <v>140</v>
      </c>
      <c r="I268" s="54">
        <v>1</v>
      </c>
      <c r="J268" s="55">
        <v>0</v>
      </c>
      <c r="K268" s="55">
        <v>6</v>
      </c>
      <c r="L268" s="55">
        <v>-0.127963691949844</v>
      </c>
      <c r="M268" s="55">
        <v>0.14037500321865101</v>
      </c>
      <c r="N268" s="55">
        <v>3.0740625858306898</v>
      </c>
      <c r="O268" s="55">
        <v>15</v>
      </c>
      <c r="P268" s="56">
        <v>1.1230000257492101</v>
      </c>
      <c r="R268" s="51">
        <v>43872.541261574072</v>
      </c>
      <c r="S268" s="57" t="s">
        <v>263</v>
      </c>
      <c r="T268" s="58">
        <v>0</v>
      </c>
      <c r="U268" s="52">
        <v>1</v>
      </c>
      <c r="V268" s="52">
        <v>35.220695495605497</v>
      </c>
      <c r="W268" s="52">
        <v>2.52952003479004</v>
      </c>
      <c r="X268" s="52">
        <v>-33.482772827148402</v>
      </c>
      <c r="Y268" s="52">
        <v>8.6815714836120605E-2</v>
      </c>
      <c r="Z268" s="52">
        <v>-0.83868014812469505</v>
      </c>
      <c r="AA268" s="52">
        <v>6.5500001907348597</v>
      </c>
      <c r="AB268" s="52">
        <v>-6.8769998550415004</v>
      </c>
      <c r="AC268" s="52">
        <v>9.1230001449584996</v>
      </c>
      <c r="AD268" s="52">
        <v>13.311983108520501</v>
      </c>
      <c r="AE268" s="56">
        <v>460</v>
      </c>
    </row>
    <row r="269" spans="1:31">
      <c r="A269" s="51">
        <v>43872.541284722225</v>
      </c>
      <c r="B269" s="52" t="s">
        <v>127</v>
      </c>
      <c r="C269" s="53" t="s">
        <v>131</v>
      </c>
      <c r="R269" s="51">
        <v>43872.541284722225</v>
      </c>
      <c r="S269" s="57" t="s">
        <v>127</v>
      </c>
    </row>
    <row r="270" spans="1:31">
      <c r="A270" s="51">
        <v>43872.541284722225</v>
      </c>
      <c r="B270" s="52" t="s">
        <v>132</v>
      </c>
      <c r="C270" s="53" t="s">
        <v>271</v>
      </c>
      <c r="R270" s="51">
        <v>43872.541284722225</v>
      </c>
      <c r="S270" s="57" t="s">
        <v>132</v>
      </c>
    </row>
    <row r="271" spans="1:31">
      <c r="A271" s="51">
        <v>43872.541284722225</v>
      </c>
      <c r="B271" s="52" t="s">
        <v>127</v>
      </c>
      <c r="C271" s="53" t="s">
        <v>272</v>
      </c>
      <c r="R271" s="51">
        <v>43872.541284722225</v>
      </c>
      <c r="S271" s="57" t="s">
        <v>127</v>
      </c>
    </row>
    <row r="272" spans="1:31">
      <c r="A272" s="51">
        <v>43872.541284722225</v>
      </c>
      <c r="B272" s="52" t="s">
        <v>127</v>
      </c>
      <c r="C272" s="53" t="s">
        <v>273</v>
      </c>
      <c r="R272" s="51">
        <v>43872.541284722225</v>
      </c>
      <c r="S272" s="57" t="s">
        <v>127</v>
      </c>
    </row>
    <row r="273" spans="1:31">
      <c r="A273" s="51">
        <v>43872.541284722225</v>
      </c>
      <c r="B273" s="52" t="s">
        <v>127</v>
      </c>
      <c r="C273" s="53" t="s">
        <v>144</v>
      </c>
      <c r="R273" s="51">
        <v>43872.541284722225</v>
      </c>
      <c r="S273" s="57" t="s">
        <v>127</v>
      </c>
    </row>
    <row r="274" spans="1:31">
      <c r="A274" s="51">
        <v>43872.541284722225</v>
      </c>
      <c r="B274" s="52" t="s">
        <v>4</v>
      </c>
      <c r="C274" s="53" t="s">
        <v>192</v>
      </c>
      <c r="R274" s="51">
        <v>43872.541284722225</v>
      </c>
      <c r="S274" s="57" t="s">
        <v>4</v>
      </c>
    </row>
    <row r="275" spans="1:31">
      <c r="A275" s="51">
        <v>43872.541284722225</v>
      </c>
      <c r="B275" s="52" t="s">
        <v>4</v>
      </c>
      <c r="C275" s="53" t="s">
        <v>193</v>
      </c>
      <c r="R275" s="51">
        <v>43872.541284722225</v>
      </c>
      <c r="S275" s="57" t="s">
        <v>4</v>
      </c>
    </row>
    <row r="276" spans="1:31">
      <c r="A276" s="51">
        <v>43872.541296296295</v>
      </c>
      <c r="B276" s="52" t="s">
        <v>274</v>
      </c>
      <c r="C276" s="53" t="s">
        <v>140</v>
      </c>
      <c r="I276" s="54">
        <v>0</v>
      </c>
      <c r="J276" s="55">
        <v>0</v>
      </c>
      <c r="K276" s="55">
        <v>7</v>
      </c>
      <c r="L276" s="55">
        <v>-1.32767474278808E-2</v>
      </c>
      <c r="M276" s="55">
        <v>0.14037500321865101</v>
      </c>
      <c r="N276" s="55">
        <v>3.0740625858306898</v>
      </c>
      <c r="O276" s="55">
        <v>15</v>
      </c>
      <c r="P276" s="56">
        <v>1.1230000257492101</v>
      </c>
      <c r="R276" s="51">
        <v>43872.541296296295</v>
      </c>
      <c r="S276" s="57" t="s">
        <v>274</v>
      </c>
      <c r="T276" s="58">
        <v>0</v>
      </c>
      <c r="U276" s="52">
        <v>1</v>
      </c>
      <c r="V276" s="52">
        <v>35.220695495605497</v>
      </c>
      <c r="W276" s="52">
        <v>2.52952003479004</v>
      </c>
      <c r="X276" s="52">
        <v>-30.507987976074201</v>
      </c>
      <c r="Y276" s="52">
        <v>0.19106692075729401</v>
      </c>
      <c r="Z276" s="52">
        <v>0.74986565113067605</v>
      </c>
      <c r="AA276" s="52">
        <v>10</v>
      </c>
      <c r="AB276" s="52">
        <v>-6.8769998550415004</v>
      </c>
      <c r="AC276" s="52">
        <v>9.1230001449584996</v>
      </c>
      <c r="AD276" s="52">
        <v>18.949996948242202</v>
      </c>
      <c r="AE276" s="56">
        <v>460</v>
      </c>
    </row>
    <row r="277" spans="1:31">
      <c r="A277" s="51">
        <v>43872.541319444441</v>
      </c>
      <c r="B277" s="52" t="s">
        <v>127</v>
      </c>
      <c r="C277" s="53" t="s">
        <v>131</v>
      </c>
      <c r="R277" s="51">
        <v>43872.541319444441</v>
      </c>
      <c r="S277" s="57" t="s">
        <v>127</v>
      </c>
    </row>
    <row r="278" spans="1:31">
      <c r="A278" s="51">
        <v>43872.541319444441</v>
      </c>
      <c r="B278" s="52" t="s">
        <v>132</v>
      </c>
      <c r="C278" s="53" t="s">
        <v>275</v>
      </c>
      <c r="R278" s="51">
        <v>43872.541319444441</v>
      </c>
      <c r="S278" s="57" t="s">
        <v>132</v>
      </c>
    </row>
    <row r="279" spans="1:31">
      <c r="A279" s="51">
        <v>43872.541319444441</v>
      </c>
      <c r="B279" s="52" t="s">
        <v>127</v>
      </c>
      <c r="C279" s="53" t="s">
        <v>211</v>
      </c>
      <c r="R279" s="51">
        <v>43872.541319444441</v>
      </c>
      <c r="S279" s="57" t="s">
        <v>127</v>
      </c>
    </row>
    <row r="280" spans="1:31">
      <c r="A280" s="51">
        <v>43872.541319444441</v>
      </c>
      <c r="B280" s="52" t="s">
        <v>127</v>
      </c>
      <c r="C280" s="53" t="s">
        <v>276</v>
      </c>
      <c r="R280" s="51">
        <v>43872.541319444441</v>
      </c>
      <c r="S280" s="57" t="s">
        <v>127</v>
      </c>
    </row>
    <row r="281" spans="1:31">
      <c r="A281" s="51">
        <v>43872.541319444441</v>
      </c>
      <c r="B281" s="52" t="s">
        <v>127</v>
      </c>
      <c r="C281" s="53" t="s">
        <v>277</v>
      </c>
      <c r="R281" s="51">
        <v>43872.541319444441</v>
      </c>
      <c r="S281" s="57" t="s">
        <v>127</v>
      </c>
    </row>
    <row r="282" spans="1:31">
      <c r="A282" s="51">
        <v>43872.541319444441</v>
      </c>
      <c r="B282" s="52" t="s">
        <v>4</v>
      </c>
      <c r="C282" s="53" t="s">
        <v>197</v>
      </c>
      <c r="R282" s="51">
        <v>43872.541319444441</v>
      </c>
      <c r="S282" s="57" t="s">
        <v>4</v>
      </c>
    </row>
    <row r="283" spans="1:31">
      <c r="A283" s="51">
        <v>43872.541319444441</v>
      </c>
      <c r="B283" s="52" t="s">
        <v>4</v>
      </c>
      <c r="C283" s="53" t="s">
        <v>198</v>
      </c>
      <c r="R283" s="51">
        <v>43872.541319444441</v>
      </c>
      <c r="S283" s="57" t="s">
        <v>4</v>
      </c>
    </row>
    <row r="284" spans="1:31">
      <c r="A284" s="51">
        <v>43872.541331018518</v>
      </c>
      <c r="B284" s="52" t="s">
        <v>274</v>
      </c>
      <c r="C284" s="53" t="s">
        <v>140</v>
      </c>
      <c r="I284" s="54">
        <v>1</v>
      </c>
      <c r="J284" s="55">
        <v>1</v>
      </c>
      <c r="K284" s="55">
        <v>7</v>
      </c>
      <c r="L284" s="55">
        <v>0.15425145626068101</v>
      </c>
      <c r="M284" s="55">
        <v>0.14037500321865101</v>
      </c>
      <c r="N284" s="55">
        <v>3.0740625858306898</v>
      </c>
      <c r="O284" s="55">
        <v>15</v>
      </c>
      <c r="P284" s="56">
        <v>1.1230000257492101</v>
      </c>
      <c r="R284" s="51">
        <v>43872.541331018518</v>
      </c>
      <c r="S284" s="57" t="s">
        <v>274</v>
      </c>
      <c r="T284" s="58">
        <v>0</v>
      </c>
      <c r="U284" s="52">
        <v>1</v>
      </c>
      <c r="V284" s="52">
        <v>35.220695495605497</v>
      </c>
      <c r="W284" s="52">
        <v>2.52952003479004</v>
      </c>
      <c r="X284" s="52">
        <v>-27.537918090820298</v>
      </c>
      <c r="Y284" s="52">
        <v>-0.35711139440536499</v>
      </c>
      <c r="Z284" s="52">
        <v>-0.63686418533325195</v>
      </c>
      <c r="AA284" s="52">
        <v>-2.75</v>
      </c>
      <c r="AB284" s="52">
        <v>-6.8769998550415004</v>
      </c>
      <c r="AC284" s="52">
        <v>9.1230001449584996</v>
      </c>
      <c r="AD284" s="52">
        <v>26.950027465820298</v>
      </c>
      <c r="AE284" s="56">
        <v>460</v>
      </c>
    </row>
    <row r="285" spans="1:31">
      <c r="A285" s="51">
        <v>43872.541354166664</v>
      </c>
      <c r="B285" s="52" t="s">
        <v>127</v>
      </c>
      <c r="C285" s="53" t="s">
        <v>131</v>
      </c>
      <c r="R285" s="51">
        <v>43872.541354166664</v>
      </c>
      <c r="S285" s="57" t="s">
        <v>127</v>
      </c>
    </row>
    <row r="286" spans="1:31">
      <c r="A286" s="51">
        <v>43872.541354166664</v>
      </c>
      <c r="B286" s="52" t="s">
        <v>132</v>
      </c>
      <c r="C286" s="53" t="s">
        <v>278</v>
      </c>
      <c r="R286" s="51">
        <v>43872.541354166664</v>
      </c>
      <c r="S286" s="57" t="s">
        <v>132</v>
      </c>
    </row>
    <row r="287" spans="1:31">
      <c r="A287" s="51">
        <v>43872.541354166664</v>
      </c>
      <c r="B287" s="52" t="s">
        <v>127</v>
      </c>
      <c r="C287" s="53" t="s">
        <v>279</v>
      </c>
      <c r="R287" s="51">
        <v>43872.541354166664</v>
      </c>
      <c r="S287" s="57" t="s">
        <v>127</v>
      </c>
    </row>
    <row r="288" spans="1:31">
      <c r="A288" s="51">
        <v>43872.541354166664</v>
      </c>
      <c r="B288" s="52" t="s">
        <v>127</v>
      </c>
      <c r="C288" s="53" t="s">
        <v>280</v>
      </c>
      <c r="R288" s="51">
        <v>43872.541354166664</v>
      </c>
      <c r="S288" s="57" t="s">
        <v>127</v>
      </c>
    </row>
    <row r="289" spans="1:31">
      <c r="A289" s="51">
        <v>43872.541354166664</v>
      </c>
      <c r="B289" s="52" t="s">
        <v>127</v>
      </c>
      <c r="C289" s="53" t="s">
        <v>224</v>
      </c>
      <c r="R289" s="51">
        <v>43872.541354166664</v>
      </c>
      <c r="S289" s="57" t="s">
        <v>127</v>
      </c>
    </row>
    <row r="290" spans="1:31">
      <c r="A290" s="51">
        <v>43872.541354166664</v>
      </c>
      <c r="B290" s="52" t="s">
        <v>4</v>
      </c>
      <c r="C290" s="53" t="s">
        <v>202</v>
      </c>
      <c r="R290" s="51">
        <v>43872.541354166664</v>
      </c>
      <c r="S290" s="57" t="s">
        <v>4</v>
      </c>
    </row>
    <row r="291" spans="1:31">
      <c r="A291" s="51">
        <v>43872.541354166664</v>
      </c>
      <c r="B291" s="52" t="s">
        <v>4</v>
      </c>
      <c r="C291" s="53" t="s">
        <v>203</v>
      </c>
      <c r="R291" s="51">
        <v>43872.541354166664</v>
      </c>
      <c r="S291" s="57" t="s">
        <v>4</v>
      </c>
    </row>
    <row r="292" spans="1:31">
      <c r="A292" s="51">
        <v>43872.541365740741</v>
      </c>
      <c r="B292" s="52" t="s">
        <v>274</v>
      </c>
      <c r="C292" s="53" t="s">
        <v>140</v>
      </c>
      <c r="I292" s="54">
        <v>0</v>
      </c>
      <c r="J292" s="55">
        <v>0</v>
      </c>
      <c r="K292" s="55">
        <v>8</v>
      </c>
      <c r="L292" s="55">
        <v>-0.29213881492614702</v>
      </c>
      <c r="M292" s="55">
        <v>0.14037500321865101</v>
      </c>
      <c r="N292" s="55">
        <v>3.0740625858306898</v>
      </c>
      <c r="O292" s="55">
        <v>15</v>
      </c>
      <c r="P292" s="56">
        <v>1.1230000257492101</v>
      </c>
      <c r="R292" s="51">
        <v>43872.541365740741</v>
      </c>
      <c r="S292" s="57" t="s">
        <v>274</v>
      </c>
      <c r="T292" s="58">
        <v>0</v>
      </c>
      <c r="U292" s="52">
        <v>1</v>
      </c>
      <c r="V292" s="52">
        <v>35.220695495605497</v>
      </c>
      <c r="W292" s="52">
        <v>2.52952003479004</v>
      </c>
      <c r="X292" s="52">
        <v>-24.487850189208999</v>
      </c>
      <c r="Y292" s="52">
        <v>-0.24801531434059099</v>
      </c>
      <c r="Z292" s="52">
        <v>0.56868660449981701</v>
      </c>
      <c r="AA292" s="52">
        <v>-5</v>
      </c>
      <c r="AB292" s="52">
        <v>-6.8769998550415004</v>
      </c>
      <c r="AC292" s="52">
        <v>9.1230001449584996</v>
      </c>
      <c r="AD292" s="52">
        <v>31.6490383148193</v>
      </c>
      <c r="AE292" s="56">
        <v>460</v>
      </c>
    </row>
    <row r="293" spans="1:31">
      <c r="A293" s="51">
        <v>43872.541388888887</v>
      </c>
      <c r="B293" s="52" t="s">
        <v>127</v>
      </c>
      <c r="C293" s="53" t="s">
        <v>131</v>
      </c>
      <c r="R293" s="51">
        <v>43872.541388888887</v>
      </c>
      <c r="S293" s="57" t="s">
        <v>127</v>
      </c>
    </row>
    <row r="294" spans="1:31">
      <c r="A294" s="51">
        <v>43872.541388888887</v>
      </c>
      <c r="B294" s="52" t="s">
        <v>132</v>
      </c>
      <c r="C294" s="53" t="s">
        <v>281</v>
      </c>
      <c r="R294" s="51">
        <v>43872.541388888887</v>
      </c>
      <c r="S294" s="57" t="s">
        <v>132</v>
      </c>
    </row>
    <row r="295" spans="1:31">
      <c r="A295" s="51">
        <v>43872.541388888887</v>
      </c>
      <c r="B295" s="52" t="s">
        <v>127</v>
      </c>
      <c r="C295" s="53" t="s">
        <v>282</v>
      </c>
      <c r="R295" s="51">
        <v>43872.541388888887</v>
      </c>
      <c r="S295" s="57" t="s">
        <v>127</v>
      </c>
    </row>
    <row r="296" spans="1:31">
      <c r="A296" s="51">
        <v>43872.541388888887</v>
      </c>
      <c r="B296" s="52" t="s">
        <v>127</v>
      </c>
      <c r="C296" s="53" t="s">
        <v>283</v>
      </c>
      <c r="R296" s="51">
        <v>43872.541388888887</v>
      </c>
      <c r="S296" s="57" t="s">
        <v>127</v>
      </c>
    </row>
    <row r="297" spans="1:31">
      <c r="A297" s="51">
        <v>43872.541388888887</v>
      </c>
      <c r="B297" s="52" t="s">
        <v>127</v>
      </c>
      <c r="C297" s="53" t="s">
        <v>185</v>
      </c>
      <c r="R297" s="51">
        <v>43872.541388888887</v>
      </c>
      <c r="S297" s="57" t="s">
        <v>127</v>
      </c>
    </row>
    <row r="298" spans="1:31">
      <c r="A298" s="51">
        <v>43872.541388888887</v>
      </c>
      <c r="B298" s="52" t="s">
        <v>4</v>
      </c>
      <c r="C298" s="53" t="s">
        <v>208</v>
      </c>
      <c r="R298" s="51">
        <v>43872.541388888887</v>
      </c>
      <c r="S298" s="57" t="s">
        <v>4</v>
      </c>
    </row>
    <row r="299" spans="1:31">
      <c r="A299" s="51">
        <v>43872.541388888887</v>
      </c>
      <c r="B299" s="52" t="s">
        <v>4</v>
      </c>
      <c r="C299" s="53" t="s">
        <v>209</v>
      </c>
      <c r="R299" s="51">
        <v>43872.541388888887</v>
      </c>
      <c r="S299" s="57" t="s">
        <v>4</v>
      </c>
    </row>
    <row r="300" spans="1:31">
      <c r="A300" s="51">
        <v>43872.541400462964</v>
      </c>
      <c r="B300" s="52" t="s">
        <v>284</v>
      </c>
      <c r="C300" s="53" t="s">
        <v>140</v>
      </c>
      <c r="I300" s="54">
        <v>1</v>
      </c>
      <c r="J300" s="55">
        <v>0</v>
      </c>
      <c r="K300" s="55">
        <v>9</v>
      </c>
      <c r="L300" s="55">
        <v>0.424179017543793</v>
      </c>
      <c r="M300" s="55">
        <v>0.14037500321865101</v>
      </c>
      <c r="N300" s="55">
        <v>3.0740625858306898</v>
      </c>
      <c r="O300" s="55">
        <v>15</v>
      </c>
      <c r="P300" s="56">
        <v>1.1230000257492101</v>
      </c>
      <c r="R300" s="51">
        <v>43872.541400462964</v>
      </c>
      <c r="S300" s="57" t="s">
        <v>284</v>
      </c>
      <c r="T300" s="58">
        <v>0</v>
      </c>
      <c r="U300" s="52">
        <v>1</v>
      </c>
      <c r="V300" s="52">
        <v>35.220695495605497</v>
      </c>
      <c r="W300" s="52">
        <v>2.52952003479004</v>
      </c>
      <c r="X300" s="52">
        <v>-21.4527797698975</v>
      </c>
      <c r="Y300" s="52">
        <v>-0.39316019415855402</v>
      </c>
      <c r="Z300" s="52">
        <v>-0.48337590694427501</v>
      </c>
      <c r="AA300" s="52">
        <v>7</v>
      </c>
      <c r="AB300" s="52">
        <v>-6.8769998550415004</v>
      </c>
      <c r="AC300" s="52">
        <v>9.1230001449584996</v>
      </c>
      <c r="AD300" s="52">
        <v>22.100019454956101</v>
      </c>
      <c r="AE300" s="56">
        <v>460</v>
      </c>
    </row>
    <row r="301" spans="1:31">
      <c r="A301" s="51">
        <v>43872.54142361111</v>
      </c>
      <c r="B301" s="52" t="s">
        <v>127</v>
      </c>
      <c r="C301" s="53" t="s">
        <v>131</v>
      </c>
      <c r="R301" s="51">
        <v>43872.54142361111</v>
      </c>
      <c r="S301" s="57" t="s">
        <v>127</v>
      </c>
    </row>
    <row r="302" spans="1:31">
      <c r="A302" s="51">
        <v>43872.54142361111</v>
      </c>
      <c r="B302" s="52" t="s">
        <v>132</v>
      </c>
      <c r="C302" s="53" t="s">
        <v>285</v>
      </c>
      <c r="R302" s="51">
        <v>43872.54142361111</v>
      </c>
      <c r="S302" s="57" t="s">
        <v>132</v>
      </c>
    </row>
    <row r="303" spans="1:31">
      <c r="A303" s="51">
        <v>43872.54142361111</v>
      </c>
      <c r="B303" s="52" t="s">
        <v>127</v>
      </c>
      <c r="C303" s="53" t="s">
        <v>286</v>
      </c>
      <c r="R303" s="51">
        <v>43872.54142361111</v>
      </c>
      <c r="S303" s="57" t="s">
        <v>127</v>
      </c>
    </row>
    <row r="304" spans="1:31">
      <c r="A304" s="51">
        <v>43872.54142361111</v>
      </c>
      <c r="B304" s="52" t="s">
        <v>127</v>
      </c>
      <c r="C304" s="53" t="s">
        <v>287</v>
      </c>
      <c r="R304" s="51">
        <v>43872.54142361111</v>
      </c>
      <c r="S304" s="57" t="s">
        <v>127</v>
      </c>
    </row>
    <row r="305" spans="1:31">
      <c r="A305" s="51">
        <v>43872.54142361111</v>
      </c>
      <c r="B305" s="52" t="s">
        <v>127</v>
      </c>
      <c r="C305" s="53" t="s">
        <v>185</v>
      </c>
      <c r="R305" s="51">
        <v>43872.54142361111</v>
      </c>
      <c r="S305" s="57" t="s">
        <v>127</v>
      </c>
    </row>
    <row r="306" spans="1:31">
      <c r="A306" s="51">
        <v>43872.54142361111</v>
      </c>
      <c r="B306" s="52" t="s">
        <v>4</v>
      </c>
      <c r="C306" s="53" t="s">
        <v>213</v>
      </c>
      <c r="R306" s="51">
        <v>43872.54142361111</v>
      </c>
      <c r="S306" s="57" t="s">
        <v>4</v>
      </c>
    </row>
    <row r="307" spans="1:31">
      <c r="A307" s="51">
        <v>43872.54142361111</v>
      </c>
      <c r="B307" s="52" t="s">
        <v>4</v>
      </c>
      <c r="C307" s="53" t="s">
        <v>214</v>
      </c>
      <c r="R307" s="51">
        <v>43872.54142361111</v>
      </c>
      <c r="S307" s="57" t="s">
        <v>4</v>
      </c>
    </row>
    <row r="308" spans="1:31">
      <c r="A308" s="51">
        <v>43872.541435185187</v>
      </c>
      <c r="B308" s="52" t="s">
        <v>284</v>
      </c>
      <c r="C308" s="53" t="s">
        <v>140</v>
      </c>
      <c r="I308" s="54">
        <v>0</v>
      </c>
      <c r="J308" s="55">
        <v>0</v>
      </c>
      <c r="K308" s="55">
        <v>10</v>
      </c>
      <c r="L308" s="55">
        <v>-0.54772925376892101</v>
      </c>
      <c r="M308" s="55">
        <v>0.14037500321865101</v>
      </c>
      <c r="N308" s="55">
        <v>3.0740625858306898</v>
      </c>
      <c r="O308" s="55">
        <v>15</v>
      </c>
      <c r="P308" s="56">
        <v>1.1230000257492101</v>
      </c>
      <c r="R308" s="51">
        <v>43872.541435185187</v>
      </c>
      <c r="S308" s="57" t="s">
        <v>284</v>
      </c>
      <c r="T308" s="58">
        <v>0</v>
      </c>
      <c r="U308" s="52">
        <v>1</v>
      </c>
      <c r="V308" s="52">
        <v>35.220695495605497</v>
      </c>
      <c r="W308" s="52">
        <v>2.52952003479004</v>
      </c>
      <c r="X308" s="52">
        <v>-18.492712020873999</v>
      </c>
      <c r="Y308" s="52">
        <v>0.31964087486267101</v>
      </c>
      <c r="Z308" s="52">
        <v>0.32593998312950101</v>
      </c>
      <c r="AA308" s="52">
        <v>10</v>
      </c>
      <c r="AB308" s="52">
        <v>-6.8769998550415004</v>
      </c>
      <c r="AC308" s="52">
        <v>9.1230001449584996</v>
      </c>
      <c r="AD308" s="52">
        <v>13.284981727600099</v>
      </c>
      <c r="AE308" s="56">
        <v>460</v>
      </c>
    </row>
    <row r="309" spans="1:31">
      <c r="A309" s="51">
        <v>43872.541458333333</v>
      </c>
      <c r="B309" s="52" t="s">
        <v>127</v>
      </c>
      <c r="C309" s="53" t="s">
        <v>131</v>
      </c>
      <c r="R309" s="51">
        <v>43872.541458333333</v>
      </c>
      <c r="S309" s="57" t="s">
        <v>127</v>
      </c>
    </row>
    <row r="310" spans="1:31">
      <c r="A310" s="51">
        <v>43872.541458333333</v>
      </c>
      <c r="B310" s="52" t="s">
        <v>132</v>
      </c>
      <c r="C310" s="53" t="s">
        <v>288</v>
      </c>
      <c r="R310" s="51">
        <v>43872.541458333333</v>
      </c>
      <c r="S310" s="57" t="s">
        <v>132</v>
      </c>
    </row>
    <row r="311" spans="1:31">
      <c r="A311" s="51">
        <v>43872.541458333333</v>
      </c>
      <c r="B311" s="52" t="s">
        <v>127</v>
      </c>
      <c r="C311" s="53" t="s">
        <v>286</v>
      </c>
      <c r="R311" s="51">
        <v>43872.541458333333</v>
      </c>
      <c r="S311" s="57" t="s">
        <v>127</v>
      </c>
    </row>
    <row r="312" spans="1:31">
      <c r="A312" s="51">
        <v>43872.541458333333</v>
      </c>
      <c r="B312" s="52" t="s">
        <v>127</v>
      </c>
      <c r="C312" s="53" t="s">
        <v>238</v>
      </c>
      <c r="R312" s="51">
        <v>43872.541458333333</v>
      </c>
      <c r="S312" s="57" t="s">
        <v>127</v>
      </c>
    </row>
    <row r="313" spans="1:31">
      <c r="A313" s="51">
        <v>43872.541458333333</v>
      </c>
      <c r="B313" s="52" t="s">
        <v>127</v>
      </c>
      <c r="C313" s="53" t="s">
        <v>191</v>
      </c>
      <c r="R313" s="51">
        <v>43872.541458333333</v>
      </c>
      <c r="S313" s="57" t="s">
        <v>127</v>
      </c>
    </row>
    <row r="314" spans="1:31">
      <c r="A314" s="51">
        <v>43872.541458333333</v>
      </c>
      <c r="B314" s="52" t="s">
        <v>4</v>
      </c>
      <c r="C314" s="53" t="s">
        <v>219</v>
      </c>
      <c r="R314" s="51">
        <v>43872.541458333333</v>
      </c>
      <c r="S314" s="57" t="s">
        <v>4</v>
      </c>
    </row>
    <row r="315" spans="1:31">
      <c r="A315" s="51">
        <v>43872.541458333333</v>
      </c>
      <c r="B315" s="52" t="s">
        <v>4</v>
      </c>
      <c r="C315" s="53" t="s">
        <v>220</v>
      </c>
      <c r="R315" s="51">
        <v>43872.541458333333</v>
      </c>
      <c r="S315" s="57" t="s">
        <v>4</v>
      </c>
    </row>
    <row r="316" spans="1:31">
      <c r="A316" s="51">
        <v>43872.54146990741</v>
      </c>
      <c r="B316" s="52" t="s">
        <v>284</v>
      </c>
      <c r="C316" s="53" t="s">
        <v>140</v>
      </c>
      <c r="I316" s="54">
        <v>1</v>
      </c>
      <c r="J316" s="55">
        <v>1</v>
      </c>
      <c r="K316" s="55">
        <v>10</v>
      </c>
      <c r="L316" s="55">
        <v>0.66031670570373502</v>
      </c>
      <c r="M316" s="55">
        <v>0.14037500321865101</v>
      </c>
      <c r="N316" s="55">
        <v>3.0740625858306898</v>
      </c>
      <c r="O316" s="55">
        <v>15</v>
      </c>
      <c r="P316" s="56">
        <v>1.1230000257492101</v>
      </c>
      <c r="R316" s="51">
        <v>43872.54146990741</v>
      </c>
      <c r="S316" s="57" t="s">
        <v>284</v>
      </c>
      <c r="T316" s="58">
        <v>0</v>
      </c>
      <c r="U316" s="52">
        <v>1</v>
      </c>
      <c r="V316" s="52">
        <v>35.220695495605497</v>
      </c>
      <c r="W316" s="52">
        <v>2.52952003479004</v>
      </c>
      <c r="X316" s="52">
        <v>-15.957653999328601</v>
      </c>
      <c r="Y316" s="52">
        <v>-0.35679501295089699</v>
      </c>
      <c r="Z316" s="52">
        <v>0.24621613323688499</v>
      </c>
      <c r="AA316" s="52">
        <v>-5</v>
      </c>
      <c r="AB316" s="52">
        <v>-6.8769998550415004</v>
      </c>
      <c r="AC316" s="52">
        <v>9.1230001449584996</v>
      </c>
      <c r="AD316" s="52">
        <v>24.250015258789102</v>
      </c>
      <c r="AE316" s="56">
        <v>460</v>
      </c>
    </row>
    <row r="317" spans="1:31">
      <c r="A317" s="51">
        <v>43872.541493055556</v>
      </c>
      <c r="B317" s="52" t="s">
        <v>127</v>
      </c>
      <c r="C317" s="53" t="s">
        <v>131</v>
      </c>
      <c r="R317" s="51">
        <v>43872.541493055556</v>
      </c>
      <c r="S317" s="57" t="s">
        <v>127</v>
      </c>
    </row>
    <row r="318" spans="1:31">
      <c r="A318" s="51">
        <v>43872.541493055556</v>
      </c>
      <c r="B318" s="52" t="s">
        <v>132</v>
      </c>
      <c r="C318" s="53" t="s">
        <v>289</v>
      </c>
      <c r="R318" s="51">
        <v>43872.541493055556</v>
      </c>
      <c r="S318" s="57" t="s">
        <v>132</v>
      </c>
    </row>
    <row r="319" spans="1:31">
      <c r="A319" s="51">
        <v>43872.541493055556</v>
      </c>
      <c r="B319" s="52" t="s">
        <v>127</v>
      </c>
      <c r="C319" s="53" t="s">
        <v>290</v>
      </c>
      <c r="R319" s="51">
        <v>43872.541493055556</v>
      </c>
      <c r="S319" s="57" t="s">
        <v>127</v>
      </c>
    </row>
    <row r="320" spans="1:31">
      <c r="A320" s="51">
        <v>43872.541493055556</v>
      </c>
      <c r="B320" s="52" t="s">
        <v>127</v>
      </c>
      <c r="C320" s="53" t="s">
        <v>291</v>
      </c>
      <c r="R320" s="51">
        <v>43872.541493055556</v>
      </c>
      <c r="S320" s="57" t="s">
        <v>127</v>
      </c>
    </row>
    <row r="321" spans="1:31">
      <c r="A321" s="51">
        <v>43872.541493055556</v>
      </c>
      <c r="B321" s="52" t="s">
        <v>127</v>
      </c>
      <c r="C321" s="53" t="s">
        <v>292</v>
      </c>
      <c r="R321" s="51">
        <v>43872.541493055556</v>
      </c>
      <c r="S321" s="57" t="s">
        <v>127</v>
      </c>
    </row>
    <row r="322" spans="1:31">
      <c r="A322" s="51">
        <v>43872.541493055556</v>
      </c>
      <c r="B322" s="52" t="s">
        <v>4</v>
      </c>
      <c r="C322" s="53" t="s">
        <v>225</v>
      </c>
      <c r="R322" s="51">
        <v>43872.541493055556</v>
      </c>
      <c r="S322" s="57" t="s">
        <v>4</v>
      </c>
    </row>
    <row r="323" spans="1:31">
      <c r="A323" s="51">
        <v>43872.541493055556</v>
      </c>
      <c r="B323" s="52" t="s">
        <v>4</v>
      </c>
      <c r="C323" s="53" t="s">
        <v>226</v>
      </c>
      <c r="R323" s="51">
        <v>43872.541493055556</v>
      </c>
      <c r="S323" s="57" t="s">
        <v>4</v>
      </c>
    </row>
    <row r="324" spans="1:31">
      <c r="A324" s="51">
        <v>43872.541504629633</v>
      </c>
      <c r="B324" s="52" t="s">
        <v>293</v>
      </c>
      <c r="C324" s="53" t="s">
        <v>140</v>
      </c>
      <c r="I324" s="54">
        <v>0</v>
      </c>
      <c r="J324" s="55">
        <v>1</v>
      </c>
      <c r="K324" s="55">
        <v>11</v>
      </c>
      <c r="L324" s="55">
        <v>-0.759687900543213</v>
      </c>
      <c r="M324" s="55">
        <v>0.14037500321865101</v>
      </c>
      <c r="N324" s="55">
        <v>3.0740625858306898</v>
      </c>
      <c r="O324" s="55">
        <v>15</v>
      </c>
      <c r="P324" s="56">
        <v>1.1230000257492101</v>
      </c>
      <c r="R324" s="51">
        <v>43872.541504629633</v>
      </c>
      <c r="S324" s="57" t="s">
        <v>293</v>
      </c>
      <c r="T324" s="58">
        <v>0</v>
      </c>
      <c r="U324" s="52">
        <v>1</v>
      </c>
      <c r="V324" s="52">
        <v>35.220695495605497</v>
      </c>
      <c r="W324" s="52">
        <v>2.52952003479004</v>
      </c>
      <c r="X324" s="52">
        <v>-12.5625762939453</v>
      </c>
      <c r="Y324" s="52">
        <v>-0.42670202255249001</v>
      </c>
      <c r="Z324" s="52">
        <v>-5.9504420496523398E-3</v>
      </c>
      <c r="AA324" s="52">
        <v>-5</v>
      </c>
      <c r="AB324" s="52">
        <v>-6.8769998550415004</v>
      </c>
      <c r="AC324" s="52">
        <v>9.1230001449584996</v>
      </c>
      <c r="AD324" s="52">
        <v>28.0500297546387</v>
      </c>
      <c r="AE324" s="56">
        <v>460</v>
      </c>
    </row>
    <row r="325" spans="1:31">
      <c r="A325" s="51">
        <v>43872.541527777779</v>
      </c>
      <c r="B325" s="52" t="s">
        <v>127</v>
      </c>
      <c r="C325" s="53" t="s">
        <v>131</v>
      </c>
      <c r="R325" s="51">
        <v>43872.541527777779</v>
      </c>
      <c r="S325" s="57" t="s">
        <v>127</v>
      </c>
    </row>
    <row r="326" spans="1:31">
      <c r="A326" s="51">
        <v>43872.541527777779</v>
      </c>
      <c r="B326" s="52" t="s">
        <v>132</v>
      </c>
      <c r="C326" s="53" t="s">
        <v>294</v>
      </c>
      <c r="R326" s="51">
        <v>43872.541527777779</v>
      </c>
      <c r="S326" s="57" t="s">
        <v>132</v>
      </c>
    </row>
    <row r="327" spans="1:31">
      <c r="A327" s="51">
        <v>43872.541527777779</v>
      </c>
      <c r="B327" s="52" t="s">
        <v>127</v>
      </c>
      <c r="C327" s="53" t="s">
        <v>295</v>
      </c>
      <c r="R327" s="51">
        <v>43872.541527777779</v>
      </c>
      <c r="S327" s="57" t="s">
        <v>127</v>
      </c>
    </row>
    <row r="328" spans="1:31">
      <c r="A328" s="51">
        <v>43872.541527777779</v>
      </c>
      <c r="B328" s="52" t="s">
        <v>127</v>
      </c>
      <c r="C328" s="53" t="s">
        <v>296</v>
      </c>
      <c r="R328" s="51">
        <v>43872.541527777779</v>
      </c>
      <c r="S328" s="57" t="s">
        <v>127</v>
      </c>
    </row>
    <row r="329" spans="1:31">
      <c r="A329" s="51">
        <v>43872.541527777779</v>
      </c>
      <c r="B329" s="52" t="s">
        <v>127</v>
      </c>
      <c r="C329" s="53" t="s">
        <v>234</v>
      </c>
      <c r="R329" s="51">
        <v>43872.541527777779</v>
      </c>
      <c r="S329" s="57" t="s">
        <v>127</v>
      </c>
    </row>
    <row r="330" spans="1:31">
      <c r="A330" s="51">
        <v>43872.541527777779</v>
      </c>
      <c r="B330" s="52" t="s">
        <v>4</v>
      </c>
      <c r="C330" s="53" t="s">
        <v>229</v>
      </c>
      <c r="R330" s="51">
        <v>43872.541527777779</v>
      </c>
      <c r="S330" s="57" t="s">
        <v>4</v>
      </c>
    </row>
    <row r="331" spans="1:31">
      <c r="A331" s="51">
        <v>43872.541527777779</v>
      </c>
      <c r="B331" s="52" t="s">
        <v>4</v>
      </c>
      <c r="C331" s="53" t="s">
        <v>230</v>
      </c>
      <c r="R331" s="51">
        <v>43872.541527777779</v>
      </c>
      <c r="S331" s="57" t="s">
        <v>4</v>
      </c>
    </row>
    <row r="332" spans="1:31">
      <c r="A332" s="51">
        <v>43872.541539351849</v>
      </c>
      <c r="B332" s="52" t="s">
        <v>293</v>
      </c>
      <c r="C332" s="53" t="s">
        <v>140</v>
      </c>
      <c r="I332" s="54">
        <v>1</v>
      </c>
      <c r="J332" s="55">
        <v>0</v>
      </c>
      <c r="K332" s="55">
        <v>12</v>
      </c>
      <c r="L332" s="55">
        <v>0.84385395050048795</v>
      </c>
      <c r="M332" s="55">
        <v>0.14037500321865101</v>
      </c>
      <c r="N332" s="55">
        <v>3.0740625858306898</v>
      </c>
      <c r="O332" s="55">
        <v>15</v>
      </c>
      <c r="P332" s="56">
        <v>1.1230000257492101</v>
      </c>
      <c r="R332" s="51">
        <v>43872.541539351849</v>
      </c>
      <c r="S332" s="57" t="s">
        <v>293</v>
      </c>
      <c r="T332" s="58">
        <v>0</v>
      </c>
      <c r="U332" s="52">
        <v>1</v>
      </c>
      <c r="V332" s="52">
        <v>35.220695495605497</v>
      </c>
      <c r="W332" s="52">
        <v>2.52952003479004</v>
      </c>
      <c r="X332" s="52">
        <v>-9.4875059127807599</v>
      </c>
      <c r="Y332" s="52">
        <v>-0.30368059873580899</v>
      </c>
      <c r="Z332" s="52">
        <v>6.9674186408519703E-2</v>
      </c>
      <c r="AA332" s="52">
        <v>8.3500003814697301</v>
      </c>
      <c r="AB332" s="52">
        <v>-6.8769998550415004</v>
      </c>
      <c r="AC332" s="52">
        <v>9.1230001449584996</v>
      </c>
      <c r="AD332" s="52">
        <v>31.373039245605501</v>
      </c>
      <c r="AE332" s="56">
        <v>460</v>
      </c>
    </row>
    <row r="333" spans="1:31">
      <c r="A333" s="51">
        <v>43872.541562500002</v>
      </c>
      <c r="B333" s="52" t="s">
        <v>127</v>
      </c>
      <c r="C333" s="53" t="s">
        <v>131</v>
      </c>
      <c r="R333" s="51">
        <v>43872.541562500002</v>
      </c>
      <c r="S333" s="57" t="s">
        <v>127</v>
      </c>
    </row>
    <row r="334" spans="1:31">
      <c r="A334" s="51">
        <v>43872.541562500002</v>
      </c>
      <c r="B334" s="52" t="s">
        <v>132</v>
      </c>
      <c r="C334" s="53" t="s">
        <v>297</v>
      </c>
      <c r="R334" s="51">
        <v>43872.541562500002</v>
      </c>
      <c r="S334" s="57" t="s">
        <v>132</v>
      </c>
    </row>
    <row r="335" spans="1:31">
      <c r="A335" s="51">
        <v>43872.541562500002</v>
      </c>
      <c r="B335" s="52" t="s">
        <v>127</v>
      </c>
      <c r="C335" s="53" t="s">
        <v>298</v>
      </c>
      <c r="R335" s="51">
        <v>43872.541562500002</v>
      </c>
      <c r="S335" s="57" t="s">
        <v>127</v>
      </c>
    </row>
    <row r="336" spans="1:31">
      <c r="A336" s="51">
        <v>43872.541562500002</v>
      </c>
      <c r="B336" s="52" t="s">
        <v>127</v>
      </c>
      <c r="C336" s="53" t="s">
        <v>299</v>
      </c>
      <c r="R336" s="51">
        <v>43872.541562500002</v>
      </c>
      <c r="S336" s="57" t="s">
        <v>127</v>
      </c>
    </row>
    <row r="337" spans="1:31">
      <c r="A337" s="51">
        <v>43872.541562500002</v>
      </c>
      <c r="B337" s="52" t="s">
        <v>127</v>
      </c>
      <c r="C337" s="53" t="s">
        <v>185</v>
      </c>
      <c r="R337" s="51">
        <v>43872.541562500002</v>
      </c>
      <c r="S337" s="57" t="s">
        <v>127</v>
      </c>
    </row>
    <row r="338" spans="1:31">
      <c r="A338" s="51">
        <v>43872.541562500002</v>
      </c>
      <c r="B338" s="52" t="s">
        <v>4</v>
      </c>
      <c r="C338" s="53" t="s">
        <v>235</v>
      </c>
      <c r="R338" s="51">
        <v>43872.541562500002</v>
      </c>
      <c r="S338" s="57" t="s">
        <v>4</v>
      </c>
    </row>
    <row r="339" spans="1:31">
      <c r="A339" s="51">
        <v>43872.541562500002</v>
      </c>
      <c r="B339" s="52" t="s">
        <v>4</v>
      </c>
      <c r="C339" s="53" t="s">
        <v>236</v>
      </c>
      <c r="R339" s="51">
        <v>43872.541562500002</v>
      </c>
      <c r="S339" s="57" t="s">
        <v>4</v>
      </c>
    </row>
    <row r="340" spans="1:31">
      <c r="A340" s="51">
        <v>43872.541574074072</v>
      </c>
      <c r="B340" s="52" t="s">
        <v>293</v>
      </c>
      <c r="C340" s="53" t="s">
        <v>140</v>
      </c>
      <c r="I340" s="54">
        <v>0</v>
      </c>
      <c r="J340" s="55">
        <v>0</v>
      </c>
      <c r="K340" s="55">
        <v>13</v>
      </c>
      <c r="L340" s="55">
        <v>-0.91113024950027499</v>
      </c>
      <c r="M340" s="55">
        <v>0.14037500321865101</v>
      </c>
      <c r="N340" s="55">
        <v>3.0740625858306898</v>
      </c>
      <c r="O340" s="55">
        <v>15</v>
      </c>
      <c r="P340" s="56">
        <v>1.1230000257492101</v>
      </c>
      <c r="R340" s="51">
        <v>43872.541574074072</v>
      </c>
      <c r="S340" s="57" t="s">
        <v>293</v>
      </c>
      <c r="T340" s="58">
        <v>0</v>
      </c>
      <c r="U340" s="52">
        <v>1</v>
      </c>
      <c r="V340" s="52">
        <v>35.220695495605497</v>
      </c>
      <c r="W340" s="52">
        <v>2.52952003479004</v>
      </c>
      <c r="X340" s="52">
        <v>-6.4724369049072301</v>
      </c>
      <c r="Y340" s="52">
        <v>-2.8445988893508901E-2</v>
      </c>
      <c r="Z340" s="52">
        <v>-0.18978920578956601</v>
      </c>
      <c r="AA340" s="52">
        <v>10</v>
      </c>
      <c r="AB340" s="52">
        <v>-6.8769998550415004</v>
      </c>
      <c r="AC340" s="52">
        <v>9.1230001449584996</v>
      </c>
      <c r="AD340" s="52">
        <v>20.100013732910199</v>
      </c>
      <c r="AE340" s="56">
        <v>460</v>
      </c>
    </row>
    <row r="341" spans="1:31">
      <c r="A341" s="51">
        <v>43872.541597222225</v>
      </c>
      <c r="B341" s="52" t="s">
        <v>127</v>
      </c>
      <c r="C341" s="53" t="s">
        <v>131</v>
      </c>
      <c r="R341" s="51">
        <v>43872.541597222225</v>
      </c>
      <c r="S341" s="57" t="s">
        <v>127</v>
      </c>
    </row>
    <row r="342" spans="1:31">
      <c r="A342" s="51">
        <v>43872.541597222225</v>
      </c>
      <c r="B342" s="52" t="s">
        <v>132</v>
      </c>
      <c r="C342" s="53" t="s">
        <v>300</v>
      </c>
      <c r="R342" s="51">
        <v>43872.541597222225</v>
      </c>
      <c r="S342" s="57" t="s">
        <v>132</v>
      </c>
    </row>
    <row r="343" spans="1:31">
      <c r="A343" s="51">
        <v>43872.541597222225</v>
      </c>
      <c r="B343" s="52" t="s">
        <v>127</v>
      </c>
      <c r="C343" s="53" t="s">
        <v>301</v>
      </c>
      <c r="R343" s="51">
        <v>43872.541597222225</v>
      </c>
      <c r="S343" s="57" t="s">
        <v>127</v>
      </c>
    </row>
    <row r="344" spans="1:31">
      <c r="A344" s="51">
        <v>43872.541597222225</v>
      </c>
      <c r="B344" s="52" t="s">
        <v>127</v>
      </c>
      <c r="C344" s="53" t="s">
        <v>302</v>
      </c>
      <c r="R344" s="51">
        <v>43872.541597222225</v>
      </c>
      <c r="S344" s="57" t="s">
        <v>127</v>
      </c>
    </row>
    <row r="345" spans="1:31">
      <c r="A345" s="51">
        <v>43872.541597222225</v>
      </c>
      <c r="B345" s="52" t="s">
        <v>127</v>
      </c>
      <c r="C345" s="53" t="s">
        <v>303</v>
      </c>
      <c r="R345" s="51">
        <v>43872.541597222225</v>
      </c>
      <c r="S345" s="57" t="s">
        <v>127</v>
      </c>
    </row>
    <row r="346" spans="1:31">
      <c r="A346" s="51">
        <v>43872.541597222225</v>
      </c>
      <c r="B346" s="52" t="s">
        <v>4</v>
      </c>
      <c r="C346" s="53" t="s">
        <v>239</v>
      </c>
      <c r="R346" s="51">
        <v>43872.541597222225</v>
      </c>
      <c r="S346" s="57" t="s">
        <v>4</v>
      </c>
    </row>
    <row r="347" spans="1:31">
      <c r="A347" s="51">
        <v>43872.541597222225</v>
      </c>
      <c r="B347" s="52" t="s">
        <v>4</v>
      </c>
      <c r="C347" s="53" t="s">
        <v>240</v>
      </c>
      <c r="R347" s="51">
        <v>43872.541597222225</v>
      </c>
      <c r="S347" s="57" t="s">
        <v>4</v>
      </c>
    </row>
    <row r="348" spans="1:31">
      <c r="A348" s="51">
        <v>43872.541608796295</v>
      </c>
      <c r="B348" s="52" t="s">
        <v>304</v>
      </c>
      <c r="C348" s="53" t="s">
        <v>140</v>
      </c>
      <c r="I348" s="54">
        <v>1</v>
      </c>
      <c r="J348" s="55">
        <v>0</v>
      </c>
      <c r="K348" s="55">
        <v>13</v>
      </c>
      <c r="L348" s="55">
        <v>0.96017026901245095</v>
      </c>
      <c r="M348" s="55">
        <v>0.14037500321865101</v>
      </c>
      <c r="N348" s="55">
        <v>3.0740625858306898</v>
      </c>
      <c r="O348" s="55">
        <v>15</v>
      </c>
      <c r="P348" s="56">
        <v>1.1230000257492101</v>
      </c>
      <c r="R348" s="51">
        <v>43872.541608796295</v>
      </c>
      <c r="S348" s="57" t="s">
        <v>304</v>
      </c>
      <c r="T348" s="58">
        <v>0</v>
      </c>
      <c r="U348" s="52">
        <v>1</v>
      </c>
      <c r="V348" s="52">
        <v>35.220695495605497</v>
      </c>
      <c r="W348" s="52">
        <v>2.52952003479004</v>
      </c>
      <c r="X348" s="52">
        <v>-3.45238089561462</v>
      </c>
      <c r="Y348" s="52">
        <v>0.436015784740448</v>
      </c>
      <c r="Z348" s="52">
        <v>0.30233731865882901</v>
      </c>
      <c r="AA348" s="52">
        <v>-3.3499999046325701</v>
      </c>
      <c r="AB348" s="52">
        <v>-6.8769998550415004</v>
      </c>
      <c r="AC348" s="52">
        <v>9.1230001449584996</v>
      </c>
      <c r="AD348" s="52">
        <v>13.3509817123413</v>
      </c>
      <c r="AE348" s="56">
        <v>460</v>
      </c>
    </row>
    <row r="349" spans="1:31">
      <c r="A349" s="51">
        <v>43872.541631944441</v>
      </c>
      <c r="B349" s="52" t="s">
        <v>127</v>
      </c>
      <c r="C349" s="53" t="s">
        <v>131</v>
      </c>
      <c r="R349" s="51">
        <v>43872.541631944441</v>
      </c>
      <c r="S349" s="57" t="s">
        <v>127</v>
      </c>
    </row>
    <row r="350" spans="1:31">
      <c r="A350" s="51">
        <v>43872.541631944441</v>
      </c>
      <c r="B350" s="52" t="s">
        <v>132</v>
      </c>
      <c r="C350" s="53" t="s">
        <v>305</v>
      </c>
      <c r="R350" s="51">
        <v>43872.541631944441</v>
      </c>
      <c r="S350" s="57" t="s">
        <v>132</v>
      </c>
    </row>
    <row r="351" spans="1:31">
      <c r="A351" s="51">
        <v>43872.541631944441</v>
      </c>
      <c r="B351" s="52" t="s">
        <v>127</v>
      </c>
      <c r="C351" s="53" t="s">
        <v>269</v>
      </c>
      <c r="R351" s="51">
        <v>43872.541631944441</v>
      </c>
      <c r="S351" s="57" t="s">
        <v>127</v>
      </c>
    </row>
    <row r="352" spans="1:31">
      <c r="A352" s="51">
        <v>43872.541631944441</v>
      </c>
      <c r="B352" s="52" t="s">
        <v>127</v>
      </c>
      <c r="C352" s="53" t="s">
        <v>306</v>
      </c>
      <c r="R352" s="51">
        <v>43872.541631944441</v>
      </c>
      <c r="S352" s="57" t="s">
        <v>127</v>
      </c>
    </row>
    <row r="353" spans="1:31">
      <c r="A353" s="51">
        <v>43872.541631944441</v>
      </c>
      <c r="B353" s="52" t="s">
        <v>127</v>
      </c>
      <c r="C353" s="53" t="s">
        <v>277</v>
      </c>
      <c r="R353" s="51">
        <v>43872.541631944441</v>
      </c>
      <c r="S353" s="57" t="s">
        <v>127</v>
      </c>
    </row>
    <row r="354" spans="1:31">
      <c r="A354" s="51">
        <v>43872.541631944441</v>
      </c>
      <c r="B354" s="52" t="s">
        <v>4</v>
      </c>
      <c r="C354" s="53" t="s">
        <v>307</v>
      </c>
      <c r="R354" s="51">
        <v>43872.541631944441</v>
      </c>
      <c r="S354" s="57" t="s">
        <v>4</v>
      </c>
    </row>
    <row r="355" spans="1:31">
      <c r="A355" s="51">
        <v>43872.541631944441</v>
      </c>
      <c r="B355" s="52" t="s">
        <v>4</v>
      </c>
      <c r="C355" s="53" t="s">
        <v>308</v>
      </c>
      <c r="R355" s="51">
        <v>43872.541631944441</v>
      </c>
      <c r="S355" s="57" t="s">
        <v>4</v>
      </c>
    </row>
    <row r="356" spans="1:31">
      <c r="A356" s="51">
        <v>43872.541643518518</v>
      </c>
      <c r="B356" s="52" t="s">
        <v>304</v>
      </c>
      <c r="C356" s="53" t="s">
        <v>140</v>
      </c>
      <c r="I356" s="54">
        <v>0</v>
      </c>
      <c r="J356" s="55">
        <v>1</v>
      </c>
      <c r="K356" s="55">
        <v>14</v>
      </c>
      <c r="L356" s="55">
        <v>-0.98999249935150102</v>
      </c>
      <c r="M356" s="55">
        <v>0.14037500321865101</v>
      </c>
      <c r="N356" s="55">
        <v>3.0740625858306898</v>
      </c>
      <c r="O356" s="55">
        <v>15</v>
      </c>
      <c r="P356" s="56">
        <v>1.1230000257492101</v>
      </c>
      <c r="R356" s="51">
        <v>43872.541643518518</v>
      </c>
      <c r="S356" s="57" t="s">
        <v>304</v>
      </c>
      <c r="T356" s="58">
        <v>0</v>
      </c>
      <c r="U356" s="52">
        <v>1</v>
      </c>
      <c r="V356" s="52">
        <v>35.220695495605497</v>
      </c>
      <c r="W356" s="52">
        <v>2.52952003479004</v>
      </c>
      <c r="X356" s="52">
        <v>-0.68238353729248002</v>
      </c>
      <c r="Y356" s="52">
        <v>0.31167262792587302</v>
      </c>
      <c r="Z356" s="52">
        <v>-0.61210024356841997</v>
      </c>
      <c r="AA356" s="52">
        <v>-3.0499999523162802</v>
      </c>
      <c r="AB356" s="52">
        <v>-6.8769998550415004</v>
      </c>
      <c r="AC356" s="52">
        <v>9.1230001449584996</v>
      </c>
      <c r="AD356" s="52">
        <v>22.350009918212901</v>
      </c>
      <c r="AE356" s="56">
        <v>460</v>
      </c>
    </row>
    <row r="357" spans="1:31">
      <c r="A357" s="51">
        <v>43872.541666666664</v>
      </c>
      <c r="B357" s="52" t="s">
        <v>127</v>
      </c>
      <c r="C357" s="53" t="s">
        <v>131</v>
      </c>
      <c r="R357" s="51">
        <v>43872.541666666664</v>
      </c>
      <c r="S357" s="57" t="s">
        <v>127</v>
      </c>
    </row>
    <row r="358" spans="1:31">
      <c r="A358" s="51">
        <v>43872.541666666664</v>
      </c>
      <c r="B358" s="52" t="s">
        <v>132</v>
      </c>
      <c r="C358" s="53" t="s">
        <v>309</v>
      </c>
      <c r="R358" s="51">
        <v>43872.541666666664</v>
      </c>
      <c r="S358" s="57" t="s">
        <v>132</v>
      </c>
    </row>
    <row r="359" spans="1:31">
      <c r="A359" s="51">
        <v>43872.541666666664</v>
      </c>
      <c r="B359" s="52" t="s">
        <v>127</v>
      </c>
      <c r="C359" s="53" t="s">
        <v>298</v>
      </c>
      <c r="R359" s="51">
        <v>43872.541666666664</v>
      </c>
      <c r="S359" s="57" t="s">
        <v>127</v>
      </c>
    </row>
    <row r="360" spans="1:31">
      <c r="A360" s="51">
        <v>43872.541666666664</v>
      </c>
      <c r="B360" s="52" t="s">
        <v>127</v>
      </c>
      <c r="C360" s="53" t="s">
        <v>310</v>
      </c>
      <c r="R360" s="51">
        <v>43872.541666666664</v>
      </c>
      <c r="S360" s="57" t="s">
        <v>127</v>
      </c>
    </row>
    <row r="361" spans="1:31">
      <c r="A361" s="51">
        <v>43872.541666666664</v>
      </c>
      <c r="B361" s="52" t="s">
        <v>127</v>
      </c>
      <c r="C361" s="53" t="s">
        <v>144</v>
      </c>
      <c r="R361" s="51">
        <v>43872.541666666664</v>
      </c>
      <c r="S361" s="57" t="s">
        <v>127</v>
      </c>
    </row>
    <row r="362" spans="1:31">
      <c r="A362" s="51">
        <v>43872.541666666664</v>
      </c>
      <c r="B362" s="52" t="s">
        <v>4</v>
      </c>
      <c r="C362" s="53" t="s">
        <v>311</v>
      </c>
      <c r="R362" s="51">
        <v>43872.541666666664</v>
      </c>
      <c r="S362" s="57" t="s">
        <v>4</v>
      </c>
    </row>
    <row r="363" spans="1:31">
      <c r="A363" s="51">
        <v>43872.541666666664</v>
      </c>
      <c r="B363" s="52" t="s">
        <v>4</v>
      </c>
      <c r="C363" s="53" t="s">
        <v>312</v>
      </c>
      <c r="R363" s="51">
        <v>43872.541666666664</v>
      </c>
      <c r="S363" s="57" t="s">
        <v>4</v>
      </c>
    </row>
    <row r="364" spans="1:31">
      <c r="A364" s="51">
        <v>43872.541678240741</v>
      </c>
      <c r="B364" s="52" t="s">
        <v>304</v>
      </c>
      <c r="C364" s="53" t="s">
        <v>140</v>
      </c>
      <c r="I364" s="54">
        <v>1</v>
      </c>
      <c r="J364" s="55">
        <v>0</v>
      </c>
      <c r="K364" s="55">
        <v>0</v>
      </c>
      <c r="L364" s="55">
        <v>1</v>
      </c>
      <c r="M364" s="55">
        <v>0.14037500321865101</v>
      </c>
      <c r="N364" s="55">
        <v>3.0740625858306898</v>
      </c>
      <c r="O364" s="55">
        <v>15</v>
      </c>
      <c r="P364" s="56">
        <v>1.1230000257492101</v>
      </c>
      <c r="R364" s="51">
        <v>43872.541678240741</v>
      </c>
      <c r="S364" s="57" t="s">
        <v>304</v>
      </c>
      <c r="T364" s="58">
        <v>0</v>
      </c>
      <c r="U364" s="52">
        <v>1</v>
      </c>
      <c r="V364" s="52">
        <v>35.220695495605497</v>
      </c>
      <c r="W364" s="52">
        <v>2.52952003479004</v>
      </c>
      <c r="X364" s="52">
        <v>2.5076141357421902</v>
      </c>
      <c r="Y364" s="52">
        <v>0.18032169342040999</v>
      </c>
      <c r="Z364" s="52">
        <v>0.57567203044891402</v>
      </c>
      <c r="AA364" s="52">
        <v>9.3999996185302699</v>
      </c>
      <c r="AB364" s="52">
        <v>-6.8769998550415004</v>
      </c>
      <c r="AC364" s="52">
        <v>9.1230001449584996</v>
      </c>
      <c r="AD364" s="52">
        <v>28.150030136108398</v>
      </c>
      <c r="AE364" s="56">
        <v>460</v>
      </c>
    </row>
    <row r="365" spans="1:31">
      <c r="A365" s="51">
        <v>43872.541701388887</v>
      </c>
      <c r="B365" s="52" t="s">
        <v>127</v>
      </c>
      <c r="C365" s="53" t="s">
        <v>131</v>
      </c>
      <c r="R365" s="51">
        <v>43872.541701388887</v>
      </c>
      <c r="S365" s="57" t="s">
        <v>127</v>
      </c>
    </row>
    <row r="366" spans="1:31">
      <c r="A366" s="51">
        <v>43872.541701388887</v>
      </c>
      <c r="B366" s="52" t="s">
        <v>132</v>
      </c>
      <c r="C366" s="53" t="s">
        <v>313</v>
      </c>
      <c r="R366" s="51">
        <v>43872.541701388887</v>
      </c>
      <c r="S366" s="57" t="s">
        <v>132</v>
      </c>
    </row>
    <row r="367" spans="1:31">
      <c r="A367" s="51">
        <v>43872.541701388887</v>
      </c>
      <c r="B367" s="52" t="s">
        <v>127</v>
      </c>
      <c r="C367" s="53" t="s">
        <v>286</v>
      </c>
      <c r="R367" s="51">
        <v>43872.541701388887</v>
      </c>
      <c r="S367" s="57" t="s">
        <v>127</v>
      </c>
    </row>
    <row r="368" spans="1:31">
      <c r="A368" s="51">
        <v>43872.541701388887</v>
      </c>
      <c r="B368" s="52" t="s">
        <v>127</v>
      </c>
      <c r="C368" s="53" t="s">
        <v>314</v>
      </c>
      <c r="R368" s="51">
        <v>43872.541701388887</v>
      </c>
      <c r="S368" s="57" t="s">
        <v>127</v>
      </c>
    </row>
    <row r="369" spans="1:31">
      <c r="A369" s="51">
        <v>43872.541701388887</v>
      </c>
      <c r="B369" s="52" t="s">
        <v>127</v>
      </c>
      <c r="C369" s="53" t="s">
        <v>315</v>
      </c>
      <c r="R369" s="51">
        <v>43872.541701388887</v>
      </c>
      <c r="S369" s="57" t="s">
        <v>127</v>
      </c>
    </row>
    <row r="370" spans="1:31">
      <c r="A370" s="51">
        <v>43872.541701388887</v>
      </c>
      <c r="B370" s="52" t="s">
        <v>4</v>
      </c>
      <c r="C370" s="53" t="s">
        <v>316</v>
      </c>
      <c r="R370" s="51">
        <v>43872.541701388887</v>
      </c>
      <c r="S370" s="57" t="s">
        <v>4</v>
      </c>
    </row>
    <row r="371" spans="1:31">
      <c r="A371" s="51">
        <v>43872.541701388887</v>
      </c>
      <c r="B371" s="52" t="s">
        <v>4</v>
      </c>
      <c r="C371" s="53" t="s">
        <v>317</v>
      </c>
      <c r="R371" s="51">
        <v>43872.541701388887</v>
      </c>
      <c r="S371" s="57" t="s">
        <v>4</v>
      </c>
    </row>
    <row r="372" spans="1:31">
      <c r="A372" s="51">
        <v>43872.541712962964</v>
      </c>
      <c r="B372" s="52" t="s">
        <v>318</v>
      </c>
      <c r="C372" s="53" t="s">
        <v>140</v>
      </c>
      <c r="I372" s="54">
        <v>0</v>
      </c>
      <c r="J372" s="55">
        <v>0</v>
      </c>
      <c r="K372" s="55">
        <v>1</v>
      </c>
      <c r="L372" s="55">
        <v>-0.98999249935150102</v>
      </c>
      <c r="M372" s="55">
        <v>0.14037500321865101</v>
      </c>
      <c r="N372" s="55">
        <v>3.0740625858306898</v>
      </c>
      <c r="O372" s="55">
        <v>15</v>
      </c>
      <c r="P372" s="56">
        <v>1.1230000257492101</v>
      </c>
      <c r="R372" s="51">
        <v>43872.541712962964</v>
      </c>
      <c r="S372" s="57" t="s">
        <v>318</v>
      </c>
      <c r="T372" s="58">
        <v>0</v>
      </c>
      <c r="U372" s="52">
        <v>1</v>
      </c>
      <c r="V372" s="52">
        <v>35.220695495605497</v>
      </c>
      <c r="W372" s="52">
        <v>2.52952003479004</v>
      </c>
      <c r="X372" s="52">
        <v>5.61264944076538</v>
      </c>
      <c r="Y372" s="52">
        <v>9.3896627426147503E-2</v>
      </c>
      <c r="Z372" s="52">
        <v>-0.60331982374191295</v>
      </c>
      <c r="AA372" s="52">
        <v>10</v>
      </c>
      <c r="AB372" s="52">
        <v>-6.8769998550415004</v>
      </c>
      <c r="AC372" s="52">
        <v>9.1230001449584996</v>
      </c>
      <c r="AD372" s="52">
        <v>31.460039138793899</v>
      </c>
      <c r="AE372" s="56">
        <v>460</v>
      </c>
    </row>
    <row r="373" spans="1:31">
      <c r="A373" s="51">
        <v>43872.54173611111</v>
      </c>
      <c r="B373" s="52" t="s">
        <v>127</v>
      </c>
      <c r="C373" s="53" t="s">
        <v>131</v>
      </c>
      <c r="R373" s="51">
        <v>43872.54173611111</v>
      </c>
      <c r="S373" s="57" t="s">
        <v>127</v>
      </c>
    </row>
    <row r="374" spans="1:31">
      <c r="A374" s="51">
        <v>43872.54173611111</v>
      </c>
      <c r="B374" s="52" t="s">
        <v>132</v>
      </c>
      <c r="C374" s="53" t="s">
        <v>319</v>
      </c>
      <c r="R374" s="51">
        <v>43872.54173611111</v>
      </c>
      <c r="S374" s="57" t="s">
        <v>132</v>
      </c>
    </row>
    <row r="375" spans="1:31">
      <c r="A375" s="51">
        <v>43872.54173611111</v>
      </c>
      <c r="B375" s="52" t="s">
        <v>127</v>
      </c>
      <c r="C375" s="53" t="s">
        <v>142</v>
      </c>
      <c r="R375" s="51">
        <v>43872.54173611111</v>
      </c>
      <c r="S375" s="57" t="s">
        <v>127</v>
      </c>
    </row>
    <row r="376" spans="1:31">
      <c r="A376" s="51">
        <v>43872.54173611111</v>
      </c>
      <c r="B376" s="52" t="s">
        <v>127</v>
      </c>
      <c r="C376" s="53" t="s">
        <v>320</v>
      </c>
      <c r="R376" s="51">
        <v>43872.54173611111</v>
      </c>
      <c r="S376" s="57" t="s">
        <v>127</v>
      </c>
    </row>
    <row r="377" spans="1:31">
      <c r="A377" s="51">
        <v>43872.54173611111</v>
      </c>
      <c r="B377" s="52" t="s">
        <v>127</v>
      </c>
      <c r="C377" s="53" t="s">
        <v>321</v>
      </c>
      <c r="R377" s="51">
        <v>43872.54173611111</v>
      </c>
      <c r="S377" s="57" t="s">
        <v>127</v>
      </c>
    </row>
    <row r="378" spans="1:31">
      <c r="A378" s="51">
        <v>43872.54173611111</v>
      </c>
      <c r="B378" s="52" t="s">
        <v>4</v>
      </c>
      <c r="C378" s="53" t="s">
        <v>322</v>
      </c>
      <c r="R378" s="51">
        <v>43872.54173611111</v>
      </c>
      <c r="S378" s="57" t="s">
        <v>4</v>
      </c>
    </row>
    <row r="379" spans="1:31">
      <c r="A379" s="51">
        <v>43872.54173611111</v>
      </c>
      <c r="B379" s="52" t="s">
        <v>4</v>
      </c>
      <c r="C379" s="53" t="s">
        <v>323</v>
      </c>
      <c r="R379" s="51">
        <v>43872.54173611111</v>
      </c>
      <c r="S379" s="57" t="s">
        <v>4</v>
      </c>
    </row>
    <row r="380" spans="1:31">
      <c r="A380" s="51">
        <v>43872.541747685187</v>
      </c>
      <c r="B380" s="52" t="s">
        <v>318</v>
      </c>
      <c r="C380" s="53" t="s">
        <v>140</v>
      </c>
      <c r="I380" s="54">
        <v>1</v>
      </c>
      <c r="J380" s="55">
        <v>0</v>
      </c>
      <c r="K380" s="55">
        <v>1</v>
      </c>
      <c r="L380" s="55">
        <v>0.96017026901245095</v>
      </c>
      <c r="M380" s="55">
        <v>0.14037500321865101</v>
      </c>
      <c r="N380" s="55">
        <v>3.0740625858306898</v>
      </c>
      <c r="O380" s="55">
        <v>15</v>
      </c>
      <c r="P380" s="56">
        <v>1.1230000257492101</v>
      </c>
      <c r="R380" s="51">
        <v>43872.541747685187</v>
      </c>
      <c r="S380" s="57" t="s">
        <v>318</v>
      </c>
      <c r="T380" s="58">
        <v>0</v>
      </c>
      <c r="U380" s="52">
        <v>1</v>
      </c>
      <c r="V380" s="52">
        <v>35.220695495605497</v>
      </c>
      <c r="W380" s="52">
        <v>2.52952003479004</v>
      </c>
      <c r="X380" s="52">
        <v>8.4927148818969709</v>
      </c>
      <c r="Y380" s="52">
        <v>0.42015850543975802</v>
      </c>
      <c r="Z380" s="52">
        <v>0.77549487352371205</v>
      </c>
      <c r="AA380" s="52">
        <v>-5</v>
      </c>
      <c r="AB380" s="52">
        <v>-6.8769998550415004</v>
      </c>
      <c r="AC380" s="52">
        <v>9.1230001449584996</v>
      </c>
      <c r="AD380" s="52">
        <v>18.055006027221701</v>
      </c>
      <c r="AE380" s="56">
        <v>460</v>
      </c>
    </row>
    <row r="381" spans="1:31">
      <c r="A381" s="51">
        <v>43872.541770833333</v>
      </c>
      <c r="B381" s="52" t="s">
        <v>127</v>
      </c>
      <c r="C381" s="53" t="s">
        <v>131</v>
      </c>
      <c r="R381" s="51">
        <v>43872.541770833333</v>
      </c>
      <c r="S381" s="57" t="s">
        <v>127</v>
      </c>
    </row>
    <row r="382" spans="1:31">
      <c r="A382" s="51">
        <v>43872.541770833333</v>
      </c>
      <c r="B382" s="52" t="s">
        <v>132</v>
      </c>
      <c r="C382" s="53" t="s">
        <v>324</v>
      </c>
      <c r="R382" s="51">
        <v>43872.541770833333</v>
      </c>
      <c r="S382" s="57" t="s">
        <v>132</v>
      </c>
    </row>
    <row r="383" spans="1:31">
      <c r="A383" s="51">
        <v>43872.541770833333</v>
      </c>
      <c r="B383" s="52" t="s">
        <v>127</v>
      </c>
      <c r="C383" s="53" t="s">
        <v>153</v>
      </c>
      <c r="R383" s="51">
        <v>43872.541770833333</v>
      </c>
      <c r="S383" s="57" t="s">
        <v>127</v>
      </c>
    </row>
    <row r="384" spans="1:31">
      <c r="A384" s="51">
        <v>43872.541770833333</v>
      </c>
      <c r="B384" s="52" t="s">
        <v>127</v>
      </c>
      <c r="C384" s="53" t="s">
        <v>325</v>
      </c>
      <c r="R384" s="51">
        <v>43872.541770833333</v>
      </c>
      <c r="S384" s="57" t="s">
        <v>127</v>
      </c>
    </row>
    <row r="385" spans="1:31">
      <c r="A385" s="51">
        <v>43872.541770833333</v>
      </c>
      <c r="B385" s="52" t="s">
        <v>127</v>
      </c>
      <c r="C385" s="53" t="s">
        <v>326</v>
      </c>
      <c r="R385" s="51">
        <v>43872.541770833333</v>
      </c>
      <c r="S385" s="57" t="s">
        <v>127</v>
      </c>
    </row>
    <row r="386" spans="1:31">
      <c r="A386" s="51">
        <v>43872.541770833333</v>
      </c>
      <c r="B386" s="52" t="s">
        <v>4</v>
      </c>
      <c r="C386" s="53" t="s">
        <v>327</v>
      </c>
      <c r="R386" s="51">
        <v>43872.541770833333</v>
      </c>
      <c r="S386" s="57" t="s">
        <v>4</v>
      </c>
    </row>
    <row r="387" spans="1:31">
      <c r="A387" s="51">
        <v>43872.541770833333</v>
      </c>
      <c r="B387" s="52" t="s">
        <v>4</v>
      </c>
      <c r="C387" s="53" t="s">
        <v>328</v>
      </c>
      <c r="R387" s="51">
        <v>43872.541770833333</v>
      </c>
      <c r="S387" s="57" t="s">
        <v>4</v>
      </c>
    </row>
    <row r="388" spans="1:31">
      <c r="A388" s="51">
        <v>43872.54178240741</v>
      </c>
      <c r="B388" s="52" t="s">
        <v>318</v>
      </c>
      <c r="C388" s="53" t="s">
        <v>140</v>
      </c>
      <c r="I388" s="54">
        <v>0</v>
      </c>
      <c r="J388" s="55">
        <v>0</v>
      </c>
      <c r="K388" s="55">
        <v>2</v>
      </c>
      <c r="L388" s="55">
        <v>-0.91113024950027499</v>
      </c>
      <c r="M388" s="55">
        <v>0.14037500321865101</v>
      </c>
      <c r="N388" s="55">
        <v>3.0740625858306898</v>
      </c>
      <c r="O388" s="55">
        <v>15</v>
      </c>
      <c r="P388" s="56">
        <v>1.1230000257492101</v>
      </c>
      <c r="R388" s="51">
        <v>43872.54178240741</v>
      </c>
      <c r="S388" s="57" t="s">
        <v>318</v>
      </c>
      <c r="T388" s="58">
        <v>0</v>
      </c>
      <c r="U388" s="52">
        <v>1</v>
      </c>
      <c r="V388" s="52">
        <v>35.220695495605497</v>
      </c>
      <c r="W388" s="52">
        <v>2.52952003479004</v>
      </c>
      <c r="X388" s="52">
        <v>11.532784461975099</v>
      </c>
      <c r="Y388" s="52">
        <v>0.33057498931884799</v>
      </c>
      <c r="Z388" s="52">
        <v>-0.82865452766418501</v>
      </c>
      <c r="AA388" s="52">
        <v>-5</v>
      </c>
      <c r="AB388" s="52">
        <v>-6.8769998550415004</v>
      </c>
      <c r="AC388" s="52">
        <v>9.1230001449584996</v>
      </c>
      <c r="AD388" s="52">
        <v>13.6749811172485</v>
      </c>
      <c r="AE388" s="56">
        <v>460</v>
      </c>
    </row>
    <row r="389" spans="1:31">
      <c r="A389" s="51">
        <v>43872.541805555556</v>
      </c>
      <c r="B389" s="52" t="s">
        <v>127</v>
      </c>
      <c r="C389" s="53" t="s">
        <v>131</v>
      </c>
      <c r="R389" s="51">
        <v>43872.541805555556</v>
      </c>
      <c r="S389" s="57" t="s">
        <v>127</v>
      </c>
    </row>
    <row r="390" spans="1:31">
      <c r="A390" s="51">
        <v>43872.541805555556</v>
      </c>
      <c r="B390" s="52" t="s">
        <v>132</v>
      </c>
      <c r="C390" s="53" t="s">
        <v>329</v>
      </c>
      <c r="R390" s="51">
        <v>43872.541805555556</v>
      </c>
      <c r="S390" s="57" t="s">
        <v>132</v>
      </c>
    </row>
    <row r="391" spans="1:31">
      <c r="A391" s="51">
        <v>43872.541805555556</v>
      </c>
      <c r="B391" s="52" t="s">
        <v>127</v>
      </c>
      <c r="C391" s="53" t="s">
        <v>330</v>
      </c>
      <c r="R391" s="51">
        <v>43872.541805555556</v>
      </c>
      <c r="S391" s="57" t="s">
        <v>127</v>
      </c>
    </row>
    <row r="392" spans="1:31">
      <c r="A392" s="51">
        <v>43872.541805555556</v>
      </c>
      <c r="B392" s="52" t="s">
        <v>127</v>
      </c>
      <c r="C392" s="53" t="s">
        <v>331</v>
      </c>
      <c r="R392" s="51">
        <v>43872.541805555556</v>
      </c>
      <c r="S392" s="57" t="s">
        <v>127</v>
      </c>
    </row>
    <row r="393" spans="1:31">
      <c r="A393" s="51">
        <v>43872.541805555556</v>
      </c>
      <c r="B393" s="52" t="s">
        <v>127</v>
      </c>
      <c r="C393" s="53" t="s">
        <v>303</v>
      </c>
      <c r="R393" s="51">
        <v>43872.541805555556</v>
      </c>
      <c r="S393" s="57" t="s">
        <v>127</v>
      </c>
    </row>
    <row r="394" spans="1:31">
      <c r="A394" s="51">
        <v>43872.541805555556</v>
      </c>
      <c r="B394" s="52" t="s">
        <v>4</v>
      </c>
      <c r="C394" s="53" t="s">
        <v>332</v>
      </c>
      <c r="R394" s="51">
        <v>43872.541805555556</v>
      </c>
      <c r="S394" s="57" t="s">
        <v>4</v>
      </c>
    </row>
    <row r="395" spans="1:31">
      <c r="A395" s="51">
        <v>43872.541805555556</v>
      </c>
      <c r="B395" s="52" t="s">
        <v>4</v>
      </c>
      <c r="C395" s="53" t="s">
        <v>333</v>
      </c>
      <c r="R395" s="51">
        <v>43872.541805555556</v>
      </c>
      <c r="S395" s="57" t="s">
        <v>4</v>
      </c>
    </row>
    <row r="396" spans="1:31">
      <c r="A396" s="51">
        <v>43872.541805555556</v>
      </c>
      <c r="B396" s="52" t="s">
        <v>334</v>
      </c>
      <c r="C396" s="53" t="s">
        <v>140</v>
      </c>
      <c r="I396" s="54">
        <v>0</v>
      </c>
      <c r="J396" s="55">
        <v>0</v>
      </c>
      <c r="K396" s="55">
        <v>3</v>
      </c>
      <c r="L396" s="55">
        <v>4.4256979599595096E-3</v>
      </c>
      <c r="M396" s="55">
        <v>0.14037500321865101</v>
      </c>
      <c r="N396" s="55">
        <v>3.0740625858306898</v>
      </c>
      <c r="O396" s="55">
        <v>15</v>
      </c>
      <c r="P396" s="56">
        <v>1.1230000257492101</v>
      </c>
      <c r="R396" s="51">
        <v>43872.541805555556</v>
      </c>
      <c r="S396" s="57" t="s">
        <v>334</v>
      </c>
      <c r="T396" s="58">
        <v>0</v>
      </c>
      <c r="U396" s="52">
        <v>1</v>
      </c>
      <c r="V396" s="52">
        <v>35.220695495605497</v>
      </c>
      <c r="W396" s="52">
        <v>2.52952003479004</v>
      </c>
      <c r="X396" s="52">
        <v>13.927839279174799</v>
      </c>
      <c r="Y396" s="52">
        <v>-0.219877690076828</v>
      </c>
      <c r="Z396" s="52">
        <v>0.93587112426757801</v>
      </c>
      <c r="AA396" s="52">
        <v>10</v>
      </c>
      <c r="AB396" s="52">
        <v>-6.8769998550415004</v>
      </c>
      <c r="AC396" s="52">
        <v>9.1230001449584996</v>
      </c>
      <c r="AD396" s="52">
        <v>27.050025939941399</v>
      </c>
      <c r="AE396" s="56">
        <v>460</v>
      </c>
    </row>
    <row r="397" spans="1:31">
      <c r="A397" s="51">
        <v>43872.54184027778</v>
      </c>
      <c r="B397" s="52" t="s">
        <v>127</v>
      </c>
      <c r="C397" s="53" t="s">
        <v>131</v>
      </c>
      <c r="R397" s="51">
        <v>43872.54184027778</v>
      </c>
      <c r="S397" s="57" t="s">
        <v>127</v>
      </c>
    </row>
    <row r="398" spans="1:31">
      <c r="A398" s="51">
        <v>43872.54184027778</v>
      </c>
      <c r="B398" s="52" t="s">
        <v>132</v>
      </c>
      <c r="C398" s="53" t="s">
        <v>324</v>
      </c>
      <c r="R398" s="51">
        <v>43872.54184027778</v>
      </c>
      <c r="S398" s="57" t="s">
        <v>132</v>
      </c>
    </row>
    <row r="399" spans="1:31">
      <c r="A399" s="51">
        <v>43872.54184027778</v>
      </c>
      <c r="B399" s="52" t="s">
        <v>127</v>
      </c>
      <c r="C399" s="53" t="s">
        <v>335</v>
      </c>
      <c r="R399" s="51">
        <v>43872.54184027778</v>
      </c>
      <c r="S399" s="57" t="s">
        <v>127</v>
      </c>
    </row>
    <row r="400" spans="1:31">
      <c r="A400" s="51">
        <v>43872.54184027778</v>
      </c>
      <c r="B400" s="52" t="s">
        <v>127</v>
      </c>
      <c r="C400" s="53" t="s">
        <v>336</v>
      </c>
      <c r="R400" s="51">
        <v>43872.54184027778</v>
      </c>
      <c r="S400" s="57" t="s">
        <v>127</v>
      </c>
    </row>
    <row r="401" spans="1:31">
      <c r="A401" s="51">
        <v>43872.54184027778</v>
      </c>
      <c r="B401" s="52" t="s">
        <v>127</v>
      </c>
      <c r="C401" s="53" t="s">
        <v>337</v>
      </c>
      <c r="R401" s="51">
        <v>43872.54184027778</v>
      </c>
      <c r="S401" s="57" t="s">
        <v>127</v>
      </c>
    </row>
    <row r="402" spans="1:31">
      <c r="A402" s="51">
        <v>43872.54184027778</v>
      </c>
      <c r="B402" s="52" t="s">
        <v>4</v>
      </c>
      <c r="C402" s="53" t="s">
        <v>338</v>
      </c>
      <c r="R402" s="51">
        <v>43872.54184027778</v>
      </c>
      <c r="S402" s="57" t="s">
        <v>4</v>
      </c>
    </row>
    <row r="403" spans="1:31">
      <c r="A403" s="51">
        <v>43872.54184027778</v>
      </c>
      <c r="B403" s="52" t="s">
        <v>4</v>
      </c>
      <c r="C403" s="53" t="s">
        <v>339</v>
      </c>
      <c r="R403" s="51">
        <v>43872.54184027778</v>
      </c>
      <c r="S403" s="57" t="s">
        <v>4</v>
      </c>
    </row>
    <row r="404" spans="1:31">
      <c r="A404" s="51">
        <v>43872.541851851849</v>
      </c>
      <c r="B404" s="52" t="s">
        <v>334</v>
      </c>
      <c r="C404" s="53" t="s">
        <v>140</v>
      </c>
      <c r="I404" s="54">
        <v>0</v>
      </c>
      <c r="J404" s="55">
        <v>1</v>
      </c>
      <c r="K404" s="55">
        <v>3</v>
      </c>
      <c r="L404" s="55">
        <v>-0.759687900543213</v>
      </c>
      <c r="M404" s="55">
        <v>0.14037500321865101</v>
      </c>
      <c r="N404" s="55">
        <v>3.0740625858306898</v>
      </c>
      <c r="O404" s="55">
        <v>15</v>
      </c>
      <c r="P404" s="56">
        <v>1.1230000257492101</v>
      </c>
      <c r="R404" s="51">
        <v>43872.541851851849</v>
      </c>
      <c r="S404" s="57" t="s">
        <v>334</v>
      </c>
      <c r="T404" s="58">
        <v>0</v>
      </c>
      <c r="U404" s="52">
        <v>1</v>
      </c>
      <c r="V404" s="52">
        <v>35.220695495605497</v>
      </c>
      <c r="W404" s="52">
        <v>2.52952003479004</v>
      </c>
      <c r="X404" s="52">
        <v>17.327917098998999</v>
      </c>
      <c r="Y404" s="52">
        <v>5.6368112564086897E-3</v>
      </c>
      <c r="Z404" s="52">
        <v>-0.95810621976852395</v>
      </c>
      <c r="AA404" s="52">
        <v>6.8499999046325701</v>
      </c>
      <c r="AB404" s="52">
        <v>-6.8769998550415004</v>
      </c>
      <c r="AC404" s="52">
        <v>9.1230001449584996</v>
      </c>
      <c r="AD404" s="52">
        <v>30.6800327301025</v>
      </c>
      <c r="AE404" s="56">
        <v>460</v>
      </c>
    </row>
    <row r="405" spans="1:31">
      <c r="A405" s="51">
        <v>43872.541875000003</v>
      </c>
      <c r="B405" s="52" t="s">
        <v>127</v>
      </c>
      <c r="C405" s="53" t="s">
        <v>131</v>
      </c>
      <c r="R405" s="51">
        <v>43872.541875000003</v>
      </c>
      <c r="S405" s="57" t="s">
        <v>127</v>
      </c>
    </row>
    <row r="406" spans="1:31">
      <c r="A406" s="51">
        <v>43872.541875000003</v>
      </c>
      <c r="B406" s="52" t="s">
        <v>132</v>
      </c>
      <c r="C406" s="53" t="s">
        <v>340</v>
      </c>
      <c r="R406" s="51">
        <v>43872.541875000003</v>
      </c>
      <c r="S406" s="57" t="s">
        <v>132</v>
      </c>
    </row>
    <row r="407" spans="1:31">
      <c r="A407" s="51">
        <v>43872.541875000003</v>
      </c>
      <c r="B407" s="52" t="s">
        <v>127</v>
      </c>
      <c r="C407" s="53" t="s">
        <v>134</v>
      </c>
      <c r="R407" s="51">
        <v>43872.541875000003</v>
      </c>
      <c r="S407" s="57" t="s">
        <v>127</v>
      </c>
    </row>
    <row r="408" spans="1:31">
      <c r="A408" s="51">
        <v>43872.541875000003</v>
      </c>
      <c r="B408" s="52" t="s">
        <v>127</v>
      </c>
      <c r="C408" s="53" t="s">
        <v>341</v>
      </c>
      <c r="R408" s="51">
        <v>43872.541875000003</v>
      </c>
      <c r="S408" s="57" t="s">
        <v>127</v>
      </c>
    </row>
    <row r="409" spans="1:31">
      <c r="A409" s="51">
        <v>43872.541875000003</v>
      </c>
      <c r="B409" s="52" t="s">
        <v>127</v>
      </c>
      <c r="C409" s="53" t="s">
        <v>342</v>
      </c>
      <c r="R409" s="51">
        <v>43872.541875000003</v>
      </c>
      <c r="S409" s="57" t="s">
        <v>127</v>
      </c>
    </row>
    <row r="410" spans="1:31">
      <c r="A410" s="51">
        <v>43872.541875000003</v>
      </c>
      <c r="B410" s="52" t="s">
        <v>4</v>
      </c>
      <c r="C410" s="53" t="s">
        <v>343</v>
      </c>
      <c r="R410" s="51">
        <v>43872.541875000003</v>
      </c>
      <c r="S410" s="57" t="s">
        <v>4</v>
      </c>
    </row>
    <row r="411" spans="1:31">
      <c r="A411" s="51">
        <v>43872.541875000003</v>
      </c>
      <c r="B411" s="52" t="s">
        <v>4</v>
      </c>
      <c r="C411" s="53" t="s">
        <v>344</v>
      </c>
      <c r="R411" s="51">
        <v>43872.541875000003</v>
      </c>
      <c r="S411" s="57" t="s">
        <v>4</v>
      </c>
    </row>
    <row r="412" spans="1:31">
      <c r="A412" s="51">
        <v>43872.541886574072</v>
      </c>
      <c r="B412" s="52" t="s">
        <v>334</v>
      </c>
      <c r="C412" s="53" t="s">
        <v>140</v>
      </c>
      <c r="I412" s="54">
        <v>1</v>
      </c>
      <c r="J412" s="55">
        <v>0</v>
      </c>
      <c r="K412" s="55">
        <v>4</v>
      </c>
      <c r="L412" s="55">
        <v>0.66031670570373502</v>
      </c>
      <c r="M412" s="55">
        <v>0.14037500321865101</v>
      </c>
      <c r="N412" s="55">
        <v>3.0740625858306898</v>
      </c>
      <c r="O412" s="55">
        <v>15</v>
      </c>
      <c r="P412" s="56">
        <v>1.1230000257492101</v>
      </c>
      <c r="R412" s="51">
        <v>43872.541886574072</v>
      </c>
      <c r="S412" s="57" t="s">
        <v>334</v>
      </c>
      <c r="T412" s="58">
        <v>0</v>
      </c>
      <c r="U412" s="52">
        <v>1</v>
      </c>
      <c r="V412" s="52">
        <v>35.220695495605497</v>
      </c>
      <c r="W412" s="52">
        <v>2.52952003479004</v>
      </c>
      <c r="X412" s="52">
        <v>20.522991180419901</v>
      </c>
      <c r="Y412" s="52">
        <v>2.4651885032653802E-2</v>
      </c>
      <c r="Z412" s="52">
        <v>0.95474183559417702</v>
      </c>
      <c r="AA412" s="52">
        <v>-5</v>
      </c>
      <c r="AB412" s="52">
        <v>-6.8769998550415004</v>
      </c>
      <c r="AC412" s="52">
        <v>9.1230001449584996</v>
      </c>
      <c r="AD412" s="52">
        <v>30.338035583496101</v>
      </c>
      <c r="AE412" s="56">
        <v>460</v>
      </c>
    </row>
    <row r="413" spans="1:31">
      <c r="A413" s="51">
        <v>43872.541909722226</v>
      </c>
      <c r="B413" s="52" t="s">
        <v>127</v>
      </c>
      <c r="C413" s="53" t="s">
        <v>131</v>
      </c>
      <c r="R413" s="51">
        <v>43872.541909722226</v>
      </c>
      <c r="S413" s="57" t="s">
        <v>127</v>
      </c>
    </row>
    <row r="414" spans="1:31">
      <c r="A414" s="51">
        <v>43872.541909722226</v>
      </c>
      <c r="B414" s="52" t="s">
        <v>132</v>
      </c>
      <c r="C414" s="53" t="s">
        <v>345</v>
      </c>
      <c r="R414" s="51">
        <v>43872.541909722226</v>
      </c>
      <c r="S414" s="57" t="s">
        <v>132</v>
      </c>
    </row>
    <row r="415" spans="1:31">
      <c r="A415" s="51">
        <v>43872.541909722226</v>
      </c>
      <c r="B415" s="52" t="s">
        <v>127</v>
      </c>
      <c r="C415" s="53" t="s">
        <v>258</v>
      </c>
      <c r="R415" s="51">
        <v>43872.541909722226</v>
      </c>
      <c r="S415" s="57" t="s">
        <v>127</v>
      </c>
    </row>
    <row r="416" spans="1:31">
      <c r="A416" s="51">
        <v>43872.541909722226</v>
      </c>
      <c r="B416" s="52" t="s">
        <v>127</v>
      </c>
      <c r="C416" s="53" t="s">
        <v>346</v>
      </c>
      <c r="R416" s="51">
        <v>43872.541909722226</v>
      </c>
      <c r="S416" s="57" t="s">
        <v>127</v>
      </c>
    </row>
    <row r="417" spans="1:31">
      <c r="A417" s="51">
        <v>43872.541909722226</v>
      </c>
      <c r="B417" s="52" t="s">
        <v>127</v>
      </c>
      <c r="C417" s="53" t="s">
        <v>347</v>
      </c>
      <c r="R417" s="51">
        <v>43872.541909722226</v>
      </c>
      <c r="S417" s="57" t="s">
        <v>127</v>
      </c>
    </row>
    <row r="418" spans="1:31">
      <c r="A418" s="51">
        <v>43872.541909722226</v>
      </c>
      <c r="B418" s="52" t="s">
        <v>4</v>
      </c>
      <c r="C418" s="53" t="s">
        <v>348</v>
      </c>
      <c r="R418" s="51">
        <v>43872.541909722226</v>
      </c>
      <c r="S418" s="57" t="s">
        <v>4</v>
      </c>
    </row>
    <row r="419" spans="1:31">
      <c r="A419" s="51">
        <v>43872.541909722226</v>
      </c>
      <c r="B419" s="52" t="s">
        <v>4</v>
      </c>
      <c r="C419" s="53" t="s">
        <v>349</v>
      </c>
      <c r="R419" s="51">
        <v>43872.541909722226</v>
      </c>
      <c r="S419" s="57" t="s">
        <v>4</v>
      </c>
    </row>
    <row r="420" spans="1:31">
      <c r="A420" s="51">
        <v>43872.541921296295</v>
      </c>
      <c r="B420" s="52" t="s">
        <v>350</v>
      </c>
      <c r="C420" s="53" t="s">
        <v>140</v>
      </c>
      <c r="I420" s="54">
        <v>0</v>
      </c>
      <c r="J420" s="55">
        <v>0</v>
      </c>
      <c r="K420" s="55">
        <v>5</v>
      </c>
      <c r="L420" s="55">
        <v>-0.54772925376892101</v>
      </c>
      <c r="M420" s="55">
        <v>0.14037500321865101</v>
      </c>
      <c r="N420" s="55">
        <v>3.0740625858306898</v>
      </c>
      <c r="O420" s="55">
        <v>15</v>
      </c>
      <c r="P420" s="56">
        <v>1.1230000257492101</v>
      </c>
      <c r="R420" s="51">
        <v>43872.541921296295</v>
      </c>
      <c r="S420" s="57" t="s">
        <v>350</v>
      </c>
      <c r="T420" s="58">
        <v>0</v>
      </c>
      <c r="U420" s="52">
        <v>1</v>
      </c>
      <c r="V420" s="52">
        <v>35.220695495605497</v>
      </c>
      <c r="W420" s="52">
        <v>2.52952003479004</v>
      </c>
      <c r="X420" s="52">
        <v>23.563060760498001</v>
      </c>
      <c r="Y420" s="52">
        <v>9.0621888637542697E-2</v>
      </c>
      <c r="Z420" s="52">
        <v>-0.95881533622741699</v>
      </c>
      <c r="AA420" s="52">
        <v>-5</v>
      </c>
      <c r="AB420" s="52">
        <v>-6.8769998550415004</v>
      </c>
      <c r="AC420" s="52">
        <v>9.1230001449584996</v>
      </c>
      <c r="AD420" s="52">
        <v>17.887004852294901</v>
      </c>
      <c r="AE420" s="56">
        <v>460</v>
      </c>
    </row>
    <row r="421" spans="1:31">
      <c r="A421" s="51">
        <v>43872.541944444441</v>
      </c>
      <c r="B421" s="52" t="s">
        <v>127</v>
      </c>
      <c r="C421" s="53" t="s">
        <v>131</v>
      </c>
      <c r="R421" s="51">
        <v>43872.541944444441</v>
      </c>
      <c r="S421" s="57" t="s">
        <v>127</v>
      </c>
    </row>
    <row r="422" spans="1:31">
      <c r="A422" s="51">
        <v>43872.541944444441</v>
      </c>
      <c r="B422" s="52" t="s">
        <v>132</v>
      </c>
      <c r="C422" s="53" t="s">
        <v>351</v>
      </c>
      <c r="R422" s="51">
        <v>43872.541944444441</v>
      </c>
      <c r="S422" s="57" t="s">
        <v>132</v>
      </c>
    </row>
    <row r="423" spans="1:31">
      <c r="A423" s="51">
        <v>43872.541944444441</v>
      </c>
      <c r="B423" s="52" t="s">
        <v>127</v>
      </c>
      <c r="C423" s="53" t="s">
        <v>282</v>
      </c>
      <c r="R423" s="51">
        <v>43872.541944444441</v>
      </c>
      <c r="S423" s="57" t="s">
        <v>127</v>
      </c>
    </row>
    <row r="424" spans="1:31">
      <c r="A424" s="51">
        <v>43872.541944444441</v>
      </c>
      <c r="B424" s="52" t="s">
        <v>127</v>
      </c>
      <c r="C424" s="53" t="s">
        <v>352</v>
      </c>
      <c r="R424" s="51">
        <v>43872.541944444441</v>
      </c>
      <c r="S424" s="57" t="s">
        <v>127</v>
      </c>
    </row>
    <row r="425" spans="1:31">
      <c r="A425" s="51">
        <v>43872.541944444441</v>
      </c>
      <c r="B425" s="52" t="s">
        <v>127</v>
      </c>
      <c r="C425" s="53" t="s">
        <v>168</v>
      </c>
      <c r="R425" s="51">
        <v>43872.541944444441</v>
      </c>
      <c r="S425" s="57" t="s">
        <v>127</v>
      </c>
    </row>
    <row r="426" spans="1:31">
      <c r="A426" s="51">
        <v>43872.541944444441</v>
      </c>
      <c r="B426" s="52" t="s">
        <v>4</v>
      </c>
      <c r="C426" s="53" t="s">
        <v>353</v>
      </c>
      <c r="R426" s="51">
        <v>43872.541944444441</v>
      </c>
      <c r="S426" s="57" t="s">
        <v>4</v>
      </c>
    </row>
    <row r="427" spans="1:31">
      <c r="A427" s="51">
        <v>43872.541944444441</v>
      </c>
      <c r="B427" s="52" t="s">
        <v>4</v>
      </c>
      <c r="C427" s="53" t="s">
        <v>354</v>
      </c>
      <c r="R427" s="51">
        <v>43872.541944444441</v>
      </c>
      <c r="S427" s="57" t="s">
        <v>4</v>
      </c>
    </row>
    <row r="428" spans="1:31">
      <c r="A428" s="51">
        <v>43872.541956018518</v>
      </c>
      <c r="B428" s="52" t="s">
        <v>350</v>
      </c>
      <c r="C428" s="53" t="s">
        <v>140</v>
      </c>
      <c r="I428" s="54">
        <v>1</v>
      </c>
      <c r="J428" s="55">
        <v>0</v>
      </c>
      <c r="K428" s="55">
        <v>6</v>
      </c>
      <c r="L428" s="55">
        <v>0.424179017543793</v>
      </c>
      <c r="M428" s="55">
        <v>0.14037500321865101</v>
      </c>
      <c r="N428" s="55">
        <v>3.0740625858306898</v>
      </c>
      <c r="O428" s="55">
        <v>15</v>
      </c>
      <c r="P428" s="56">
        <v>1.1230000257492101</v>
      </c>
      <c r="R428" s="51">
        <v>43872.541956018518</v>
      </c>
      <c r="S428" s="57" t="s">
        <v>350</v>
      </c>
      <c r="T428" s="58">
        <v>0</v>
      </c>
      <c r="U428" s="52">
        <v>1</v>
      </c>
      <c r="V428" s="52">
        <v>35.220695495605497</v>
      </c>
      <c r="W428" s="52">
        <v>2.52952003479004</v>
      </c>
      <c r="X428" s="52">
        <v>26.533126831054702</v>
      </c>
      <c r="Y428" s="52">
        <v>-2.5363385677337601E-2</v>
      </c>
      <c r="Z428" s="52">
        <v>0.94329124689102195</v>
      </c>
      <c r="AA428" s="52">
        <v>10</v>
      </c>
      <c r="AB428" s="52">
        <v>-6.8769998550415004</v>
      </c>
      <c r="AC428" s="52">
        <v>9.1230001449584996</v>
      </c>
      <c r="AD428" s="52">
        <v>14.1669807434082</v>
      </c>
      <c r="AE428" s="56">
        <v>460</v>
      </c>
    </row>
    <row r="429" spans="1:31">
      <c r="A429" s="51">
        <v>43872.541979166665</v>
      </c>
      <c r="B429" s="52" t="s">
        <v>127</v>
      </c>
      <c r="C429" s="53" t="s">
        <v>131</v>
      </c>
      <c r="R429" s="51">
        <v>43872.541979166665</v>
      </c>
      <c r="S429" s="57" t="s">
        <v>127</v>
      </c>
    </row>
    <row r="430" spans="1:31">
      <c r="A430" s="51">
        <v>43872.541979166665</v>
      </c>
      <c r="B430" s="52" t="s">
        <v>132</v>
      </c>
      <c r="C430" s="53" t="s">
        <v>355</v>
      </c>
      <c r="R430" s="51">
        <v>43872.541979166665</v>
      </c>
      <c r="S430" s="57" t="s">
        <v>132</v>
      </c>
    </row>
    <row r="431" spans="1:31">
      <c r="A431" s="51">
        <v>43872.541979166665</v>
      </c>
      <c r="B431" s="52" t="s">
        <v>127</v>
      </c>
      <c r="C431" s="53" t="s">
        <v>216</v>
      </c>
      <c r="R431" s="51">
        <v>43872.541979166665</v>
      </c>
      <c r="S431" s="57" t="s">
        <v>127</v>
      </c>
    </row>
    <row r="432" spans="1:31">
      <c r="A432" s="51">
        <v>43872.541979166665</v>
      </c>
      <c r="B432" s="52" t="s">
        <v>127</v>
      </c>
      <c r="C432" s="53" t="s">
        <v>356</v>
      </c>
      <c r="R432" s="51">
        <v>43872.541979166665</v>
      </c>
      <c r="S432" s="57" t="s">
        <v>127</v>
      </c>
    </row>
    <row r="433" spans="1:31">
      <c r="A433" s="51">
        <v>43872.541979166665</v>
      </c>
      <c r="B433" s="52" t="s">
        <v>127</v>
      </c>
      <c r="C433" s="53" t="s">
        <v>144</v>
      </c>
      <c r="R433" s="51">
        <v>43872.541979166665</v>
      </c>
      <c r="S433" s="57" t="s">
        <v>127</v>
      </c>
    </row>
    <row r="434" spans="1:31">
      <c r="A434" s="51">
        <v>43872.541979166665</v>
      </c>
      <c r="B434" s="52" t="s">
        <v>4</v>
      </c>
      <c r="C434" s="53" t="s">
        <v>357</v>
      </c>
      <c r="R434" s="51">
        <v>43872.541979166665</v>
      </c>
      <c r="S434" s="57" t="s">
        <v>4</v>
      </c>
    </row>
    <row r="435" spans="1:31">
      <c r="A435" s="51">
        <v>43872.541979166665</v>
      </c>
      <c r="B435" s="52" t="s">
        <v>4</v>
      </c>
      <c r="C435" s="53" t="s">
        <v>358</v>
      </c>
      <c r="R435" s="51">
        <v>43872.541979166665</v>
      </c>
      <c r="S435" s="57" t="s">
        <v>4</v>
      </c>
    </row>
    <row r="436" spans="1:31">
      <c r="A436" s="51">
        <v>43872.541990740741</v>
      </c>
      <c r="B436" s="52" t="s">
        <v>350</v>
      </c>
      <c r="C436" s="53" t="s">
        <v>140</v>
      </c>
      <c r="I436" s="54">
        <v>0</v>
      </c>
      <c r="J436" s="55">
        <v>0</v>
      </c>
      <c r="K436" s="55">
        <v>7</v>
      </c>
      <c r="L436" s="55">
        <v>-0.29213881492614702</v>
      </c>
      <c r="M436" s="55">
        <v>0.14037500321865101</v>
      </c>
      <c r="N436" s="55">
        <v>3.0740625858306898</v>
      </c>
      <c r="O436" s="55">
        <v>15</v>
      </c>
      <c r="P436" s="56">
        <v>1.1230000257492101</v>
      </c>
      <c r="R436" s="51">
        <v>43872.541990740741</v>
      </c>
      <c r="S436" s="57" t="s">
        <v>350</v>
      </c>
      <c r="T436" s="58">
        <v>0</v>
      </c>
      <c r="U436" s="52">
        <v>1</v>
      </c>
      <c r="V436" s="52">
        <v>35.220695495605497</v>
      </c>
      <c r="W436" s="52">
        <v>2.52952003479004</v>
      </c>
      <c r="X436" s="52">
        <v>29.523197174072301</v>
      </c>
      <c r="Y436" s="52">
        <v>-0.49087274074554399</v>
      </c>
      <c r="Z436" s="52">
        <v>-0.90651309490203902</v>
      </c>
      <c r="AA436" s="52">
        <v>8.9499998092651403</v>
      </c>
      <c r="AB436" s="52">
        <v>-6.8769998550415004</v>
      </c>
      <c r="AC436" s="52">
        <v>9.1230001449584996</v>
      </c>
      <c r="AD436" s="52">
        <v>21.8500061035156</v>
      </c>
      <c r="AE436" s="56">
        <v>460</v>
      </c>
    </row>
    <row r="437" spans="1:31">
      <c r="A437" s="51">
        <v>43872.542013888888</v>
      </c>
      <c r="B437" s="52" t="s">
        <v>127</v>
      </c>
      <c r="C437" s="53" t="s">
        <v>131</v>
      </c>
      <c r="R437" s="51">
        <v>43872.542013888888</v>
      </c>
      <c r="S437" s="57" t="s">
        <v>127</v>
      </c>
    </row>
    <row r="438" spans="1:31">
      <c r="A438" s="51">
        <v>43872.542013888888</v>
      </c>
      <c r="B438" s="52" t="s">
        <v>132</v>
      </c>
      <c r="C438" s="53" t="s">
        <v>359</v>
      </c>
      <c r="R438" s="51">
        <v>43872.542013888888</v>
      </c>
      <c r="S438" s="57" t="s">
        <v>132</v>
      </c>
    </row>
    <row r="439" spans="1:31">
      <c r="A439" s="51">
        <v>43872.542013888888</v>
      </c>
      <c r="B439" s="52" t="s">
        <v>127</v>
      </c>
      <c r="C439" s="53" t="s">
        <v>330</v>
      </c>
      <c r="R439" s="51">
        <v>43872.542013888888</v>
      </c>
      <c r="S439" s="57" t="s">
        <v>127</v>
      </c>
    </row>
    <row r="440" spans="1:31">
      <c r="A440" s="51">
        <v>43872.542013888888</v>
      </c>
      <c r="B440" s="52" t="s">
        <v>127</v>
      </c>
      <c r="C440" s="53" t="s">
        <v>360</v>
      </c>
      <c r="R440" s="51">
        <v>43872.542013888888</v>
      </c>
      <c r="S440" s="57" t="s">
        <v>127</v>
      </c>
    </row>
    <row r="441" spans="1:31">
      <c r="A441" s="51">
        <v>43872.542013888888</v>
      </c>
      <c r="B441" s="52" t="s">
        <v>127</v>
      </c>
      <c r="C441" s="53" t="s">
        <v>361</v>
      </c>
      <c r="R441" s="51">
        <v>43872.542013888888</v>
      </c>
      <c r="S441" s="57" t="s">
        <v>127</v>
      </c>
    </row>
    <row r="442" spans="1:31">
      <c r="A442" s="51">
        <v>43872.542013888888</v>
      </c>
      <c r="B442" s="52" t="s">
        <v>127</v>
      </c>
      <c r="C442" s="53" t="s">
        <v>362</v>
      </c>
      <c r="R442" s="51">
        <v>43872.542013888888</v>
      </c>
      <c r="S442" s="57" t="s">
        <v>127</v>
      </c>
    </row>
    <row r="443" spans="1:31">
      <c r="A443" s="51">
        <v>43872.542129629626</v>
      </c>
      <c r="B443" s="52" t="s">
        <v>4</v>
      </c>
      <c r="C443" s="53" t="s">
        <v>241</v>
      </c>
      <c r="R443" s="51">
        <v>43872.542129629626</v>
      </c>
      <c r="S443" s="57" t="s">
        <v>4</v>
      </c>
    </row>
    <row r="444" spans="1:31">
      <c r="A444" s="51">
        <v>43872.542129629626</v>
      </c>
      <c r="B444" s="52" t="s">
        <v>4</v>
      </c>
      <c r="C444" s="53" t="s">
        <v>242</v>
      </c>
      <c r="R444" s="51">
        <v>43872.542129629626</v>
      </c>
      <c r="S444" s="57" t="s">
        <v>4</v>
      </c>
    </row>
    <row r="445" spans="1:31">
      <c r="A445" s="51">
        <v>43872.542129629626</v>
      </c>
      <c r="B445" s="52" t="s">
        <v>127</v>
      </c>
      <c r="C445" s="53" t="s">
        <v>128</v>
      </c>
      <c r="R445" s="51">
        <v>43872.542129629626</v>
      </c>
      <c r="S445" s="57" t="s">
        <v>127</v>
      </c>
    </row>
    <row r="446" spans="1:31">
      <c r="A446" s="51">
        <v>43872.542129629626</v>
      </c>
      <c r="B446" s="52" t="s">
        <v>4</v>
      </c>
      <c r="C446" s="53" t="s">
        <v>363</v>
      </c>
      <c r="R446" s="51">
        <v>43872.542129629626</v>
      </c>
      <c r="S446" s="57" t="s">
        <v>4</v>
      </c>
    </row>
    <row r="447" spans="1:31">
      <c r="A447" s="51">
        <v>43872.542129629626</v>
      </c>
      <c r="B447" s="52" t="s">
        <v>4</v>
      </c>
      <c r="C447" s="53" t="s">
        <v>364</v>
      </c>
      <c r="R447" s="51">
        <v>43872.542129629626</v>
      </c>
      <c r="S447" s="57" t="s">
        <v>4</v>
      </c>
    </row>
    <row r="448" spans="1:31">
      <c r="A448" s="51">
        <v>43872.542141203703</v>
      </c>
      <c r="B448" s="52" t="s">
        <v>127</v>
      </c>
      <c r="C448" s="53" t="s">
        <v>131</v>
      </c>
      <c r="R448" s="51">
        <v>43872.542141203703</v>
      </c>
      <c r="S448" s="57" t="s">
        <v>127</v>
      </c>
    </row>
    <row r="449" spans="1:31">
      <c r="A449" s="51">
        <v>43872.542141203703</v>
      </c>
      <c r="B449" s="52" t="s">
        <v>132</v>
      </c>
      <c r="C449" s="53" t="s">
        <v>359</v>
      </c>
      <c r="R449" s="51">
        <v>43872.542141203703</v>
      </c>
      <c r="S449" s="57" t="s">
        <v>132</v>
      </c>
    </row>
    <row r="450" spans="1:31">
      <c r="A450" s="51">
        <v>43872.542141203703</v>
      </c>
      <c r="B450" s="52" t="s">
        <v>127</v>
      </c>
      <c r="C450" s="53" t="s">
        <v>330</v>
      </c>
      <c r="R450" s="51">
        <v>43872.542141203703</v>
      </c>
      <c r="S450" s="57" t="s">
        <v>127</v>
      </c>
    </row>
    <row r="451" spans="1:31">
      <c r="A451" s="51">
        <v>43872.542141203703</v>
      </c>
      <c r="B451" s="52" t="s">
        <v>127</v>
      </c>
      <c r="C451" s="53" t="s">
        <v>360</v>
      </c>
      <c r="R451" s="51">
        <v>43872.542141203703</v>
      </c>
      <c r="S451" s="57" t="s">
        <v>127</v>
      </c>
    </row>
    <row r="452" spans="1:31">
      <c r="A452" s="51">
        <v>43872.542141203703</v>
      </c>
      <c r="B452" s="52" t="s">
        <v>127</v>
      </c>
      <c r="C452" s="53" t="s">
        <v>361</v>
      </c>
      <c r="R452" s="51">
        <v>43872.542141203703</v>
      </c>
      <c r="S452" s="57" t="s">
        <v>127</v>
      </c>
    </row>
    <row r="453" spans="1:31">
      <c r="A453" s="51">
        <v>43872.542141203703</v>
      </c>
      <c r="B453" s="52" t="s">
        <v>4</v>
      </c>
      <c r="C453" s="53" t="s">
        <v>137</v>
      </c>
      <c r="R453" s="51">
        <v>43872.542141203703</v>
      </c>
      <c r="S453" s="57" t="s">
        <v>4</v>
      </c>
    </row>
    <row r="454" spans="1:31">
      <c r="A454" s="51">
        <v>43872.542141203703</v>
      </c>
      <c r="B454" s="52" t="s">
        <v>4</v>
      </c>
      <c r="C454" s="53" t="s">
        <v>138</v>
      </c>
      <c r="R454" s="51">
        <v>43872.542141203703</v>
      </c>
      <c r="S454" s="57" t="s">
        <v>4</v>
      </c>
    </row>
    <row r="455" spans="1:31">
      <c r="A455" s="51">
        <v>43872.542164351849</v>
      </c>
      <c r="B455" s="52" t="s">
        <v>139</v>
      </c>
      <c r="C455" s="53" t="s">
        <v>140</v>
      </c>
      <c r="I455" s="54">
        <v>1</v>
      </c>
      <c r="J455" s="55">
        <v>1</v>
      </c>
      <c r="K455" s="55">
        <v>10</v>
      </c>
      <c r="L455" s="55">
        <v>-0.39998531341552701</v>
      </c>
      <c r="M455" s="55">
        <v>0.14037500321865101</v>
      </c>
      <c r="N455" s="55">
        <v>3.0740625858306898</v>
      </c>
      <c r="O455" s="55">
        <v>15</v>
      </c>
      <c r="P455" s="56">
        <v>1.1230000257492101</v>
      </c>
      <c r="R455" s="51">
        <v>43872.542164351849</v>
      </c>
      <c r="S455" s="57" t="s">
        <v>139</v>
      </c>
      <c r="T455" s="58">
        <v>0</v>
      </c>
      <c r="U455" s="52">
        <v>1</v>
      </c>
      <c r="V455" s="52">
        <v>35.220695495605497</v>
      </c>
      <c r="W455" s="52">
        <v>2.52952003479004</v>
      </c>
      <c r="X455" s="52">
        <v>43.971244812011697</v>
      </c>
      <c r="Y455" s="52">
        <v>1.2714624404907201E-2</v>
      </c>
      <c r="Z455" s="52">
        <v>-2.0185155794024499E-2</v>
      </c>
      <c r="AA455" s="52">
        <v>-5</v>
      </c>
      <c r="AB455" s="52">
        <v>-6.8769998550415004</v>
      </c>
      <c r="AC455" s="52">
        <v>9.1230001449584996</v>
      </c>
      <c r="AD455" s="52">
        <v>28.150030136108398</v>
      </c>
      <c r="AE455" s="56">
        <v>460</v>
      </c>
    </row>
    <row r="456" spans="1:31">
      <c r="A456" s="51">
        <v>43872.542187500003</v>
      </c>
      <c r="B456" s="52" t="s">
        <v>127</v>
      </c>
      <c r="C456" s="53" t="s">
        <v>131</v>
      </c>
      <c r="R456" s="51">
        <v>43872.542187500003</v>
      </c>
      <c r="S456" s="57" t="s">
        <v>127</v>
      </c>
    </row>
    <row r="457" spans="1:31">
      <c r="A457" s="51">
        <v>43872.542187500003</v>
      </c>
      <c r="B457" s="52" t="s">
        <v>132</v>
      </c>
      <c r="C457" s="53" t="s">
        <v>365</v>
      </c>
      <c r="R457" s="51">
        <v>43872.542187500003</v>
      </c>
      <c r="S457" s="57" t="s">
        <v>132</v>
      </c>
    </row>
    <row r="458" spans="1:31">
      <c r="A458" s="51">
        <v>43872.542187500003</v>
      </c>
      <c r="B458" s="52" t="s">
        <v>127</v>
      </c>
      <c r="C458" s="53" t="s">
        <v>330</v>
      </c>
      <c r="R458" s="51">
        <v>43872.542187500003</v>
      </c>
      <c r="S458" s="57" t="s">
        <v>127</v>
      </c>
    </row>
    <row r="459" spans="1:31">
      <c r="A459" s="51">
        <v>43872.542187500003</v>
      </c>
      <c r="B459" s="52" t="s">
        <v>127</v>
      </c>
      <c r="C459" s="53" t="s">
        <v>366</v>
      </c>
      <c r="R459" s="51">
        <v>43872.542187500003</v>
      </c>
      <c r="S459" s="57" t="s">
        <v>127</v>
      </c>
    </row>
    <row r="460" spans="1:31">
      <c r="A460" s="51">
        <v>43872.542187500003</v>
      </c>
      <c r="B460" s="52" t="s">
        <v>127</v>
      </c>
      <c r="C460" s="53" t="s">
        <v>168</v>
      </c>
      <c r="R460" s="51">
        <v>43872.542187500003</v>
      </c>
      <c r="S460" s="57" t="s">
        <v>127</v>
      </c>
    </row>
    <row r="461" spans="1:31">
      <c r="A461" s="51">
        <v>43872.542187500003</v>
      </c>
      <c r="B461" s="52" t="s">
        <v>4</v>
      </c>
      <c r="C461" s="53" t="s">
        <v>145</v>
      </c>
      <c r="R461" s="51">
        <v>43872.542187500003</v>
      </c>
      <c r="S461" s="57" t="s">
        <v>4</v>
      </c>
    </row>
    <row r="462" spans="1:31">
      <c r="A462" s="51">
        <v>43872.542187500003</v>
      </c>
      <c r="B462" s="52" t="s">
        <v>4</v>
      </c>
      <c r="C462" s="53" t="s">
        <v>146</v>
      </c>
      <c r="R462" s="51">
        <v>43872.542187500003</v>
      </c>
      <c r="S462" s="57" t="s">
        <v>4</v>
      </c>
    </row>
    <row r="463" spans="1:31">
      <c r="A463" s="51">
        <v>43872.542199074072</v>
      </c>
      <c r="B463" s="52" t="s">
        <v>139</v>
      </c>
      <c r="C463" s="53" t="s">
        <v>140</v>
      </c>
      <c r="I463" s="54">
        <v>0</v>
      </c>
      <c r="J463" s="55">
        <v>0</v>
      </c>
      <c r="K463" s="55">
        <v>11</v>
      </c>
      <c r="L463" s="55">
        <v>0.52532196044921897</v>
      </c>
      <c r="M463" s="55">
        <v>0.14037500321865101</v>
      </c>
      <c r="N463" s="55">
        <v>3.0740625858306898</v>
      </c>
      <c r="O463" s="55">
        <v>15</v>
      </c>
      <c r="P463" s="56">
        <v>1.1230000257492101</v>
      </c>
      <c r="R463" s="51">
        <v>43872.542199074072</v>
      </c>
      <c r="S463" s="57" t="s">
        <v>139</v>
      </c>
      <c r="T463" s="58">
        <v>0</v>
      </c>
      <c r="U463" s="52">
        <v>1</v>
      </c>
      <c r="V463" s="52">
        <v>35.220695495605497</v>
      </c>
      <c r="W463" s="52">
        <v>2.52952003479004</v>
      </c>
      <c r="X463" s="52">
        <v>47.490653991699197</v>
      </c>
      <c r="Y463" s="52">
        <v>0.27010428905487099</v>
      </c>
      <c r="Z463" s="52">
        <v>-0.33487895131111101</v>
      </c>
      <c r="AA463" s="52">
        <v>-2.1500000953674299</v>
      </c>
      <c r="AB463" s="52">
        <v>-6.8769998550415004</v>
      </c>
      <c r="AC463" s="52">
        <v>9.1230001449584996</v>
      </c>
      <c r="AD463" s="52">
        <v>30.5990314483643</v>
      </c>
      <c r="AE463" s="56">
        <v>460</v>
      </c>
    </row>
    <row r="464" spans="1:31">
      <c r="A464" s="51">
        <v>43872.542222222219</v>
      </c>
      <c r="B464" s="52" t="s">
        <v>127</v>
      </c>
      <c r="C464" s="53" t="s">
        <v>131</v>
      </c>
      <c r="R464" s="51">
        <v>43872.542222222219</v>
      </c>
      <c r="S464" s="57" t="s">
        <v>127</v>
      </c>
    </row>
    <row r="465" spans="1:31">
      <c r="A465" s="51">
        <v>43872.542222222219</v>
      </c>
      <c r="B465" s="52" t="s">
        <v>132</v>
      </c>
      <c r="C465" s="53" t="s">
        <v>367</v>
      </c>
      <c r="R465" s="51">
        <v>43872.542222222219</v>
      </c>
      <c r="S465" s="57" t="s">
        <v>132</v>
      </c>
    </row>
    <row r="466" spans="1:31">
      <c r="A466" s="51">
        <v>43872.542222222219</v>
      </c>
      <c r="B466" s="52" t="s">
        <v>127</v>
      </c>
      <c r="C466" s="53" t="s">
        <v>368</v>
      </c>
      <c r="R466" s="51">
        <v>43872.542222222219</v>
      </c>
      <c r="S466" s="57" t="s">
        <v>127</v>
      </c>
    </row>
    <row r="467" spans="1:31">
      <c r="A467" s="51">
        <v>43872.542222222219</v>
      </c>
      <c r="B467" s="52" t="s">
        <v>127</v>
      </c>
      <c r="C467" s="53" t="s">
        <v>369</v>
      </c>
      <c r="R467" s="51">
        <v>43872.542222222219</v>
      </c>
      <c r="S467" s="57" t="s">
        <v>127</v>
      </c>
    </row>
    <row r="468" spans="1:31">
      <c r="A468" s="51">
        <v>43872.542222222219</v>
      </c>
      <c r="B468" s="52" t="s">
        <v>127</v>
      </c>
      <c r="C468" s="53" t="s">
        <v>191</v>
      </c>
      <c r="R468" s="51">
        <v>43872.542222222219</v>
      </c>
      <c r="S468" s="57" t="s">
        <v>127</v>
      </c>
    </row>
    <row r="469" spans="1:31">
      <c r="A469" s="51">
        <v>43872.542222222219</v>
      </c>
      <c r="B469" s="52" t="s">
        <v>4</v>
      </c>
      <c r="C469" s="53" t="s">
        <v>150</v>
      </c>
      <c r="R469" s="51">
        <v>43872.542222222219</v>
      </c>
      <c r="S469" s="57" t="s">
        <v>4</v>
      </c>
    </row>
    <row r="470" spans="1:31">
      <c r="A470" s="51">
        <v>43872.542222222219</v>
      </c>
      <c r="B470" s="52" t="s">
        <v>4</v>
      </c>
      <c r="C470" s="53" t="s">
        <v>151</v>
      </c>
      <c r="R470" s="51">
        <v>43872.542222222219</v>
      </c>
      <c r="S470" s="57" t="s">
        <v>4</v>
      </c>
    </row>
    <row r="471" spans="1:31">
      <c r="A471" s="51">
        <v>43872.542233796295</v>
      </c>
      <c r="B471" s="52" t="s">
        <v>139</v>
      </c>
      <c r="C471" s="53" t="s">
        <v>140</v>
      </c>
      <c r="I471" s="54">
        <v>1</v>
      </c>
      <c r="J471" s="55">
        <v>0</v>
      </c>
      <c r="K471" s="55">
        <v>12</v>
      </c>
      <c r="L471" s="55">
        <v>-0.64014434814453103</v>
      </c>
      <c r="M471" s="55">
        <v>0.14037500321865101</v>
      </c>
      <c r="N471" s="55">
        <v>3.0740625858306898</v>
      </c>
      <c r="O471" s="55">
        <v>15</v>
      </c>
      <c r="P471" s="56">
        <v>1.1230000257492101</v>
      </c>
      <c r="R471" s="51">
        <v>43872.542233796295</v>
      </c>
      <c r="S471" s="57" t="s">
        <v>139</v>
      </c>
      <c r="T471" s="58">
        <v>0</v>
      </c>
      <c r="U471" s="52">
        <v>1</v>
      </c>
      <c r="V471" s="52">
        <v>35.220695495605497</v>
      </c>
      <c r="W471" s="52">
        <v>2.52952003479004</v>
      </c>
      <c r="X471" s="52">
        <v>-47.524776458740199</v>
      </c>
      <c r="Y471" s="52">
        <v>-8.1365913152694702E-2</v>
      </c>
      <c r="Z471" s="52">
        <v>0.62442982196807895</v>
      </c>
      <c r="AA471" s="52">
        <v>10</v>
      </c>
      <c r="AB471" s="52">
        <v>-6.8769998550415004</v>
      </c>
      <c r="AC471" s="52">
        <v>9.1230001449584996</v>
      </c>
      <c r="AD471" s="52">
        <v>28.058031082153299</v>
      </c>
      <c r="AE471" s="56">
        <v>460</v>
      </c>
    </row>
    <row r="472" spans="1:31">
      <c r="A472" s="51">
        <v>43872.542256944442</v>
      </c>
      <c r="B472" s="52" t="s">
        <v>127</v>
      </c>
      <c r="C472" s="53" t="s">
        <v>131</v>
      </c>
      <c r="R472" s="51">
        <v>43872.542256944442</v>
      </c>
      <c r="S472" s="57" t="s">
        <v>127</v>
      </c>
    </row>
    <row r="473" spans="1:31">
      <c r="A473" s="51">
        <v>43872.542256944442</v>
      </c>
      <c r="B473" s="52" t="s">
        <v>132</v>
      </c>
      <c r="C473" s="53" t="s">
        <v>251</v>
      </c>
      <c r="R473" s="51">
        <v>43872.542256944442</v>
      </c>
      <c r="S473" s="57" t="s">
        <v>132</v>
      </c>
    </row>
    <row r="474" spans="1:31">
      <c r="A474" s="51">
        <v>43872.542256944442</v>
      </c>
      <c r="B474" s="52" t="s">
        <v>127</v>
      </c>
      <c r="C474" s="53" t="s">
        <v>252</v>
      </c>
      <c r="R474" s="51">
        <v>43872.542256944442</v>
      </c>
      <c r="S474" s="57" t="s">
        <v>127</v>
      </c>
    </row>
    <row r="475" spans="1:31">
      <c r="A475" s="51">
        <v>43872.542256944442</v>
      </c>
      <c r="B475" s="52" t="s">
        <v>127</v>
      </c>
      <c r="C475" s="53" t="s">
        <v>370</v>
      </c>
      <c r="R475" s="51">
        <v>43872.542256944442</v>
      </c>
      <c r="S475" s="57" t="s">
        <v>127</v>
      </c>
    </row>
    <row r="476" spans="1:31">
      <c r="A476" s="51">
        <v>43872.542256944442</v>
      </c>
      <c r="B476" s="52" t="s">
        <v>127</v>
      </c>
      <c r="C476" s="53" t="s">
        <v>342</v>
      </c>
      <c r="R476" s="51">
        <v>43872.542256944442</v>
      </c>
      <c r="S476" s="57" t="s">
        <v>127</v>
      </c>
    </row>
    <row r="477" spans="1:31">
      <c r="A477" s="51">
        <v>43872.542256944442</v>
      </c>
      <c r="B477" s="52" t="s">
        <v>4</v>
      </c>
      <c r="C477" s="53" t="s">
        <v>155</v>
      </c>
      <c r="R477" s="51">
        <v>43872.542256944442</v>
      </c>
      <c r="S477" s="57" t="s">
        <v>4</v>
      </c>
    </row>
    <row r="478" spans="1:31">
      <c r="A478" s="51">
        <v>43872.542256944442</v>
      </c>
      <c r="B478" s="52" t="s">
        <v>4</v>
      </c>
      <c r="C478" s="53" t="s">
        <v>156</v>
      </c>
      <c r="R478" s="51">
        <v>43872.542256944442</v>
      </c>
      <c r="S478" s="57" t="s">
        <v>4</v>
      </c>
    </row>
    <row r="479" spans="1:31">
      <c r="A479" s="51">
        <v>43872.542268518519</v>
      </c>
      <c r="B479" s="52" t="s">
        <v>139</v>
      </c>
      <c r="C479" s="53" t="s">
        <v>140</v>
      </c>
      <c r="I479" s="54">
        <v>0</v>
      </c>
      <c r="J479" s="55">
        <v>0</v>
      </c>
      <c r="K479" s="55">
        <v>13</v>
      </c>
      <c r="L479" s="55">
        <v>0.96496599912643399</v>
      </c>
      <c r="M479" s="55">
        <v>0.14037500321865101</v>
      </c>
      <c r="N479" s="55">
        <v>3.0740625858306898</v>
      </c>
      <c r="O479" s="55">
        <v>15</v>
      </c>
      <c r="P479" s="56">
        <v>1.1230000257492101</v>
      </c>
      <c r="R479" s="51">
        <v>43872.542268518519</v>
      </c>
      <c r="S479" s="57" t="s">
        <v>139</v>
      </c>
      <c r="T479" s="58">
        <v>0</v>
      </c>
      <c r="U479" s="52">
        <v>1</v>
      </c>
      <c r="V479" s="52">
        <v>35.220695495605497</v>
      </c>
      <c r="W479" s="52">
        <v>2.52952003479004</v>
      </c>
      <c r="X479" s="52">
        <v>-46.505584716796903</v>
      </c>
      <c r="Y479" s="52">
        <v>0.35463827848434398</v>
      </c>
      <c r="Z479" s="52">
        <v>-0.54797160625457797</v>
      </c>
      <c r="AA479" s="52">
        <v>7</v>
      </c>
      <c r="AB479" s="52">
        <v>-6.8769998550415004</v>
      </c>
      <c r="AC479" s="52">
        <v>9.1230001449584996</v>
      </c>
      <c r="AD479" s="52">
        <v>15.0519924163818</v>
      </c>
      <c r="AE479" s="56">
        <v>460</v>
      </c>
    </row>
    <row r="480" spans="1:31">
      <c r="A480" s="51">
        <v>43872.542291666665</v>
      </c>
      <c r="B480" s="52" t="s">
        <v>127</v>
      </c>
      <c r="C480" s="53" t="s">
        <v>131</v>
      </c>
      <c r="R480" s="51">
        <v>43872.542291666665</v>
      </c>
      <c r="S480" s="57" t="s">
        <v>127</v>
      </c>
    </row>
    <row r="481" spans="1:31">
      <c r="A481" s="51">
        <v>43872.542291666665</v>
      </c>
      <c r="B481" s="52" t="s">
        <v>132</v>
      </c>
      <c r="C481" s="53" t="s">
        <v>371</v>
      </c>
      <c r="R481" s="51">
        <v>43872.542291666665</v>
      </c>
      <c r="S481" s="57" t="s">
        <v>132</v>
      </c>
    </row>
    <row r="482" spans="1:31">
      <c r="A482" s="51">
        <v>43872.542291666665</v>
      </c>
      <c r="B482" s="52" t="s">
        <v>127</v>
      </c>
      <c r="C482" s="53" t="s">
        <v>178</v>
      </c>
      <c r="R482" s="51">
        <v>43872.542291666665</v>
      </c>
      <c r="S482" s="57" t="s">
        <v>127</v>
      </c>
    </row>
    <row r="483" spans="1:31">
      <c r="A483" s="51">
        <v>43872.542291666665</v>
      </c>
      <c r="B483" s="52" t="s">
        <v>127</v>
      </c>
      <c r="C483" s="53" t="s">
        <v>372</v>
      </c>
      <c r="R483" s="51">
        <v>43872.542291666665</v>
      </c>
      <c r="S483" s="57" t="s">
        <v>127</v>
      </c>
    </row>
    <row r="484" spans="1:31">
      <c r="A484" s="51">
        <v>43872.542291666665</v>
      </c>
      <c r="B484" s="52" t="s">
        <v>127</v>
      </c>
      <c r="C484" s="53" t="s">
        <v>373</v>
      </c>
      <c r="R484" s="51">
        <v>43872.542291666665</v>
      </c>
      <c r="S484" s="57" t="s">
        <v>127</v>
      </c>
    </row>
    <row r="485" spans="1:31">
      <c r="A485" s="51">
        <v>43872.542291666665</v>
      </c>
      <c r="B485" s="52" t="s">
        <v>4</v>
      </c>
      <c r="C485" s="53" t="s">
        <v>163</v>
      </c>
      <c r="R485" s="51">
        <v>43872.542291666665</v>
      </c>
      <c r="S485" s="57" t="s">
        <v>4</v>
      </c>
    </row>
    <row r="486" spans="1:31">
      <c r="A486" s="51">
        <v>43872.542291666665</v>
      </c>
      <c r="B486" s="52" t="s">
        <v>4</v>
      </c>
      <c r="C486" s="53" t="s">
        <v>164</v>
      </c>
      <c r="R486" s="51">
        <v>43872.542291666665</v>
      </c>
      <c r="S486" s="57" t="s">
        <v>4</v>
      </c>
    </row>
    <row r="487" spans="1:31">
      <c r="A487" s="51">
        <v>43872.542303240742</v>
      </c>
      <c r="B487" s="52" t="s">
        <v>139</v>
      </c>
      <c r="C487" s="53" t="s">
        <v>140</v>
      </c>
      <c r="I487" s="54">
        <v>1</v>
      </c>
      <c r="J487" s="55">
        <v>0</v>
      </c>
      <c r="K487" s="55">
        <v>13</v>
      </c>
      <c r="L487" s="55">
        <v>-0.99233549833297696</v>
      </c>
      <c r="M487" s="55">
        <v>0.14037500321865101</v>
      </c>
      <c r="N487" s="55">
        <v>3.0740625858306898</v>
      </c>
      <c r="O487" s="55">
        <v>15</v>
      </c>
      <c r="P487" s="56">
        <v>1.1230000257492101</v>
      </c>
      <c r="R487" s="51">
        <v>43872.542303240742</v>
      </c>
      <c r="S487" s="57" t="s">
        <v>139</v>
      </c>
      <c r="T487" s="58">
        <v>0</v>
      </c>
      <c r="U487" s="52">
        <v>1</v>
      </c>
      <c r="V487" s="52">
        <v>35.220695495605497</v>
      </c>
      <c r="W487" s="52">
        <v>2.52952003479004</v>
      </c>
      <c r="X487" s="52">
        <v>-43.49609375</v>
      </c>
      <c r="Y487" s="52">
        <v>-2.1643936634063699E-3</v>
      </c>
      <c r="Z487" s="52">
        <v>0.43955641984939597</v>
      </c>
      <c r="AA487" s="52">
        <v>-5</v>
      </c>
      <c r="AB487" s="52">
        <v>-6.8769998550415004</v>
      </c>
      <c r="AC487" s="52">
        <v>9.1230001449584996</v>
      </c>
      <c r="AD487" s="52">
        <v>15.7499837875366</v>
      </c>
      <c r="AE487" s="56">
        <v>460</v>
      </c>
    </row>
    <row r="488" spans="1:31">
      <c r="A488" s="51">
        <v>43872.542326388888</v>
      </c>
      <c r="B488" s="52" t="s">
        <v>127</v>
      </c>
      <c r="C488" s="53" t="s">
        <v>131</v>
      </c>
      <c r="R488" s="51">
        <v>43872.542326388888</v>
      </c>
      <c r="S488" s="57" t="s">
        <v>127</v>
      </c>
    </row>
    <row r="489" spans="1:31">
      <c r="A489" s="51">
        <v>43872.542326388888</v>
      </c>
      <c r="B489" s="52" t="s">
        <v>132</v>
      </c>
      <c r="C489" s="53" t="s">
        <v>374</v>
      </c>
      <c r="R489" s="51">
        <v>43872.542326388888</v>
      </c>
      <c r="S489" s="57" t="s">
        <v>132</v>
      </c>
    </row>
    <row r="490" spans="1:31">
      <c r="A490" s="51">
        <v>43872.542326388888</v>
      </c>
      <c r="B490" s="52" t="s">
        <v>127</v>
      </c>
      <c r="C490" s="53" t="s">
        <v>247</v>
      </c>
      <c r="R490" s="51">
        <v>43872.542326388888</v>
      </c>
      <c r="S490" s="57" t="s">
        <v>127</v>
      </c>
    </row>
    <row r="491" spans="1:31">
      <c r="A491" s="51">
        <v>43872.542326388888</v>
      </c>
      <c r="B491" s="52" t="s">
        <v>127</v>
      </c>
      <c r="C491" s="53" t="s">
        <v>375</v>
      </c>
      <c r="R491" s="51">
        <v>43872.542326388888</v>
      </c>
      <c r="S491" s="57" t="s">
        <v>127</v>
      </c>
    </row>
    <row r="492" spans="1:31">
      <c r="A492" s="51">
        <v>43872.542326388888</v>
      </c>
      <c r="B492" s="52" t="s">
        <v>127</v>
      </c>
      <c r="C492" s="53" t="s">
        <v>303</v>
      </c>
      <c r="R492" s="51">
        <v>43872.542326388888</v>
      </c>
      <c r="S492" s="57" t="s">
        <v>127</v>
      </c>
    </row>
    <row r="493" spans="1:31">
      <c r="A493" s="51">
        <v>43872.542326388888</v>
      </c>
      <c r="B493" s="52" t="s">
        <v>4</v>
      </c>
      <c r="C493" s="53" t="s">
        <v>169</v>
      </c>
      <c r="R493" s="51">
        <v>43872.542326388888</v>
      </c>
      <c r="S493" s="57" t="s">
        <v>4</v>
      </c>
    </row>
    <row r="494" spans="1:31">
      <c r="A494" s="51">
        <v>43872.542326388888</v>
      </c>
      <c r="B494" s="52" t="s">
        <v>4</v>
      </c>
      <c r="C494" s="53" t="s">
        <v>171</v>
      </c>
      <c r="R494" s="51">
        <v>43872.542326388888</v>
      </c>
      <c r="S494" s="57" t="s">
        <v>4</v>
      </c>
    </row>
    <row r="495" spans="1:31">
      <c r="A495" s="51">
        <v>43872.542337962965</v>
      </c>
      <c r="B495" s="52" t="s">
        <v>139</v>
      </c>
      <c r="C495" s="53" t="s">
        <v>140</v>
      </c>
      <c r="I495" s="54">
        <v>0</v>
      </c>
      <c r="J495" s="55">
        <v>0</v>
      </c>
      <c r="K495" s="55">
        <v>14</v>
      </c>
      <c r="L495" s="55">
        <v>0.99984329938888505</v>
      </c>
      <c r="M495" s="55">
        <v>0.14037500321865101</v>
      </c>
      <c r="N495" s="55">
        <v>3.0740625858306898</v>
      </c>
      <c r="O495" s="55">
        <v>15</v>
      </c>
      <c r="P495" s="56">
        <v>1.1230000257492101</v>
      </c>
      <c r="R495" s="51">
        <v>43872.542337962965</v>
      </c>
      <c r="S495" s="57" t="s">
        <v>139</v>
      </c>
      <c r="T495" s="58">
        <v>0</v>
      </c>
      <c r="U495" s="52">
        <v>1</v>
      </c>
      <c r="V495" s="52">
        <v>35.220695495605497</v>
      </c>
      <c r="W495" s="52">
        <v>2.52952003479004</v>
      </c>
      <c r="X495" s="52">
        <v>-40.476600646972699</v>
      </c>
      <c r="Y495" s="52">
        <v>0.47892427444458002</v>
      </c>
      <c r="Z495" s="52">
        <v>-0.33249089121818498</v>
      </c>
      <c r="AA495" s="52">
        <v>-2</v>
      </c>
      <c r="AB495" s="52">
        <v>-6.8769998550415004</v>
      </c>
      <c r="AC495" s="52">
        <v>9.1230001449584996</v>
      </c>
      <c r="AD495" s="52">
        <v>23.2500114440918</v>
      </c>
      <c r="AE495" s="56">
        <v>460</v>
      </c>
    </row>
    <row r="496" spans="1:31">
      <c r="A496" s="51">
        <v>43872.542361111111</v>
      </c>
      <c r="B496" s="52" t="s">
        <v>127</v>
      </c>
      <c r="C496" s="53" t="s">
        <v>131</v>
      </c>
      <c r="R496" s="51">
        <v>43872.542361111111</v>
      </c>
      <c r="S496" s="57" t="s">
        <v>127</v>
      </c>
    </row>
    <row r="497" spans="1:31">
      <c r="A497" s="51">
        <v>43872.542361111111</v>
      </c>
      <c r="B497" s="52" t="s">
        <v>132</v>
      </c>
      <c r="C497" s="53" t="s">
        <v>376</v>
      </c>
      <c r="R497" s="51">
        <v>43872.542361111111</v>
      </c>
      <c r="S497" s="57" t="s">
        <v>132</v>
      </c>
    </row>
    <row r="498" spans="1:31">
      <c r="A498" s="51">
        <v>43872.542361111111</v>
      </c>
      <c r="B498" s="52" t="s">
        <v>127</v>
      </c>
      <c r="C498" s="53" t="s">
        <v>279</v>
      </c>
      <c r="R498" s="51">
        <v>43872.542361111111</v>
      </c>
      <c r="S498" s="57" t="s">
        <v>127</v>
      </c>
    </row>
    <row r="499" spans="1:31">
      <c r="A499" s="51">
        <v>43872.542361111111</v>
      </c>
      <c r="B499" s="52" t="s">
        <v>127</v>
      </c>
      <c r="C499" s="53" t="s">
        <v>377</v>
      </c>
      <c r="R499" s="51">
        <v>43872.542361111111</v>
      </c>
      <c r="S499" s="57" t="s">
        <v>127</v>
      </c>
    </row>
    <row r="500" spans="1:31">
      <c r="A500" s="51">
        <v>43872.542361111111</v>
      </c>
      <c r="B500" s="52" t="s">
        <v>127</v>
      </c>
      <c r="C500" s="53" t="s">
        <v>378</v>
      </c>
      <c r="R500" s="51">
        <v>43872.542361111111</v>
      </c>
      <c r="S500" s="57" t="s">
        <v>127</v>
      </c>
    </row>
    <row r="501" spans="1:31">
      <c r="A501" s="51">
        <v>43872.542361111111</v>
      </c>
      <c r="B501" s="52" t="s">
        <v>4</v>
      </c>
      <c r="C501" s="53" t="s">
        <v>175</v>
      </c>
      <c r="R501" s="51">
        <v>43872.542361111111</v>
      </c>
      <c r="S501" s="57" t="s">
        <v>4</v>
      </c>
    </row>
    <row r="502" spans="1:31">
      <c r="A502" s="51">
        <v>43872.542361111111</v>
      </c>
      <c r="B502" s="52" t="s">
        <v>4</v>
      </c>
      <c r="C502" s="53" t="s">
        <v>176</v>
      </c>
      <c r="R502" s="51">
        <v>43872.542361111111</v>
      </c>
      <c r="S502" s="57" t="s">
        <v>4</v>
      </c>
    </row>
    <row r="503" spans="1:31">
      <c r="A503" s="51">
        <v>43872.542372685188</v>
      </c>
      <c r="B503" s="52" t="s">
        <v>139</v>
      </c>
      <c r="C503" s="53" t="s">
        <v>140</v>
      </c>
      <c r="I503" s="54">
        <v>1</v>
      </c>
      <c r="J503" s="55">
        <v>0</v>
      </c>
      <c r="K503" s="55">
        <v>0</v>
      </c>
      <c r="L503" s="55">
        <v>-0.98733925819396995</v>
      </c>
      <c r="M503" s="55">
        <v>0.14037500321865101</v>
      </c>
      <c r="N503" s="55">
        <v>3.0740625858306898</v>
      </c>
      <c r="O503" s="55">
        <v>15</v>
      </c>
      <c r="P503" s="56">
        <v>1.1230000257492101</v>
      </c>
      <c r="R503" s="51">
        <v>43872.542372685188</v>
      </c>
      <c r="S503" s="57" t="s">
        <v>139</v>
      </c>
      <c r="T503" s="58">
        <v>0</v>
      </c>
      <c r="U503" s="52">
        <v>1</v>
      </c>
      <c r="V503" s="52">
        <v>35.220695495605497</v>
      </c>
      <c r="W503" s="52">
        <v>2.52952003479004</v>
      </c>
      <c r="X503" s="52">
        <v>-37.457107543945298</v>
      </c>
      <c r="Y503" s="52">
        <v>-0.46475932002067599</v>
      </c>
      <c r="Z503" s="52">
        <v>0.22047467529773701</v>
      </c>
      <c r="AA503" s="52">
        <v>10</v>
      </c>
      <c r="AB503" s="52">
        <v>-6.8769998550415004</v>
      </c>
      <c r="AC503" s="52">
        <v>9.1230001449584996</v>
      </c>
      <c r="AD503" s="52">
        <v>30.6800327301025</v>
      </c>
      <c r="AE503" s="56">
        <v>460</v>
      </c>
    </row>
    <row r="504" spans="1:31">
      <c r="A504" s="51">
        <v>43872.542395833334</v>
      </c>
      <c r="B504" s="52" t="s">
        <v>127</v>
      </c>
      <c r="C504" s="53" t="s">
        <v>131</v>
      </c>
      <c r="R504" s="51">
        <v>43872.542395833334</v>
      </c>
      <c r="S504" s="57" t="s">
        <v>127</v>
      </c>
    </row>
    <row r="505" spans="1:31">
      <c r="A505" s="51">
        <v>43872.542395833334</v>
      </c>
      <c r="B505" s="52" t="s">
        <v>132</v>
      </c>
      <c r="C505" s="53" t="s">
        <v>379</v>
      </c>
      <c r="R505" s="51">
        <v>43872.542395833334</v>
      </c>
      <c r="S505" s="57" t="s">
        <v>132</v>
      </c>
    </row>
    <row r="506" spans="1:31">
      <c r="A506" s="51">
        <v>43872.542395833334</v>
      </c>
      <c r="B506" s="52" t="s">
        <v>127</v>
      </c>
      <c r="C506" s="53" t="s">
        <v>380</v>
      </c>
      <c r="R506" s="51">
        <v>43872.542395833334</v>
      </c>
      <c r="S506" s="57" t="s">
        <v>127</v>
      </c>
    </row>
    <row r="507" spans="1:31">
      <c r="A507" s="51">
        <v>43872.542395833334</v>
      </c>
      <c r="B507" s="52" t="s">
        <v>127</v>
      </c>
      <c r="C507" s="53" t="s">
        <v>381</v>
      </c>
      <c r="R507" s="51">
        <v>43872.542395833334</v>
      </c>
      <c r="S507" s="57" t="s">
        <v>127</v>
      </c>
    </row>
    <row r="508" spans="1:31">
      <c r="A508" s="51">
        <v>43872.542395833334</v>
      </c>
      <c r="B508" s="52" t="s">
        <v>127</v>
      </c>
      <c r="C508" s="53" t="s">
        <v>234</v>
      </c>
      <c r="R508" s="51">
        <v>43872.542395833334</v>
      </c>
      <c r="S508" s="57" t="s">
        <v>127</v>
      </c>
    </row>
    <row r="509" spans="1:31">
      <c r="A509" s="51">
        <v>43872.542395833334</v>
      </c>
      <c r="B509" s="52" t="s">
        <v>4</v>
      </c>
      <c r="C509" s="53" t="s">
        <v>180</v>
      </c>
      <c r="R509" s="51">
        <v>43872.542395833334</v>
      </c>
      <c r="S509" s="57" t="s">
        <v>4</v>
      </c>
    </row>
    <row r="510" spans="1:31">
      <c r="A510" s="51">
        <v>43872.542395833334</v>
      </c>
      <c r="B510" s="52" t="s">
        <v>4</v>
      </c>
      <c r="C510" s="53" t="s">
        <v>181</v>
      </c>
      <c r="R510" s="51">
        <v>43872.542395833334</v>
      </c>
      <c r="S510" s="57" t="s">
        <v>4</v>
      </c>
    </row>
    <row r="511" spans="1:31">
      <c r="A511" s="51">
        <v>43872.542407407411</v>
      </c>
      <c r="B511" s="52" t="s">
        <v>139</v>
      </c>
      <c r="C511" s="53" t="s">
        <v>140</v>
      </c>
      <c r="I511" s="54">
        <v>0</v>
      </c>
      <c r="J511" s="55">
        <v>0</v>
      </c>
      <c r="K511" s="55">
        <v>1</v>
      </c>
      <c r="L511" s="55">
        <v>0.95507365465164196</v>
      </c>
      <c r="M511" s="55">
        <v>0.14037500321865101</v>
      </c>
      <c r="N511" s="55">
        <v>3.0740625858306898</v>
      </c>
      <c r="O511" s="55">
        <v>15</v>
      </c>
      <c r="P511" s="56">
        <v>1.1230000257492101</v>
      </c>
      <c r="R511" s="51">
        <v>43872.542407407411</v>
      </c>
      <c r="S511" s="57" t="s">
        <v>139</v>
      </c>
      <c r="T511" s="58">
        <v>0</v>
      </c>
      <c r="U511" s="52">
        <v>1</v>
      </c>
      <c r="V511" s="52">
        <v>35.220695495605497</v>
      </c>
      <c r="W511" s="52">
        <v>2.52952003479004</v>
      </c>
      <c r="X511" s="52">
        <v>-34.477607727050803</v>
      </c>
      <c r="Y511" s="52">
        <v>-0.45372331142425498</v>
      </c>
      <c r="Z511" s="52">
        <v>-6.6984750330448206E-2</v>
      </c>
      <c r="AA511" s="52">
        <v>6.5500001907348597</v>
      </c>
      <c r="AB511" s="52">
        <v>-6.8769998550415004</v>
      </c>
      <c r="AC511" s="52">
        <v>9.1230001449584996</v>
      </c>
      <c r="AD511" s="52">
        <v>27.5990314483643</v>
      </c>
      <c r="AE511" s="56">
        <v>460</v>
      </c>
    </row>
    <row r="512" spans="1:31">
      <c r="A512" s="51">
        <v>43872.542430555557</v>
      </c>
      <c r="B512" s="52" t="s">
        <v>127</v>
      </c>
      <c r="C512" s="53" t="s">
        <v>131</v>
      </c>
      <c r="R512" s="51">
        <v>43872.542430555557</v>
      </c>
      <c r="S512" s="57" t="s">
        <v>127</v>
      </c>
    </row>
    <row r="513" spans="1:31">
      <c r="A513" s="51">
        <v>43872.542430555557</v>
      </c>
      <c r="B513" s="52" t="s">
        <v>132</v>
      </c>
      <c r="C513" s="53" t="s">
        <v>194</v>
      </c>
      <c r="R513" s="51">
        <v>43872.542430555557</v>
      </c>
      <c r="S513" s="57" t="s">
        <v>132</v>
      </c>
    </row>
    <row r="514" spans="1:31">
      <c r="A514" s="51">
        <v>43872.542430555557</v>
      </c>
      <c r="B514" s="52" t="s">
        <v>127</v>
      </c>
      <c r="C514" s="53" t="s">
        <v>173</v>
      </c>
      <c r="R514" s="51">
        <v>43872.542430555557</v>
      </c>
      <c r="S514" s="57" t="s">
        <v>127</v>
      </c>
    </row>
    <row r="515" spans="1:31">
      <c r="A515" s="51">
        <v>43872.542430555557</v>
      </c>
      <c r="B515" s="52" t="s">
        <v>127</v>
      </c>
      <c r="C515" s="53" t="s">
        <v>382</v>
      </c>
      <c r="R515" s="51">
        <v>43872.542430555557</v>
      </c>
      <c r="S515" s="57" t="s">
        <v>127</v>
      </c>
    </row>
    <row r="516" spans="1:31">
      <c r="A516" s="51">
        <v>43872.542430555557</v>
      </c>
      <c r="B516" s="52" t="s">
        <v>127</v>
      </c>
      <c r="C516" s="53" t="s">
        <v>383</v>
      </c>
      <c r="R516" s="51">
        <v>43872.542430555557</v>
      </c>
      <c r="S516" s="57" t="s">
        <v>127</v>
      </c>
    </row>
    <row r="517" spans="1:31">
      <c r="A517" s="51">
        <v>43872.542430555557</v>
      </c>
      <c r="B517" s="52" t="s">
        <v>4</v>
      </c>
      <c r="C517" s="53" t="s">
        <v>186</v>
      </c>
      <c r="R517" s="51">
        <v>43872.542430555557</v>
      </c>
      <c r="S517" s="57" t="s">
        <v>4</v>
      </c>
    </row>
    <row r="518" spans="1:31">
      <c r="A518" s="51">
        <v>43872.542430555557</v>
      </c>
      <c r="B518" s="52" t="s">
        <v>4</v>
      </c>
      <c r="C518" s="53" t="s">
        <v>187</v>
      </c>
      <c r="R518" s="51">
        <v>43872.542430555557</v>
      </c>
      <c r="S518" s="57" t="s">
        <v>4</v>
      </c>
    </row>
    <row r="519" spans="1:31">
      <c r="A519" s="51">
        <v>43872.542442129627</v>
      </c>
      <c r="B519" s="52" t="s">
        <v>139</v>
      </c>
      <c r="C519" s="53" t="s">
        <v>140</v>
      </c>
      <c r="I519" s="54">
        <v>1</v>
      </c>
      <c r="J519" s="55">
        <v>0</v>
      </c>
      <c r="K519" s="55">
        <v>1</v>
      </c>
      <c r="L519" s="55">
        <v>-0.903692185878754</v>
      </c>
      <c r="M519" s="55">
        <v>0.14037500321865101</v>
      </c>
      <c r="N519" s="55">
        <v>3.0740625858306898</v>
      </c>
      <c r="O519" s="55">
        <v>15</v>
      </c>
      <c r="P519" s="56">
        <v>1.1230000257492101</v>
      </c>
      <c r="R519" s="51">
        <v>43872.542442129627</v>
      </c>
      <c r="S519" s="57" t="s">
        <v>139</v>
      </c>
      <c r="T519" s="58">
        <v>0</v>
      </c>
      <c r="U519" s="52">
        <v>1</v>
      </c>
      <c r="V519" s="52">
        <v>35.220695495605497</v>
      </c>
      <c r="W519" s="52">
        <v>2.52952003479004</v>
      </c>
      <c r="X519" s="52">
        <v>-31.508010864257798</v>
      </c>
      <c r="Y519" s="52">
        <v>0.29883438348770103</v>
      </c>
      <c r="Z519" s="52">
        <v>-9.7713254392147106E-2</v>
      </c>
      <c r="AA519" s="52">
        <v>-5</v>
      </c>
      <c r="AB519" s="52">
        <v>-6.8769998550415004</v>
      </c>
      <c r="AC519" s="52">
        <v>9.1230001449584996</v>
      </c>
      <c r="AD519" s="52">
        <v>14.319988250732401</v>
      </c>
      <c r="AE519" s="56">
        <v>460</v>
      </c>
    </row>
    <row r="520" spans="1:31">
      <c r="A520" s="51">
        <v>43872.54246527778</v>
      </c>
      <c r="B520" s="52" t="s">
        <v>127</v>
      </c>
      <c r="C520" s="53" t="s">
        <v>131</v>
      </c>
      <c r="R520" s="51">
        <v>43872.54246527778</v>
      </c>
      <c r="S520" s="57" t="s">
        <v>127</v>
      </c>
    </row>
    <row r="521" spans="1:31">
      <c r="A521" s="51">
        <v>43872.54246527778</v>
      </c>
      <c r="B521" s="52" t="s">
        <v>132</v>
      </c>
      <c r="C521" s="53" t="s">
        <v>384</v>
      </c>
      <c r="R521" s="51">
        <v>43872.54246527778</v>
      </c>
      <c r="S521" s="57" t="s">
        <v>132</v>
      </c>
    </row>
    <row r="522" spans="1:31">
      <c r="A522" s="51">
        <v>43872.54246527778</v>
      </c>
      <c r="B522" s="52" t="s">
        <v>127</v>
      </c>
      <c r="C522" s="53" t="s">
        <v>183</v>
      </c>
      <c r="R522" s="51">
        <v>43872.54246527778</v>
      </c>
      <c r="S522" s="57" t="s">
        <v>127</v>
      </c>
    </row>
    <row r="523" spans="1:31">
      <c r="A523" s="51">
        <v>43872.54246527778</v>
      </c>
      <c r="B523" s="52" t="s">
        <v>127</v>
      </c>
      <c r="C523" s="53" t="s">
        <v>385</v>
      </c>
      <c r="R523" s="51">
        <v>43872.54246527778</v>
      </c>
      <c r="S523" s="57" t="s">
        <v>127</v>
      </c>
    </row>
    <row r="524" spans="1:31">
      <c r="A524" s="51">
        <v>43872.54246527778</v>
      </c>
      <c r="B524" s="52" t="s">
        <v>127</v>
      </c>
      <c r="C524" s="53" t="s">
        <v>277</v>
      </c>
      <c r="R524" s="51">
        <v>43872.54246527778</v>
      </c>
      <c r="S524" s="57" t="s">
        <v>127</v>
      </c>
    </row>
    <row r="525" spans="1:31">
      <c r="A525" s="51">
        <v>43872.54246527778</v>
      </c>
      <c r="B525" s="52" t="s">
        <v>4</v>
      </c>
      <c r="C525" s="53" t="s">
        <v>192</v>
      </c>
      <c r="R525" s="51">
        <v>43872.54246527778</v>
      </c>
      <c r="S525" s="57" t="s">
        <v>4</v>
      </c>
    </row>
    <row r="526" spans="1:31">
      <c r="A526" s="51">
        <v>43872.54246527778</v>
      </c>
      <c r="B526" s="52" t="s">
        <v>4</v>
      </c>
      <c r="C526" s="53" t="s">
        <v>193</v>
      </c>
      <c r="R526" s="51">
        <v>43872.54246527778</v>
      </c>
      <c r="S526" s="57" t="s">
        <v>4</v>
      </c>
    </row>
    <row r="527" spans="1:31">
      <c r="A527" s="51">
        <v>43872.54247685185</v>
      </c>
      <c r="B527" s="52" t="s">
        <v>139</v>
      </c>
      <c r="C527" s="53" t="s">
        <v>140</v>
      </c>
      <c r="I527" s="54">
        <v>0</v>
      </c>
      <c r="J527" s="55">
        <v>0</v>
      </c>
      <c r="K527" s="55">
        <v>2</v>
      </c>
      <c r="L527" s="55">
        <v>0.83422338962554898</v>
      </c>
      <c r="M527" s="55">
        <v>0.14037500321865101</v>
      </c>
      <c r="N527" s="55">
        <v>3.0740625858306898</v>
      </c>
      <c r="O527" s="55">
        <v>15</v>
      </c>
      <c r="P527" s="56">
        <v>1.1230000257492101</v>
      </c>
      <c r="R527" s="51">
        <v>43872.54247685185</v>
      </c>
      <c r="S527" s="57" t="s">
        <v>139</v>
      </c>
      <c r="T527" s="58">
        <v>0</v>
      </c>
      <c r="U527" s="52">
        <v>1</v>
      </c>
      <c r="V527" s="52">
        <v>35.220695495605497</v>
      </c>
      <c r="W527" s="52">
        <v>2.52952003479004</v>
      </c>
      <c r="X527" s="52">
        <v>-28.457939147949201</v>
      </c>
      <c r="Y527" s="52">
        <v>-3.5423785448074299E-2</v>
      </c>
      <c r="Z527" s="52">
        <v>0.18448260426521301</v>
      </c>
      <c r="AA527" s="52">
        <v>-1.3999999761581401</v>
      </c>
      <c r="AB527" s="52">
        <v>-6.8769998550415004</v>
      </c>
      <c r="AC527" s="52">
        <v>9.1230001449584996</v>
      </c>
      <c r="AD527" s="52">
        <v>16.149986267089801</v>
      </c>
      <c r="AE527" s="56">
        <v>460</v>
      </c>
    </row>
    <row r="528" spans="1:31">
      <c r="A528" s="51">
        <v>43872.542500000003</v>
      </c>
      <c r="B528" s="52" t="s">
        <v>127</v>
      </c>
      <c r="C528" s="53" t="s">
        <v>131</v>
      </c>
      <c r="R528" s="51">
        <v>43872.542500000003</v>
      </c>
      <c r="S528" s="57" t="s">
        <v>127</v>
      </c>
    </row>
    <row r="529" spans="1:31">
      <c r="A529" s="51">
        <v>43872.542500000003</v>
      </c>
      <c r="B529" s="52" t="s">
        <v>132</v>
      </c>
      <c r="C529" s="53" t="s">
        <v>386</v>
      </c>
      <c r="R529" s="51">
        <v>43872.542500000003</v>
      </c>
      <c r="S529" s="57" t="s">
        <v>132</v>
      </c>
    </row>
    <row r="530" spans="1:31">
      <c r="A530" s="51">
        <v>43872.542500000003</v>
      </c>
      <c r="B530" s="52" t="s">
        <v>127</v>
      </c>
      <c r="C530" s="53" t="s">
        <v>173</v>
      </c>
      <c r="R530" s="51">
        <v>43872.542500000003</v>
      </c>
      <c r="S530" s="57" t="s">
        <v>127</v>
      </c>
    </row>
    <row r="531" spans="1:31">
      <c r="A531" s="51">
        <v>43872.542500000003</v>
      </c>
      <c r="B531" s="52" t="s">
        <v>127</v>
      </c>
      <c r="C531" s="53" t="s">
        <v>387</v>
      </c>
      <c r="R531" s="51">
        <v>43872.542500000003</v>
      </c>
      <c r="S531" s="57" t="s">
        <v>127</v>
      </c>
    </row>
    <row r="532" spans="1:31">
      <c r="A532" s="51">
        <v>43872.542500000003</v>
      </c>
      <c r="B532" s="52" t="s">
        <v>127</v>
      </c>
      <c r="C532" s="53" t="s">
        <v>168</v>
      </c>
      <c r="R532" s="51">
        <v>43872.542500000003</v>
      </c>
      <c r="S532" s="57" t="s">
        <v>127</v>
      </c>
    </row>
    <row r="533" spans="1:31">
      <c r="A533" s="51">
        <v>43872.542500000003</v>
      </c>
      <c r="B533" s="52" t="s">
        <v>4</v>
      </c>
      <c r="C533" s="53" t="s">
        <v>197</v>
      </c>
      <c r="R533" s="51">
        <v>43872.542500000003</v>
      </c>
      <c r="S533" s="57" t="s">
        <v>4</v>
      </c>
    </row>
    <row r="534" spans="1:31">
      <c r="A534" s="51">
        <v>43872.542500000003</v>
      </c>
      <c r="B534" s="52" t="s">
        <v>4</v>
      </c>
      <c r="C534" s="53" t="s">
        <v>198</v>
      </c>
      <c r="R534" s="51">
        <v>43872.542500000003</v>
      </c>
      <c r="S534" s="57" t="s">
        <v>4</v>
      </c>
    </row>
    <row r="535" spans="1:31">
      <c r="A535" s="51">
        <v>43872.542511574073</v>
      </c>
      <c r="B535" s="52" t="s">
        <v>139</v>
      </c>
      <c r="C535" s="53" t="s">
        <v>140</v>
      </c>
      <c r="I535" s="54">
        <v>1</v>
      </c>
      <c r="J535" s="55">
        <v>0</v>
      </c>
      <c r="K535" s="55">
        <v>3</v>
      </c>
      <c r="L535" s="55">
        <v>-0.74805754423141502</v>
      </c>
      <c r="M535" s="55">
        <v>0.14037500321865101</v>
      </c>
      <c r="N535" s="55">
        <v>3.0740625858306898</v>
      </c>
      <c r="O535" s="55">
        <v>15</v>
      </c>
      <c r="P535" s="56">
        <v>1.1230000257492101</v>
      </c>
      <c r="R535" s="51">
        <v>43872.542511574073</v>
      </c>
      <c r="S535" s="57" t="s">
        <v>139</v>
      </c>
      <c r="T535" s="58">
        <v>0</v>
      </c>
      <c r="U535" s="52">
        <v>1</v>
      </c>
      <c r="V535" s="52">
        <v>35.220695495605497</v>
      </c>
      <c r="W535" s="52">
        <v>2.52952003479004</v>
      </c>
      <c r="X535" s="52">
        <v>-25.487873077392599</v>
      </c>
      <c r="Y535" s="52">
        <v>-0.37700551748275801</v>
      </c>
      <c r="Z535" s="52">
        <v>-0.342379420995712</v>
      </c>
      <c r="AA535" s="52">
        <v>10</v>
      </c>
      <c r="AB535" s="52">
        <v>-6.8769998550415004</v>
      </c>
      <c r="AC535" s="52">
        <v>9.1230001449584996</v>
      </c>
      <c r="AD535" s="52">
        <v>24.150016784668001</v>
      </c>
      <c r="AE535" s="56">
        <v>460</v>
      </c>
    </row>
    <row r="536" spans="1:31">
      <c r="A536" s="51">
        <v>43872.542534722219</v>
      </c>
      <c r="B536" s="52" t="s">
        <v>127</v>
      </c>
      <c r="C536" s="53" t="s">
        <v>131</v>
      </c>
      <c r="R536" s="51">
        <v>43872.542534722219</v>
      </c>
      <c r="S536" s="57" t="s">
        <v>127</v>
      </c>
    </row>
    <row r="537" spans="1:31">
      <c r="A537" s="51">
        <v>43872.542534722219</v>
      </c>
      <c r="B537" s="52" t="s">
        <v>132</v>
      </c>
      <c r="C537" s="53" t="s">
        <v>388</v>
      </c>
      <c r="R537" s="51">
        <v>43872.542534722219</v>
      </c>
      <c r="S537" s="57" t="s">
        <v>132</v>
      </c>
    </row>
    <row r="538" spans="1:31">
      <c r="A538" s="51">
        <v>43872.542534722219</v>
      </c>
      <c r="B538" s="52" t="s">
        <v>127</v>
      </c>
      <c r="C538" s="53" t="s">
        <v>282</v>
      </c>
      <c r="R538" s="51">
        <v>43872.542534722219</v>
      </c>
      <c r="S538" s="57" t="s">
        <v>127</v>
      </c>
    </row>
    <row r="539" spans="1:31">
      <c r="A539" s="51">
        <v>43872.542534722219</v>
      </c>
      <c r="B539" s="52" t="s">
        <v>127</v>
      </c>
      <c r="C539" s="53" t="s">
        <v>389</v>
      </c>
      <c r="R539" s="51">
        <v>43872.542534722219</v>
      </c>
      <c r="S539" s="57" t="s">
        <v>127</v>
      </c>
    </row>
    <row r="540" spans="1:31">
      <c r="A540" s="51">
        <v>43872.542534722219</v>
      </c>
      <c r="B540" s="52" t="s">
        <v>127</v>
      </c>
      <c r="C540" s="53" t="s">
        <v>162</v>
      </c>
      <c r="R540" s="51">
        <v>43872.542534722219</v>
      </c>
      <c r="S540" s="57" t="s">
        <v>127</v>
      </c>
    </row>
    <row r="541" spans="1:31">
      <c r="A541" s="51">
        <v>43872.542534722219</v>
      </c>
      <c r="B541" s="52" t="s">
        <v>4</v>
      </c>
      <c r="C541" s="53" t="s">
        <v>202</v>
      </c>
      <c r="R541" s="51">
        <v>43872.542534722219</v>
      </c>
      <c r="S541" s="57" t="s">
        <v>4</v>
      </c>
    </row>
    <row r="542" spans="1:31">
      <c r="A542" s="51">
        <v>43872.542534722219</v>
      </c>
      <c r="B542" s="52" t="s">
        <v>4</v>
      </c>
      <c r="C542" s="53" t="s">
        <v>203</v>
      </c>
      <c r="R542" s="51">
        <v>43872.542534722219</v>
      </c>
      <c r="S542" s="57" t="s">
        <v>4</v>
      </c>
    </row>
    <row r="543" spans="1:31">
      <c r="A543" s="51">
        <v>43872.542546296296</v>
      </c>
      <c r="B543" s="52" t="s">
        <v>139</v>
      </c>
      <c r="C543" s="53" t="s">
        <v>140</v>
      </c>
      <c r="I543" s="54">
        <v>0</v>
      </c>
      <c r="J543" s="55">
        <v>0</v>
      </c>
      <c r="K543" s="55">
        <v>4</v>
      </c>
      <c r="L543" s="55">
        <v>0.64691931009292603</v>
      </c>
      <c r="M543" s="55">
        <v>0.14037500321865101</v>
      </c>
      <c r="N543" s="55">
        <v>3.0740625858306898</v>
      </c>
      <c r="O543" s="55">
        <v>15</v>
      </c>
      <c r="P543" s="56">
        <v>1.1230000257492101</v>
      </c>
      <c r="R543" s="51">
        <v>43872.542546296296</v>
      </c>
      <c r="S543" s="57" t="s">
        <v>139</v>
      </c>
      <c r="T543" s="58">
        <v>0</v>
      </c>
      <c r="U543" s="52">
        <v>1</v>
      </c>
      <c r="V543" s="52">
        <v>35.220695495605497</v>
      </c>
      <c r="W543" s="52">
        <v>2.52952003479004</v>
      </c>
      <c r="X543" s="52">
        <v>-22.497802734375</v>
      </c>
      <c r="Y543" s="52">
        <v>-7.3405206203460693E-2</v>
      </c>
      <c r="Z543" s="52">
        <v>0.47364932298660301</v>
      </c>
      <c r="AA543" s="52">
        <v>5.3499999046325701</v>
      </c>
      <c r="AB543" s="52">
        <v>-6.8769998550415004</v>
      </c>
      <c r="AC543" s="52">
        <v>9.1230001449584996</v>
      </c>
      <c r="AD543" s="52">
        <v>31.418035507202099</v>
      </c>
      <c r="AE543" s="56">
        <v>460</v>
      </c>
    </row>
    <row r="544" spans="1:31">
      <c r="A544" s="51">
        <v>43872.542569444442</v>
      </c>
      <c r="B544" s="52" t="s">
        <v>127</v>
      </c>
      <c r="C544" s="53" t="s">
        <v>131</v>
      </c>
      <c r="R544" s="51">
        <v>43872.542569444442</v>
      </c>
      <c r="S544" s="57" t="s">
        <v>127</v>
      </c>
    </row>
    <row r="545" spans="1:31">
      <c r="A545" s="51">
        <v>43872.542569444442</v>
      </c>
      <c r="B545" s="52" t="s">
        <v>132</v>
      </c>
      <c r="C545" s="53" t="s">
        <v>390</v>
      </c>
      <c r="R545" s="51">
        <v>43872.542569444442</v>
      </c>
      <c r="S545" s="57" t="s">
        <v>132</v>
      </c>
    </row>
    <row r="546" spans="1:31">
      <c r="A546" s="51">
        <v>43872.542569444442</v>
      </c>
      <c r="B546" s="52" t="s">
        <v>127</v>
      </c>
      <c r="C546" s="53" t="s">
        <v>211</v>
      </c>
      <c r="R546" s="51">
        <v>43872.542569444442</v>
      </c>
      <c r="S546" s="57" t="s">
        <v>127</v>
      </c>
    </row>
    <row r="547" spans="1:31">
      <c r="A547" s="51">
        <v>43872.542569444442</v>
      </c>
      <c r="B547" s="52" t="s">
        <v>127</v>
      </c>
      <c r="C547" s="53" t="s">
        <v>391</v>
      </c>
      <c r="R547" s="51">
        <v>43872.542569444442</v>
      </c>
      <c r="S547" s="57" t="s">
        <v>127</v>
      </c>
    </row>
    <row r="548" spans="1:31">
      <c r="A548" s="51">
        <v>43872.542569444442</v>
      </c>
      <c r="B548" s="52" t="s">
        <v>127</v>
      </c>
      <c r="C548" s="53" t="s">
        <v>315</v>
      </c>
      <c r="R548" s="51">
        <v>43872.542569444442</v>
      </c>
      <c r="S548" s="57" t="s">
        <v>127</v>
      </c>
    </row>
    <row r="549" spans="1:31">
      <c r="A549" s="51">
        <v>43872.542569444442</v>
      </c>
      <c r="B549" s="52" t="s">
        <v>4</v>
      </c>
      <c r="C549" s="53" t="s">
        <v>208</v>
      </c>
      <c r="R549" s="51">
        <v>43872.542569444442</v>
      </c>
      <c r="S549" s="57" t="s">
        <v>4</v>
      </c>
    </row>
    <row r="550" spans="1:31">
      <c r="A550" s="51">
        <v>43872.542569444442</v>
      </c>
      <c r="B550" s="52" t="s">
        <v>4</v>
      </c>
      <c r="C550" s="53" t="s">
        <v>209</v>
      </c>
      <c r="R550" s="51">
        <v>43872.542569444442</v>
      </c>
      <c r="S550" s="57" t="s">
        <v>4</v>
      </c>
    </row>
    <row r="551" spans="1:31">
      <c r="A551" s="51">
        <v>43872.542581018519</v>
      </c>
      <c r="B551" s="52" t="s">
        <v>139</v>
      </c>
      <c r="C551" s="53" t="s">
        <v>140</v>
      </c>
      <c r="I551" s="54">
        <v>1</v>
      </c>
      <c r="J551" s="55">
        <v>0</v>
      </c>
      <c r="K551" s="55">
        <v>4</v>
      </c>
      <c r="L551" s="55">
        <v>-0.53283303976059004</v>
      </c>
      <c r="M551" s="55">
        <v>0.14037500321865101</v>
      </c>
      <c r="N551" s="55">
        <v>3.0740625858306898</v>
      </c>
      <c r="O551" s="55">
        <v>15</v>
      </c>
      <c r="P551" s="56">
        <v>1.1230000257492101</v>
      </c>
      <c r="R551" s="51">
        <v>43872.542581018519</v>
      </c>
      <c r="S551" s="57" t="s">
        <v>139</v>
      </c>
      <c r="T551" s="58">
        <v>0</v>
      </c>
      <c r="U551" s="52">
        <v>1</v>
      </c>
      <c r="V551" s="52">
        <v>35.220695495605497</v>
      </c>
      <c r="W551" s="52">
        <v>2.52952003479004</v>
      </c>
      <c r="X551" s="52">
        <v>-19.467735290527301</v>
      </c>
      <c r="Y551" s="52">
        <v>0.33240908384323098</v>
      </c>
      <c r="Z551" s="52">
        <v>-0.56349128484725997</v>
      </c>
      <c r="AA551" s="52">
        <v>-5</v>
      </c>
      <c r="AB551" s="52">
        <v>-6.8769998550415004</v>
      </c>
      <c r="AC551" s="52">
        <v>9.1230001449584996</v>
      </c>
      <c r="AD551" s="52">
        <v>26.423028945922901</v>
      </c>
      <c r="AE551" s="56">
        <v>460</v>
      </c>
    </row>
    <row r="552" spans="1:31">
      <c r="A552" s="51">
        <v>43872.542604166665</v>
      </c>
      <c r="B552" s="52" t="s">
        <v>127</v>
      </c>
      <c r="C552" s="53" t="s">
        <v>131</v>
      </c>
      <c r="R552" s="51">
        <v>43872.542604166665</v>
      </c>
      <c r="S552" s="57" t="s">
        <v>127</v>
      </c>
    </row>
    <row r="553" spans="1:31">
      <c r="A553" s="51">
        <v>43872.542604166665</v>
      </c>
      <c r="B553" s="52" t="s">
        <v>132</v>
      </c>
      <c r="C553" s="53" t="s">
        <v>392</v>
      </c>
      <c r="R553" s="51">
        <v>43872.542604166665</v>
      </c>
      <c r="S553" s="57" t="s">
        <v>132</v>
      </c>
    </row>
    <row r="554" spans="1:31">
      <c r="A554" s="51">
        <v>43872.542604166665</v>
      </c>
      <c r="B554" s="52" t="s">
        <v>127</v>
      </c>
      <c r="C554" s="53" t="s">
        <v>134</v>
      </c>
      <c r="R554" s="51">
        <v>43872.542604166665</v>
      </c>
      <c r="S554" s="57" t="s">
        <v>127</v>
      </c>
    </row>
    <row r="555" spans="1:31">
      <c r="A555" s="51">
        <v>43872.542604166665</v>
      </c>
      <c r="B555" s="52" t="s">
        <v>127</v>
      </c>
      <c r="C555" s="53" t="s">
        <v>393</v>
      </c>
      <c r="R555" s="51">
        <v>43872.542604166665</v>
      </c>
      <c r="S555" s="57" t="s">
        <v>127</v>
      </c>
    </row>
    <row r="556" spans="1:31">
      <c r="A556" s="51">
        <v>43872.542604166665</v>
      </c>
      <c r="B556" s="52" t="s">
        <v>127</v>
      </c>
      <c r="C556" s="53" t="s">
        <v>303</v>
      </c>
      <c r="R556" s="51">
        <v>43872.542604166665</v>
      </c>
      <c r="S556" s="57" t="s">
        <v>127</v>
      </c>
    </row>
    <row r="557" spans="1:31">
      <c r="A557" s="51">
        <v>43872.542604166665</v>
      </c>
      <c r="B557" s="52" t="s">
        <v>4</v>
      </c>
      <c r="C557" s="53" t="s">
        <v>213</v>
      </c>
      <c r="R557" s="51">
        <v>43872.542604166665</v>
      </c>
      <c r="S557" s="57" t="s">
        <v>4</v>
      </c>
    </row>
    <row r="558" spans="1:31">
      <c r="A558" s="51">
        <v>43872.542604166665</v>
      </c>
      <c r="B558" s="52" t="s">
        <v>4</v>
      </c>
      <c r="C558" s="53" t="s">
        <v>214</v>
      </c>
      <c r="R558" s="51">
        <v>43872.542604166665</v>
      </c>
      <c r="S558" s="57" t="s">
        <v>4</v>
      </c>
    </row>
    <row r="559" spans="1:31">
      <c r="A559" s="51">
        <v>43872.542615740742</v>
      </c>
      <c r="B559" s="52" t="s">
        <v>139</v>
      </c>
      <c r="C559" s="53" t="s">
        <v>140</v>
      </c>
      <c r="I559" s="54">
        <v>0</v>
      </c>
      <c r="J559" s="55">
        <v>0</v>
      </c>
      <c r="K559" s="55">
        <v>5</v>
      </c>
      <c r="L559" s="55">
        <v>0.40808206796646102</v>
      </c>
      <c r="M559" s="55">
        <v>0.14037500321865101</v>
      </c>
      <c r="N559" s="55">
        <v>3.0740625858306898</v>
      </c>
      <c r="O559" s="55">
        <v>15</v>
      </c>
      <c r="P559" s="56">
        <v>1.1230000257492101</v>
      </c>
      <c r="R559" s="51">
        <v>43872.542615740742</v>
      </c>
      <c r="S559" s="57" t="s">
        <v>139</v>
      </c>
      <c r="T559" s="58">
        <v>0</v>
      </c>
      <c r="U559" s="52">
        <v>1</v>
      </c>
      <c r="V559" s="52">
        <v>35.220695495605497</v>
      </c>
      <c r="W559" s="52">
        <v>2.52952003479004</v>
      </c>
      <c r="X559" s="52">
        <v>-16.487667083740199</v>
      </c>
      <c r="Y559" s="52">
        <v>0.31490081548690801</v>
      </c>
      <c r="Z559" s="52">
        <v>0.68092411756515503</v>
      </c>
      <c r="AA559" s="52">
        <v>-5.0000000745058101E-2</v>
      </c>
      <c r="AB559" s="52">
        <v>-6.8769998550415004</v>
      </c>
      <c r="AC559" s="52">
        <v>9.1230001449584996</v>
      </c>
      <c r="AD559" s="52">
        <v>13.896986007690399</v>
      </c>
      <c r="AE559" s="56">
        <v>460</v>
      </c>
    </row>
    <row r="560" spans="1:31">
      <c r="A560" s="51">
        <v>43872.542638888888</v>
      </c>
      <c r="B560" s="52" t="s">
        <v>127</v>
      </c>
      <c r="C560" s="53" t="s">
        <v>131</v>
      </c>
      <c r="R560" s="51">
        <v>43872.542638888888</v>
      </c>
      <c r="S560" s="57" t="s">
        <v>127</v>
      </c>
    </row>
    <row r="561" spans="1:31">
      <c r="A561" s="51">
        <v>43872.542638888888</v>
      </c>
      <c r="B561" s="52" t="s">
        <v>132</v>
      </c>
      <c r="C561" s="53" t="s">
        <v>394</v>
      </c>
      <c r="R561" s="51">
        <v>43872.542638888888</v>
      </c>
      <c r="S561" s="57" t="s">
        <v>132</v>
      </c>
    </row>
    <row r="562" spans="1:31">
      <c r="A562" s="51">
        <v>43872.542638888888</v>
      </c>
      <c r="B562" s="52" t="s">
        <v>127</v>
      </c>
      <c r="C562" s="53" t="s">
        <v>395</v>
      </c>
      <c r="R562" s="51">
        <v>43872.542638888888</v>
      </c>
      <c r="S562" s="57" t="s">
        <v>127</v>
      </c>
    </row>
    <row r="563" spans="1:31">
      <c r="A563" s="51">
        <v>43872.542638888888</v>
      </c>
      <c r="B563" s="52" t="s">
        <v>127</v>
      </c>
      <c r="C563" s="53" t="s">
        <v>396</v>
      </c>
      <c r="R563" s="51">
        <v>43872.542638888888</v>
      </c>
      <c r="S563" s="57" t="s">
        <v>127</v>
      </c>
    </row>
    <row r="564" spans="1:31">
      <c r="A564" s="51">
        <v>43872.542638888888</v>
      </c>
      <c r="B564" s="52" t="s">
        <v>127</v>
      </c>
      <c r="C564" s="53" t="s">
        <v>149</v>
      </c>
      <c r="R564" s="51">
        <v>43872.542638888888</v>
      </c>
      <c r="S564" s="57" t="s">
        <v>127</v>
      </c>
    </row>
    <row r="565" spans="1:31">
      <c r="A565" s="51">
        <v>43872.542638888888</v>
      </c>
      <c r="B565" s="52" t="s">
        <v>4</v>
      </c>
      <c r="C565" s="53" t="s">
        <v>219</v>
      </c>
      <c r="R565" s="51">
        <v>43872.542638888888</v>
      </c>
      <c r="S565" s="57" t="s">
        <v>4</v>
      </c>
    </row>
    <row r="566" spans="1:31">
      <c r="A566" s="51">
        <v>43872.542638888888</v>
      </c>
      <c r="B566" s="52" t="s">
        <v>4</v>
      </c>
      <c r="C566" s="53" t="s">
        <v>220</v>
      </c>
      <c r="R566" s="51">
        <v>43872.542638888888</v>
      </c>
      <c r="S566" s="57" t="s">
        <v>4</v>
      </c>
    </row>
    <row r="567" spans="1:31">
      <c r="A567" s="51">
        <v>43872.542650462965</v>
      </c>
      <c r="B567" s="52" t="s">
        <v>139</v>
      </c>
      <c r="C567" s="53" t="s">
        <v>140</v>
      </c>
      <c r="I567" s="54">
        <v>1</v>
      </c>
      <c r="J567" s="55">
        <v>0</v>
      </c>
      <c r="K567" s="55">
        <v>6</v>
      </c>
      <c r="L567" s="55">
        <v>-0.27516335248947099</v>
      </c>
      <c r="M567" s="55">
        <v>0.14037500321865101</v>
      </c>
      <c r="N567" s="55">
        <v>3.0740625858306898</v>
      </c>
      <c r="O567" s="55">
        <v>15</v>
      </c>
      <c r="P567" s="56">
        <v>1.1230000257492101</v>
      </c>
      <c r="R567" s="51">
        <v>43872.542650462965</v>
      </c>
      <c r="S567" s="57" t="s">
        <v>139</v>
      </c>
      <c r="T567" s="58">
        <v>0</v>
      </c>
      <c r="U567" s="52">
        <v>1</v>
      </c>
      <c r="V567" s="52">
        <v>35.220695495605497</v>
      </c>
      <c r="W567" s="52">
        <v>2.52952003479004</v>
      </c>
      <c r="X567" s="52">
        <v>-13.497597694396999</v>
      </c>
      <c r="Y567" s="52">
        <v>4.7887921333313002E-2</v>
      </c>
      <c r="Z567" s="52">
        <v>-0.77502316236496005</v>
      </c>
      <c r="AA567" s="52">
        <v>10</v>
      </c>
      <c r="AB567" s="52">
        <v>-6.8769998550415004</v>
      </c>
      <c r="AC567" s="52">
        <v>9.1230001449584996</v>
      </c>
      <c r="AD567" s="52">
        <v>17.349990844726602</v>
      </c>
      <c r="AE567" s="56">
        <v>460</v>
      </c>
    </row>
    <row r="568" spans="1:31">
      <c r="A568" s="51">
        <v>43872.542673611111</v>
      </c>
      <c r="B568" s="52" t="s">
        <v>127</v>
      </c>
      <c r="C568" s="53" t="s">
        <v>131</v>
      </c>
      <c r="R568" s="51">
        <v>43872.542673611111</v>
      </c>
      <c r="S568" s="57" t="s">
        <v>127</v>
      </c>
    </row>
    <row r="569" spans="1:31">
      <c r="A569" s="51">
        <v>43872.542673611111</v>
      </c>
      <c r="B569" s="52" t="s">
        <v>132</v>
      </c>
      <c r="C569" s="53" t="s">
        <v>221</v>
      </c>
      <c r="R569" s="51">
        <v>43872.542673611111</v>
      </c>
      <c r="S569" s="57" t="s">
        <v>132</v>
      </c>
    </row>
    <row r="570" spans="1:31">
      <c r="A570" s="51">
        <v>43872.542673611111</v>
      </c>
      <c r="B570" s="52" t="s">
        <v>127</v>
      </c>
      <c r="C570" s="53" t="s">
        <v>222</v>
      </c>
      <c r="R570" s="51">
        <v>43872.542673611111</v>
      </c>
      <c r="S570" s="57" t="s">
        <v>127</v>
      </c>
    </row>
    <row r="571" spans="1:31">
      <c r="A571" s="51">
        <v>43872.542673611111</v>
      </c>
      <c r="B571" s="52" t="s">
        <v>127</v>
      </c>
      <c r="C571" s="53" t="s">
        <v>397</v>
      </c>
      <c r="R571" s="51">
        <v>43872.542673611111</v>
      </c>
      <c r="S571" s="57" t="s">
        <v>127</v>
      </c>
    </row>
    <row r="572" spans="1:31">
      <c r="A572" s="51">
        <v>43872.542673611111</v>
      </c>
      <c r="B572" s="52" t="s">
        <v>127</v>
      </c>
      <c r="C572" s="53" t="s">
        <v>315</v>
      </c>
      <c r="R572" s="51">
        <v>43872.542673611111</v>
      </c>
      <c r="S572" s="57" t="s">
        <v>127</v>
      </c>
    </row>
    <row r="573" spans="1:31">
      <c r="A573" s="51">
        <v>43872.542673611111</v>
      </c>
      <c r="B573" s="52" t="s">
        <v>4</v>
      </c>
      <c r="C573" s="53" t="s">
        <v>225</v>
      </c>
      <c r="R573" s="51">
        <v>43872.542673611111</v>
      </c>
      <c r="S573" s="57" t="s">
        <v>4</v>
      </c>
    </row>
    <row r="574" spans="1:31">
      <c r="A574" s="51">
        <v>43872.542673611111</v>
      </c>
      <c r="B574" s="52" t="s">
        <v>4</v>
      </c>
      <c r="C574" s="53" t="s">
        <v>226</v>
      </c>
      <c r="R574" s="51">
        <v>43872.542673611111</v>
      </c>
      <c r="S574" s="57" t="s">
        <v>4</v>
      </c>
    </row>
    <row r="575" spans="1:31">
      <c r="A575" s="51">
        <v>43872.542685185188</v>
      </c>
      <c r="B575" s="52" t="s">
        <v>139</v>
      </c>
      <c r="C575" s="53" t="s">
        <v>140</v>
      </c>
      <c r="I575" s="54">
        <v>0</v>
      </c>
      <c r="J575" s="55">
        <v>0</v>
      </c>
      <c r="K575" s="55">
        <v>7</v>
      </c>
      <c r="L575" s="55">
        <v>0.13673721253871901</v>
      </c>
      <c r="M575" s="55">
        <v>0.14037500321865101</v>
      </c>
      <c r="N575" s="55">
        <v>3.0740625858306898</v>
      </c>
      <c r="O575" s="55">
        <v>15</v>
      </c>
      <c r="P575" s="56">
        <v>1.1230000257492101</v>
      </c>
      <c r="R575" s="51">
        <v>43872.542685185188</v>
      </c>
      <c r="S575" s="57" t="s">
        <v>139</v>
      </c>
      <c r="T575" s="58">
        <v>0</v>
      </c>
      <c r="U575" s="52">
        <v>1</v>
      </c>
      <c r="V575" s="52">
        <v>35.220695495605497</v>
      </c>
      <c r="W575" s="52">
        <v>2.52952003479004</v>
      </c>
      <c r="X575" s="52">
        <v>-10.4875288009644</v>
      </c>
      <c r="Y575" s="52">
        <v>-0.34487920999527</v>
      </c>
      <c r="Z575" s="52">
        <v>0.84236985445022605</v>
      </c>
      <c r="AA575" s="52">
        <v>4.5999999046325701</v>
      </c>
      <c r="AB575" s="52">
        <v>-6.8769998550415004</v>
      </c>
      <c r="AC575" s="52">
        <v>9.1230001449584996</v>
      </c>
      <c r="AD575" s="52">
        <v>24.950019836425799</v>
      </c>
      <c r="AE575" s="56">
        <v>460</v>
      </c>
    </row>
    <row r="576" spans="1:31">
      <c r="A576" s="51">
        <v>43872.542708333334</v>
      </c>
      <c r="B576" s="52" t="s">
        <v>127</v>
      </c>
      <c r="C576" s="53" t="s">
        <v>131</v>
      </c>
      <c r="R576" s="51">
        <v>43872.542708333334</v>
      </c>
      <c r="S576" s="57" t="s">
        <v>127</v>
      </c>
    </row>
    <row r="577" spans="1:31">
      <c r="A577" s="51">
        <v>43872.542708333334</v>
      </c>
      <c r="B577" s="52" t="s">
        <v>132</v>
      </c>
      <c r="C577" s="53" t="s">
        <v>398</v>
      </c>
      <c r="R577" s="51">
        <v>43872.542708333334</v>
      </c>
      <c r="S577" s="57" t="s">
        <v>132</v>
      </c>
    </row>
    <row r="578" spans="1:31">
      <c r="A578" s="51">
        <v>43872.542708333334</v>
      </c>
      <c r="B578" s="52" t="s">
        <v>127</v>
      </c>
      <c r="C578" s="53" t="s">
        <v>286</v>
      </c>
      <c r="R578" s="51">
        <v>43872.542708333334</v>
      </c>
      <c r="S578" s="57" t="s">
        <v>127</v>
      </c>
    </row>
    <row r="579" spans="1:31">
      <c r="A579" s="51">
        <v>43872.542708333334</v>
      </c>
      <c r="B579" s="52" t="s">
        <v>127</v>
      </c>
      <c r="C579" s="53" t="s">
        <v>399</v>
      </c>
      <c r="R579" s="51">
        <v>43872.542708333334</v>
      </c>
      <c r="S579" s="57" t="s">
        <v>127</v>
      </c>
    </row>
    <row r="580" spans="1:31">
      <c r="A580" s="51">
        <v>43872.542708333334</v>
      </c>
      <c r="B580" s="52" t="s">
        <v>127</v>
      </c>
      <c r="C580" s="53" t="s">
        <v>201</v>
      </c>
      <c r="R580" s="51">
        <v>43872.542708333334</v>
      </c>
      <c r="S580" s="57" t="s">
        <v>127</v>
      </c>
    </row>
    <row r="581" spans="1:31">
      <c r="A581" s="51">
        <v>43872.542708333334</v>
      </c>
      <c r="B581" s="52" t="s">
        <v>4</v>
      </c>
      <c r="C581" s="53" t="s">
        <v>229</v>
      </c>
      <c r="R581" s="51">
        <v>43872.542708333334</v>
      </c>
      <c r="S581" s="57" t="s">
        <v>4</v>
      </c>
    </row>
    <row r="582" spans="1:31">
      <c r="A582" s="51">
        <v>43872.542708333334</v>
      </c>
      <c r="B582" s="52" t="s">
        <v>4</v>
      </c>
      <c r="C582" s="53" t="s">
        <v>230</v>
      </c>
      <c r="R582" s="51">
        <v>43872.542708333334</v>
      </c>
      <c r="S582" s="57" t="s">
        <v>4</v>
      </c>
    </row>
    <row r="583" spans="1:31">
      <c r="A583" s="51">
        <v>43872.542719907404</v>
      </c>
      <c r="B583" s="52" t="s">
        <v>139</v>
      </c>
      <c r="C583" s="53" t="s">
        <v>140</v>
      </c>
      <c r="I583" s="54">
        <v>1</v>
      </c>
      <c r="J583" s="55">
        <v>1</v>
      </c>
      <c r="K583" s="55">
        <v>7</v>
      </c>
      <c r="L583" s="55">
        <v>4.4256979599595096E-3</v>
      </c>
      <c r="M583" s="55">
        <v>0.14037500321865101</v>
      </c>
      <c r="N583" s="55">
        <v>3.0740625858306898</v>
      </c>
      <c r="O583" s="55">
        <v>15</v>
      </c>
      <c r="P583" s="56">
        <v>1.1230000257492101</v>
      </c>
      <c r="R583" s="51">
        <v>43872.542719907404</v>
      </c>
      <c r="S583" s="57" t="s">
        <v>139</v>
      </c>
      <c r="T583" s="58">
        <v>0</v>
      </c>
      <c r="U583" s="52">
        <v>1</v>
      </c>
      <c r="V583" s="52">
        <v>35.220695495605497</v>
      </c>
      <c r="W583" s="52">
        <v>2.52952003479004</v>
      </c>
      <c r="X583" s="52">
        <v>-7.5674619674682599</v>
      </c>
      <c r="Y583" s="52">
        <v>0.10307538509368901</v>
      </c>
      <c r="Z583" s="52">
        <v>-0.92242783308029197</v>
      </c>
      <c r="AA583" s="52">
        <v>-5</v>
      </c>
      <c r="AB583" s="52">
        <v>-6.8769998550415004</v>
      </c>
      <c r="AC583" s="52">
        <v>9.1230001449584996</v>
      </c>
      <c r="AD583" s="52">
        <v>31.733037948608398</v>
      </c>
      <c r="AE583" s="56">
        <v>460</v>
      </c>
    </row>
    <row r="584" spans="1:31">
      <c r="A584" s="51">
        <v>43872.542743055557</v>
      </c>
      <c r="B584" s="52" t="s">
        <v>127</v>
      </c>
      <c r="C584" s="53" t="s">
        <v>131</v>
      </c>
      <c r="R584" s="51">
        <v>43872.542743055557</v>
      </c>
      <c r="S584" s="57" t="s">
        <v>127</v>
      </c>
    </row>
    <row r="585" spans="1:31">
      <c r="A585" s="51">
        <v>43872.542743055557</v>
      </c>
      <c r="B585" s="52" t="s">
        <v>132</v>
      </c>
      <c r="C585" s="53" t="s">
        <v>319</v>
      </c>
      <c r="R585" s="51">
        <v>43872.542743055557</v>
      </c>
      <c r="S585" s="57" t="s">
        <v>132</v>
      </c>
    </row>
    <row r="586" spans="1:31">
      <c r="A586" s="51">
        <v>43872.542743055557</v>
      </c>
      <c r="B586" s="52" t="s">
        <v>127</v>
      </c>
      <c r="C586" s="53" t="s">
        <v>286</v>
      </c>
      <c r="R586" s="51">
        <v>43872.542743055557</v>
      </c>
      <c r="S586" s="57" t="s">
        <v>127</v>
      </c>
    </row>
    <row r="587" spans="1:31">
      <c r="A587" s="51">
        <v>43872.542743055557</v>
      </c>
      <c r="B587" s="52" t="s">
        <v>127</v>
      </c>
      <c r="C587" s="53" t="s">
        <v>400</v>
      </c>
      <c r="R587" s="51">
        <v>43872.542743055557</v>
      </c>
      <c r="S587" s="57" t="s">
        <v>127</v>
      </c>
    </row>
    <row r="588" spans="1:31">
      <c r="A588" s="51">
        <v>43872.542743055557</v>
      </c>
      <c r="B588" s="52" t="s">
        <v>127</v>
      </c>
      <c r="C588" s="53" t="s">
        <v>168</v>
      </c>
      <c r="R588" s="51">
        <v>43872.542743055557</v>
      </c>
      <c r="S588" s="57" t="s">
        <v>127</v>
      </c>
    </row>
    <row r="589" spans="1:31">
      <c r="A589" s="51">
        <v>43872.542743055557</v>
      </c>
      <c r="B589" s="52" t="s">
        <v>4</v>
      </c>
      <c r="C589" s="53" t="s">
        <v>235</v>
      </c>
      <c r="R589" s="51">
        <v>43872.542743055557</v>
      </c>
      <c r="S589" s="57" t="s">
        <v>4</v>
      </c>
    </row>
    <row r="590" spans="1:31">
      <c r="A590" s="51">
        <v>43872.542743055557</v>
      </c>
      <c r="B590" s="52" t="s">
        <v>4</v>
      </c>
      <c r="C590" s="53" t="s">
        <v>236</v>
      </c>
      <c r="R590" s="51">
        <v>43872.542743055557</v>
      </c>
      <c r="S590" s="57" t="s">
        <v>4</v>
      </c>
    </row>
    <row r="591" spans="1:31">
      <c r="A591" s="51">
        <v>43872.542754629627</v>
      </c>
      <c r="B591" s="52" t="s">
        <v>139</v>
      </c>
      <c r="C591" s="53" t="s">
        <v>140</v>
      </c>
      <c r="I591" s="54">
        <v>0</v>
      </c>
      <c r="J591" s="55">
        <v>0</v>
      </c>
      <c r="K591" s="55">
        <v>8</v>
      </c>
      <c r="L591" s="55">
        <v>-0.14550003409385701</v>
      </c>
      <c r="M591" s="55">
        <v>0.14037500321865101</v>
      </c>
      <c r="N591" s="55">
        <v>3.0740625858306898</v>
      </c>
      <c r="O591" s="55">
        <v>15</v>
      </c>
      <c r="P591" s="56">
        <v>1.1230000257492101</v>
      </c>
      <c r="R591" s="51">
        <v>43872.542754629627</v>
      </c>
      <c r="S591" s="57" t="s">
        <v>139</v>
      </c>
      <c r="T591" s="58">
        <v>0</v>
      </c>
      <c r="U591" s="52">
        <v>1</v>
      </c>
      <c r="V591" s="52">
        <v>35.220695495605497</v>
      </c>
      <c r="W591" s="52">
        <v>2.52952003479004</v>
      </c>
      <c r="X591" s="52">
        <v>-4.4873914718627903</v>
      </c>
      <c r="Y591" s="52">
        <v>-0.203894287347794</v>
      </c>
      <c r="Z591" s="52">
        <v>0.93677753210067705</v>
      </c>
      <c r="AA591" s="52">
        <v>0.85000002384185802</v>
      </c>
      <c r="AB591" s="52">
        <v>-6.8769998550415004</v>
      </c>
      <c r="AC591" s="52">
        <v>9.1230001449584996</v>
      </c>
      <c r="AD591" s="52">
        <v>24.500026702880898</v>
      </c>
      <c r="AE591" s="56">
        <v>460</v>
      </c>
    </row>
    <row r="592" spans="1:31">
      <c r="A592" s="51">
        <v>43872.54277777778</v>
      </c>
      <c r="B592" s="52" t="s">
        <v>127</v>
      </c>
      <c r="C592" s="53" t="s">
        <v>131</v>
      </c>
      <c r="R592" s="51">
        <v>43872.54277777778</v>
      </c>
      <c r="S592" s="57" t="s">
        <v>127</v>
      </c>
    </row>
    <row r="593" spans="1:31">
      <c r="A593" s="51">
        <v>43872.54277777778</v>
      </c>
      <c r="B593" s="52" t="s">
        <v>132</v>
      </c>
      <c r="C593" s="53" t="s">
        <v>401</v>
      </c>
      <c r="R593" s="51">
        <v>43872.54277777778</v>
      </c>
      <c r="S593" s="57" t="s">
        <v>132</v>
      </c>
    </row>
    <row r="594" spans="1:31">
      <c r="A594" s="51">
        <v>43872.54277777778</v>
      </c>
      <c r="B594" s="52" t="s">
        <v>127</v>
      </c>
      <c r="C594" s="53" t="s">
        <v>295</v>
      </c>
      <c r="R594" s="51">
        <v>43872.54277777778</v>
      </c>
      <c r="S594" s="57" t="s">
        <v>127</v>
      </c>
    </row>
    <row r="595" spans="1:31">
      <c r="A595" s="51">
        <v>43872.54277777778</v>
      </c>
      <c r="B595" s="52" t="s">
        <v>127</v>
      </c>
      <c r="C595" s="53" t="s">
        <v>402</v>
      </c>
      <c r="R595" s="51">
        <v>43872.54277777778</v>
      </c>
      <c r="S595" s="57" t="s">
        <v>127</v>
      </c>
    </row>
    <row r="596" spans="1:31">
      <c r="A596" s="51">
        <v>43872.54277777778</v>
      </c>
      <c r="B596" s="52" t="s">
        <v>127</v>
      </c>
      <c r="C596" s="53" t="s">
        <v>201</v>
      </c>
      <c r="R596" s="51">
        <v>43872.54277777778</v>
      </c>
      <c r="S596" s="57" t="s">
        <v>127</v>
      </c>
    </row>
    <row r="597" spans="1:31">
      <c r="A597" s="51">
        <v>43872.54277777778</v>
      </c>
      <c r="B597" s="52" t="s">
        <v>4</v>
      </c>
      <c r="C597" s="53" t="s">
        <v>239</v>
      </c>
      <c r="R597" s="51">
        <v>43872.54277777778</v>
      </c>
      <c r="S597" s="57" t="s">
        <v>4</v>
      </c>
    </row>
    <row r="598" spans="1:31">
      <c r="A598" s="51">
        <v>43872.54277777778</v>
      </c>
      <c r="B598" s="52" t="s">
        <v>4</v>
      </c>
      <c r="C598" s="53" t="s">
        <v>240</v>
      </c>
      <c r="R598" s="51">
        <v>43872.54277777778</v>
      </c>
      <c r="S598" s="57" t="s">
        <v>4</v>
      </c>
    </row>
    <row r="599" spans="1:31">
      <c r="A599" s="51">
        <v>43872.54278935185</v>
      </c>
      <c r="B599" s="52" t="s">
        <v>139</v>
      </c>
      <c r="C599" s="53" t="s">
        <v>140</v>
      </c>
      <c r="I599" s="54">
        <v>1</v>
      </c>
      <c r="J599" s="55">
        <v>0</v>
      </c>
      <c r="K599" s="55">
        <v>9</v>
      </c>
      <c r="L599" s="55">
        <v>0.28366219997406</v>
      </c>
      <c r="M599" s="55">
        <v>0.14037500321865101</v>
      </c>
      <c r="N599" s="55">
        <v>3.0740625858306898</v>
      </c>
      <c r="O599" s="55">
        <v>15</v>
      </c>
      <c r="P599" s="56">
        <v>1.1230000257492101</v>
      </c>
      <c r="R599" s="51">
        <v>43872.54278935185</v>
      </c>
      <c r="S599" s="57" t="s">
        <v>139</v>
      </c>
      <c r="T599" s="58">
        <v>0</v>
      </c>
      <c r="U599" s="52">
        <v>1</v>
      </c>
      <c r="V599" s="52">
        <v>35.220695495605497</v>
      </c>
      <c r="W599" s="52">
        <v>2.52952003479004</v>
      </c>
      <c r="X599" s="52">
        <v>-1.4673827886581401</v>
      </c>
      <c r="Y599" s="52">
        <v>-0.463148713111877</v>
      </c>
      <c r="Z599" s="52">
        <v>-0.95467466115951505</v>
      </c>
      <c r="AA599" s="52">
        <v>10</v>
      </c>
      <c r="AB599" s="52">
        <v>-6.8769998550415004</v>
      </c>
      <c r="AC599" s="52">
        <v>9.1230001449584996</v>
      </c>
      <c r="AD599" s="52">
        <v>13.5819845199585</v>
      </c>
      <c r="AE599" s="56">
        <v>460</v>
      </c>
    </row>
    <row r="600" spans="1:31">
      <c r="A600" s="51">
        <v>43872.542812500003</v>
      </c>
      <c r="B600" s="52" t="s">
        <v>127</v>
      </c>
      <c r="C600" s="53" t="s">
        <v>131</v>
      </c>
      <c r="R600" s="51">
        <v>43872.542812500003</v>
      </c>
      <c r="S600" s="57" t="s">
        <v>127</v>
      </c>
    </row>
    <row r="601" spans="1:31">
      <c r="A601" s="51">
        <v>43872.542812500003</v>
      </c>
      <c r="B601" s="52" t="s">
        <v>132</v>
      </c>
      <c r="C601" s="53" t="s">
        <v>403</v>
      </c>
      <c r="R601" s="51">
        <v>43872.542812500003</v>
      </c>
      <c r="S601" s="57" t="s">
        <v>132</v>
      </c>
    </row>
    <row r="602" spans="1:31">
      <c r="A602" s="51">
        <v>43872.542812500003</v>
      </c>
      <c r="B602" s="52" t="s">
        <v>127</v>
      </c>
      <c r="C602" s="53" t="s">
        <v>261</v>
      </c>
      <c r="R602" s="51">
        <v>43872.542812500003</v>
      </c>
      <c r="S602" s="57" t="s">
        <v>127</v>
      </c>
    </row>
    <row r="603" spans="1:31">
      <c r="A603" s="51">
        <v>43872.542812500003</v>
      </c>
      <c r="B603" s="52" t="s">
        <v>127</v>
      </c>
      <c r="C603" s="53" t="s">
        <v>404</v>
      </c>
      <c r="R603" s="51">
        <v>43872.542812500003</v>
      </c>
      <c r="S603" s="57" t="s">
        <v>127</v>
      </c>
    </row>
    <row r="604" spans="1:31">
      <c r="A604" s="51">
        <v>43872.542812500003</v>
      </c>
      <c r="B604" s="52" t="s">
        <v>127</v>
      </c>
      <c r="C604" s="53" t="s">
        <v>162</v>
      </c>
      <c r="R604" s="51">
        <v>43872.542812500003</v>
      </c>
      <c r="S604" s="57" t="s">
        <v>127</v>
      </c>
    </row>
    <row r="605" spans="1:31">
      <c r="A605" s="51">
        <v>43872.542812500003</v>
      </c>
      <c r="B605" s="52" t="s">
        <v>4</v>
      </c>
      <c r="C605" s="53" t="s">
        <v>307</v>
      </c>
      <c r="R605" s="51">
        <v>43872.542812500003</v>
      </c>
      <c r="S605" s="57" t="s">
        <v>4</v>
      </c>
    </row>
    <row r="606" spans="1:31">
      <c r="A606" s="51">
        <v>43872.542812500003</v>
      </c>
      <c r="B606" s="52" t="s">
        <v>4</v>
      </c>
      <c r="C606" s="53" t="s">
        <v>308</v>
      </c>
      <c r="R606" s="51">
        <v>43872.542812500003</v>
      </c>
      <c r="S606" s="57" t="s">
        <v>4</v>
      </c>
    </row>
    <row r="607" spans="1:31">
      <c r="A607" s="51">
        <v>43872.542824074073</v>
      </c>
      <c r="B607" s="52" t="s">
        <v>139</v>
      </c>
      <c r="C607" s="53" t="s">
        <v>140</v>
      </c>
      <c r="I607" s="54">
        <v>0</v>
      </c>
      <c r="J607" s="55">
        <v>0</v>
      </c>
      <c r="K607" s="55">
        <v>10</v>
      </c>
      <c r="L607" s="55">
        <v>-0.41614684462547302</v>
      </c>
      <c r="M607" s="55">
        <v>0.14037500321865101</v>
      </c>
      <c r="N607" s="55">
        <v>3.0740625858306898</v>
      </c>
      <c r="O607" s="55">
        <v>15</v>
      </c>
      <c r="P607" s="56">
        <v>1.1230000257492101</v>
      </c>
      <c r="R607" s="51">
        <v>43872.542824074073</v>
      </c>
      <c r="S607" s="57" t="s">
        <v>139</v>
      </c>
      <c r="T607" s="58">
        <v>0</v>
      </c>
      <c r="U607" s="52">
        <v>1</v>
      </c>
      <c r="V607" s="52">
        <v>35.220695495605497</v>
      </c>
      <c r="W607" s="52">
        <v>2.52952003479004</v>
      </c>
      <c r="X607" s="52">
        <v>1.5126149654388401</v>
      </c>
      <c r="Y607" s="52">
        <v>-0.48329469561576799</v>
      </c>
      <c r="Z607" s="52">
        <v>0.95662730932235696</v>
      </c>
      <c r="AA607" s="52">
        <v>3.7000000476837198</v>
      </c>
      <c r="AB607" s="52">
        <v>-6.8769998550415004</v>
      </c>
      <c r="AC607" s="52">
        <v>9.1230001449584996</v>
      </c>
      <c r="AD607" s="52">
        <v>18.049991607666001</v>
      </c>
      <c r="AE607" s="56">
        <v>460</v>
      </c>
    </row>
    <row r="608" spans="1:31">
      <c r="A608" s="51">
        <v>43872.542847222219</v>
      </c>
      <c r="B608" s="52" t="s">
        <v>127</v>
      </c>
      <c r="C608" s="53" t="s">
        <v>131</v>
      </c>
      <c r="R608" s="51">
        <v>43872.542847222219</v>
      </c>
      <c r="S608" s="57" t="s">
        <v>127</v>
      </c>
    </row>
    <row r="609" spans="1:31">
      <c r="A609" s="51">
        <v>43872.542847222219</v>
      </c>
      <c r="B609" s="52" t="s">
        <v>132</v>
      </c>
      <c r="C609" s="53" t="s">
        <v>405</v>
      </c>
      <c r="R609" s="51">
        <v>43872.542847222219</v>
      </c>
      <c r="S609" s="57" t="s">
        <v>132</v>
      </c>
    </row>
    <row r="610" spans="1:31">
      <c r="A610" s="51">
        <v>43872.542847222219</v>
      </c>
      <c r="B610" s="52" t="s">
        <v>127</v>
      </c>
      <c r="C610" s="53" t="s">
        <v>252</v>
      </c>
      <c r="R610" s="51">
        <v>43872.542847222219</v>
      </c>
      <c r="S610" s="57" t="s">
        <v>127</v>
      </c>
    </row>
    <row r="611" spans="1:31">
      <c r="A611" s="51">
        <v>43872.542847222219</v>
      </c>
      <c r="B611" s="52" t="s">
        <v>127</v>
      </c>
      <c r="C611" s="53" t="s">
        <v>406</v>
      </c>
      <c r="R611" s="51">
        <v>43872.542847222219</v>
      </c>
      <c r="S611" s="57" t="s">
        <v>127</v>
      </c>
    </row>
    <row r="612" spans="1:31">
      <c r="A612" s="51">
        <v>43872.542847222219</v>
      </c>
      <c r="B612" s="52" t="s">
        <v>127</v>
      </c>
      <c r="C612" s="53" t="s">
        <v>207</v>
      </c>
      <c r="R612" s="51">
        <v>43872.542847222219</v>
      </c>
      <c r="S612" s="57" t="s">
        <v>127</v>
      </c>
    </row>
    <row r="613" spans="1:31">
      <c r="A613" s="51">
        <v>43872.542847222219</v>
      </c>
      <c r="B613" s="52" t="s">
        <v>4</v>
      </c>
      <c r="C613" s="53" t="s">
        <v>311</v>
      </c>
      <c r="R613" s="51">
        <v>43872.542847222219</v>
      </c>
      <c r="S613" s="57" t="s">
        <v>4</v>
      </c>
    </row>
    <row r="614" spans="1:31">
      <c r="A614" s="51">
        <v>43872.542847222219</v>
      </c>
      <c r="B614" s="52" t="s">
        <v>4</v>
      </c>
      <c r="C614" s="53" t="s">
        <v>312</v>
      </c>
      <c r="R614" s="51">
        <v>43872.542847222219</v>
      </c>
      <c r="S614" s="57" t="s">
        <v>4</v>
      </c>
    </row>
    <row r="615" spans="1:31">
      <c r="A615" s="51">
        <v>43872.542858796296</v>
      </c>
      <c r="B615" s="52" t="s">
        <v>139</v>
      </c>
      <c r="C615" s="53" t="s">
        <v>140</v>
      </c>
      <c r="I615" s="54">
        <v>1</v>
      </c>
      <c r="J615" s="55">
        <v>0</v>
      </c>
      <c r="K615" s="55">
        <v>10</v>
      </c>
      <c r="L615" s="55">
        <v>0.54030227661132801</v>
      </c>
      <c r="M615" s="55">
        <v>0.14037500321865101</v>
      </c>
      <c r="N615" s="55">
        <v>3.0740625858306898</v>
      </c>
      <c r="O615" s="55">
        <v>15</v>
      </c>
      <c r="P615" s="56">
        <v>1.1230000257492101</v>
      </c>
      <c r="R615" s="51">
        <v>43872.542858796296</v>
      </c>
      <c r="S615" s="57" t="s">
        <v>139</v>
      </c>
      <c r="T615" s="58">
        <v>0</v>
      </c>
      <c r="U615" s="52">
        <v>1</v>
      </c>
      <c r="V615" s="52">
        <v>35.220695495605497</v>
      </c>
      <c r="W615" s="52">
        <v>2.52952003479004</v>
      </c>
      <c r="X615" s="52">
        <v>4.4926238059997603</v>
      </c>
      <c r="Y615" s="52">
        <v>0.33594471216201799</v>
      </c>
      <c r="Z615" s="52">
        <v>-0.93365442752838101</v>
      </c>
      <c r="AA615" s="52">
        <v>-5</v>
      </c>
      <c r="AB615" s="52">
        <v>-6.8769998550415004</v>
      </c>
      <c r="AC615" s="52">
        <v>9.1230001449584996</v>
      </c>
      <c r="AD615" s="52">
        <v>25.950023651123001</v>
      </c>
      <c r="AE615" s="56">
        <v>460</v>
      </c>
    </row>
    <row r="616" spans="1:31">
      <c r="A616" s="51">
        <v>43872.542881944442</v>
      </c>
      <c r="B616" s="52" t="s">
        <v>127</v>
      </c>
      <c r="C616" s="53" t="s">
        <v>131</v>
      </c>
      <c r="R616" s="51">
        <v>43872.542881944442</v>
      </c>
      <c r="S616" s="57" t="s">
        <v>127</v>
      </c>
    </row>
    <row r="617" spans="1:31">
      <c r="A617" s="51">
        <v>43872.542881944442</v>
      </c>
      <c r="B617" s="52" t="s">
        <v>132</v>
      </c>
      <c r="C617" s="53" t="s">
        <v>407</v>
      </c>
      <c r="R617" s="51">
        <v>43872.542881944442</v>
      </c>
      <c r="S617" s="57" t="s">
        <v>132</v>
      </c>
    </row>
    <row r="618" spans="1:31">
      <c r="A618" s="51">
        <v>43872.542881944442</v>
      </c>
      <c r="B618" s="52" t="s">
        <v>127</v>
      </c>
      <c r="C618" s="53" t="s">
        <v>258</v>
      </c>
      <c r="R618" s="51">
        <v>43872.542881944442</v>
      </c>
      <c r="S618" s="57" t="s">
        <v>127</v>
      </c>
    </row>
    <row r="619" spans="1:31">
      <c r="A619" s="51">
        <v>43872.542881944442</v>
      </c>
      <c r="B619" s="52" t="s">
        <v>127</v>
      </c>
      <c r="C619" s="53" t="s">
        <v>408</v>
      </c>
      <c r="R619" s="51">
        <v>43872.542881944442</v>
      </c>
      <c r="S619" s="57" t="s">
        <v>127</v>
      </c>
    </row>
    <row r="620" spans="1:31">
      <c r="A620" s="51">
        <v>43872.542881944442</v>
      </c>
      <c r="B620" s="52" t="s">
        <v>127</v>
      </c>
      <c r="C620" s="53" t="s">
        <v>191</v>
      </c>
      <c r="R620" s="51">
        <v>43872.542881944442</v>
      </c>
      <c r="S620" s="57" t="s">
        <v>127</v>
      </c>
    </row>
    <row r="621" spans="1:31">
      <c r="A621" s="51">
        <v>43872.542881944442</v>
      </c>
      <c r="B621" s="52" t="s">
        <v>4</v>
      </c>
      <c r="C621" s="53" t="s">
        <v>316</v>
      </c>
      <c r="R621" s="51">
        <v>43872.542881944442</v>
      </c>
      <c r="S621" s="57" t="s">
        <v>4</v>
      </c>
    </row>
    <row r="622" spans="1:31">
      <c r="A622" s="51">
        <v>43872.542881944442</v>
      </c>
      <c r="B622" s="52" t="s">
        <v>4</v>
      </c>
      <c r="C622" s="53" t="s">
        <v>317</v>
      </c>
      <c r="R622" s="51">
        <v>43872.542881944442</v>
      </c>
      <c r="S622" s="57" t="s">
        <v>4</v>
      </c>
    </row>
    <row r="623" spans="1:31">
      <c r="A623" s="51">
        <v>43872.542893518519</v>
      </c>
      <c r="B623" s="52" t="s">
        <v>139</v>
      </c>
      <c r="C623" s="53" t="s">
        <v>140</v>
      </c>
      <c r="I623" s="54">
        <v>0</v>
      </c>
      <c r="J623" s="55">
        <v>0</v>
      </c>
      <c r="K623" s="55">
        <v>11</v>
      </c>
      <c r="L623" s="55">
        <v>-0.65364360809326205</v>
      </c>
      <c r="M623" s="55">
        <v>0.14037500321865101</v>
      </c>
      <c r="N623" s="55">
        <v>3.0740625858306898</v>
      </c>
      <c r="O623" s="55">
        <v>15</v>
      </c>
      <c r="P623" s="56">
        <v>1.1230000257492101</v>
      </c>
      <c r="R623" s="51">
        <v>43872.542893518519</v>
      </c>
      <c r="S623" s="57" t="s">
        <v>139</v>
      </c>
      <c r="T623" s="58">
        <v>0</v>
      </c>
      <c r="U623" s="52">
        <v>1</v>
      </c>
      <c r="V623" s="52">
        <v>35.220695495605497</v>
      </c>
      <c r="W623" s="52">
        <v>2.52952003479004</v>
      </c>
      <c r="X623" s="52">
        <v>7.5026926994323704</v>
      </c>
      <c r="Y623" s="52">
        <v>-0.39972540736198398</v>
      </c>
      <c r="Z623" s="52">
        <v>0.89695149660110496</v>
      </c>
      <c r="AA623" s="52">
        <v>1.8999999761581401</v>
      </c>
      <c r="AB623" s="52">
        <v>-6.8769998550415004</v>
      </c>
      <c r="AC623" s="52">
        <v>9.1230001449584996</v>
      </c>
      <c r="AD623" s="52">
        <v>31.730039596557599</v>
      </c>
      <c r="AE623" s="56">
        <v>460</v>
      </c>
    </row>
    <row r="624" spans="1:31">
      <c r="A624" s="51">
        <v>43872.542916666665</v>
      </c>
      <c r="B624" s="52" t="s">
        <v>127</v>
      </c>
      <c r="C624" s="53" t="s">
        <v>131</v>
      </c>
      <c r="R624" s="51">
        <v>43872.542916666665</v>
      </c>
      <c r="S624" s="57" t="s">
        <v>127</v>
      </c>
    </row>
    <row r="625" spans="1:31">
      <c r="A625" s="51">
        <v>43872.542916666665</v>
      </c>
      <c r="B625" s="52" t="s">
        <v>132</v>
      </c>
      <c r="C625" s="53" t="s">
        <v>409</v>
      </c>
      <c r="R625" s="51">
        <v>43872.542916666665</v>
      </c>
      <c r="S625" s="57" t="s">
        <v>132</v>
      </c>
    </row>
    <row r="626" spans="1:31">
      <c r="A626" s="51">
        <v>43872.542916666665</v>
      </c>
      <c r="B626" s="52" t="s">
        <v>127</v>
      </c>
      <c r="C626" s="53" t="s">
        <v>261</v>
      </c>
      <c r="R626" s="51">
        <v>43872.542916666665</v>
      </c>
      <c r="S626" s="57" t="s">
        <v>127</v>
      </c>
    </row>
    <row r="627" spans="1:31">
      <c r="A627" s="51">
        <v>43872.542916666665</v>
      </c>
      <c r="B627" s="52" t="s">
        <v>127</v>
      </c>
      <c r="C627" s="53" t="s">
        <v>410</v>
      </c>
      <c r="R627" s="51">
        <v>43872.542916666665</v>
      </c>
      <c r="S627" s="57" t="s">
        <v>127</v>
      </c>
    </row>
    <row r="628" spans="1:31">
      <c r="A628" s="51">
        <v>43872.542916666665</v>
      </c>
      <c r="B628" s="52" t="s">
        <v>127</v>
      </c>
      <c r="C628" s="53" t="s">
        <v>234</v>
      </c>
      <c r="R628" s="51">
        <v>43872.542916666665</v>
      </c>
      <c r="S628" s="57" t="s">
        <v>127</v>
      </c>
    </row>
    <row r="629" spans="1:31">
      <c r="A629" s="51">
        <v>43872.542916666665</v>
      </c>
      <c r="B629" s="52" t="s">
        <v>4</v>
      </c>
      <c r="C629" s="53" t="s">
        <v>322</v>
      </c>
      <c r="R629" s="51">
        <v>43872.542916666665</v>
      </c>
      <c r="S629" s="57" t="s">
        <v>4</v>
      </c>
    </row>
    <row r="630" spans="1:31">
      <c r="A630" s="51">
        <v>43872.542916666665</v>
      </c>
      <c r="B630" s="52" t="s">
        <v>4</v>
      </c>
      <c r="C630" s="53" t="s">
        <v>323</v>
      </c>
      <c r="R630" s="51">
        <v>43872.542916666665</v>
      </c>
      <c r="S630" s="57" t="s">
        <v>4</v>
      </c>
    </row>
    <row r="631" spans="1:31">
      <c r="A631" s="51">
        <v>43872.542928240742</v>
      </c>
      <c r="B631" s="52" t="s">
        <v>139</v>
      </c>
      <c r="C631" s="53" t="s">
        <v>140</v>
      </c>
      <c r="I631" s="54">
        <v>1</v>
      </c>
      <c r="J631" s="55">
        <v>0</v>
      </c>
      <c r="K631" s="55">
        <v>12</v>
      </c>
      <c r="L631" s="55">
        <v>0.75390225648880005</v>
      </c>
      <c r="M631" s="55">
        <v>0.14037500321865101</v>
      </c>
      <c r="N631" s="55">
        <v>3.0740625858306898</v>
      </c>
      <c r="O631" s="55">
        <v>15</v>
      </c>
      <c r="P631" s="56">
        <v>1.1230000257492101</v>
      </c>
      <c r="R631" s="51">
        <v>43872.542928240742</v>
      </c>
      <c r="S631" s="57" t="s">
        <v>139</v>
      </c>
      <c r="T631" s="58">
        <v>0</v>
      </c>
      <c r="U631" s="52">
        <v>1</v>
      </c>
      <c r="V631" s="52">
        <v>35.220695495605497</v>
      </c>
      <c r="W631" s="52">
        <v>2.52952003479004</v>
      </c>
      <c r="X631" s="52">
        <v>10.5327615737915</v>
      </c>
      <c r="Y631" s="52">
        <v>-0.49023273587226901</v>
      </c>
      <c r="Z631" s="52">
        <v>-0.85365819931030296</v>
      </c>
      <c r="AA631" s="52">
        <v>10</v>
      </c>
      <c r="AB631" s="52">
        <v>-6.8769998550415004</v>
      </c>
      <c r="AC631" s="52">
        <v>9.1230001449584996</v>
      </c>
      <c r="AD631" s="52">
        <v>23.300022125244102</v>
      </c>
      <c r="AE631" s="56">
        <v>460</v>
      </c>
    </row>
    <row r="632" spans="1:31">
      <c r="A632" s="51">
        <v>43872.542951388888</v>
      </c>
      <c r="B632" s="52" t="s">
        <v>127</v>
      </c>
      <c r="C632" s="53" t="s">
        <v>131</v>
      </c>
      <c r="R632" s="51">
        <v>43872.542951388888</v>
      </c>
      <c r="S632" s="57" t="s">
        <v>127</v>
      </c>
    </row>
    <row r="633" spans="1:31">
      <c r="A633" s="51">
        <v>43872.542951388888</v>
      </c>
      <c r="B633" s="52" t="s">
        <v>132</v>
      </c>
      <c r="C633" s="53" t="s">
        <v>411</v>
      </c>
      <c r="R633" s="51">
        <v>43872.542951388888</v>
      </c>
      <c r="S633" s="57" t="s">
        <v>132</v>
      </c>
    </row>
    <row r="634" spans="1:31">
      <c r="A634" s="51">
        <v>43872.542951388888</v>
      </c>
      <c r="B634" s="52" t="s">
        <v>127</v>
      </c>
      <c r="C634" s="53" t="s">
        <v>265</v>
      </c>
      <c r="R634" s="51">
        <v>43872.542951388888</v>
      </c>
      <c r="S634" s="57" t="s">
        <v>127</v>
      </c>
    </row>
    <row r="635" spans="1:31">
      <c r="A635" s="51">
        <v>43872.542951388888</v>
      </c>
      <c r="B635" s="52" t="s">
        <v>127</v>
      </c>
      <c r="C635" s="53" t="s">
        <v>412</v>
      </c>
      <c r="R635" s="51">
        <v>43872.542951388888</v>
      </c>
      <c r="S635" s="57" t="s">
        <v>127</v>
      </c>
    </row>
    <row r="636" spans="1:31">
      <c r="A636" s="51">
        <v>43872.542951388888</v>
      </c>
      <c r="B636" s="52" t="s">
        <v>127</v>
      </c>
      <c r="C636" s="53" t="s">
        <v>201</v>
      </c>
      <c r="R636" s="51">
        <v>43872.542951388888</v>
      </c>
      <c r="S636" s="57" t="s">
        <v>127</v>
      </c>
    </row>
    <row r="637" spans="1:31">
      <c r="A637" s="51">
        <v>43872.542951388888</v>
      </c>
      <c r="B637" s="52" t="s">
        <v>4</v>
      </c>
      <c r="C637" s="53" t="s">
        <v>327</v>
      </c>
      <c r="R637" s="51">
        <v>43872.542951388888</v>
      </c>
      <c r="S637" s="57" t="s">
        <v>4</v>
      </c>
    </row>
    <row r="638" spans="1:31">
      <c r="A638" s="51">
        <v>43872.542951388888</v>
      </c>
      <c r="B638" s="52" t="s">
        <v>4</v>
      </c>
      <c r="C638" s="53" t="s">
        <v>328</v>
      </c>
      <c r="R638" s="51">
        <v>43872.542951388888</v>
      </c>
      <c r="S638" s="57" t="s">
        <v>4</v>
      </c>
    </row>
    <row r="639" spans="1:31">
      <c r="A639" s="51">
        <v>43872.542962962965</v>
      </c>
      <c r="B639" s="52" t="s">
        <v>139</v>
      </c>
      <c r="C639" s="53" t="s">
        <v>140</v>
      </c>
      <c r="I639" s="54">
        <v>0</v>
      </c>
      <c r="J639" s="55">
        <v>0</v>
      </c>
      <c r="K639" s="55">
        <v>13</v>
      </c>
      <c r="L639" s="55">
        <v>-0.83907151222229004</v>
      </c>
      <c r="M639" s="55">
        <v>0.14037500321865101</v>
      </c>
      <c r="N639" s="55">
        <v>3.0740625858306898</v>
      </c>
      <c r="O639" s="55">
        <v>15</v>
      </c>
      <c r="P639" s="56">
        <v>1.1230000257492101</v>
      </c>
      <c r="R639" s="51">
        <v>43872.542962962965</v>
      </c>
      <c r="S639" s="57" t="s">
        <v>139</v>
      </c>
      <c r="T639" s="58">
        <v>0</v>
      </c>
      <c r="U639" s="52">
        <v>1</v>
      </c>
      <c r="V639" s="52">
        <v>35.220695495605497</v>
      </c>
      <c r="W639" s="52">
        <v>2.52952003479004</v>
      </c>
      <c r="X639" s="52">
        <v>13.522830009460399</v>
      </c>
      <c r="Y639" s="52">
        <v>-0.219877690076828</v>
      </c>
      <c r="Z639" s="52">
        <v>0.77796626091003396</v>
      </c>
      <c r="AA639" s="52">
        <v>2.9500000476837198</v>
      </c>
      <c r="AB639" s="52">
        <v>-6.8769998550415004</v>
      </c>
      <c r="AC639" s="52">
        <v>9.1230001449584996</v>
      </c>
      <c r="AD639" s="52">
        <v>13.311983108520501</v>
      </c>
      <c r="AE639" s="56">
        <v>460</v>
      </c>
    </row>
    <row r="640" spans="1:31">
      <c r="A640" s="51">
        <v>43872.542986111112</v>
      </c>
      <c r="B640" s="52" t="s">
        <v>127</v>
      </c>
      <c r="C640" s="53" t="s">
        <v>131</v>
      </c>
      <c r="R640" s="51">
        <v>43872.542986111112</v>
      </c>
      <c r="S640" s="57" t="s">
        <v>127</v>
      </c>
    </row>
    <row r="641" spans="1:31">
      <c r="A641" s="51">
        <v>43872.542986111112</v>
      </c>
      <c r="B641" s="52" t="s">
        <v>132</v>
      </c>
      <c r="C641" s="53" t="s">
        <v>413</v>
      </c>
      <c r="R641" s="51">
        <v>43872.542986111112</v>
      </c>
      <c r="S641" s="57" t="s">
        <v>132</v>
      </c>
    </row>
    <row r="642" spans="1:31">
      <c r="A642" s="51">
        <v>43872.542986111112</v>
      </c>
      <c r="B642" s="52" t="s">
        <v>127</v>
      </c>
      <c r="C642" s="53" t="s">
        <v>269</v>
      </c>
      <c r="R642" s="51">
        <v>43872.542986111112</v>
      </c>
      <c r="S642" s="57" t="s">
        <v>127</v>
      </c>
    </row>
    <row r="643" spans="1:31">
      <c r="A643" s="51">
        <v>43872.542986111112</v>
      </c>
      <c r="B643" s="52" t="s">
        <v>127</v>
      </c>
      <c r="C643" s="53" t="s">
        <v>414</v>
      </c>
      <c r="R643" s="51">
        <v>43872.542986111112</v>
      </c>
      <c r="S643" s="57" t="s">
        <v>127</v>
      </c>
    </row>
    <row r="644" spans="1:31">
      <c r="A644" s="51">
        <v>43872.542986111112</v>
      </c>
      <c r="B644" s="52" t="s">
        <v>127</v>
      </c>
      <c r="C644" s="53" t="s">
        <v>185</v>
      </c>
      <c r="R644" s="51">
        <v>43872.542986111112</v>
      </c>
      <c r="S644" s="57" t="s">
        <v>127</v>
      </c>
    </row>
    <row r="645" spans="1:31">
      <c r="A645" s="51">
        <v>43872.542986111112</v>
      </c>
      <c r="B645" s="52" t="s">
        <v>4</v>
      </c>
      <c r="C645" s="53" t="s">
        <v>332</v>
      </c>
      <c r="R645" s="51">
        <v>43872.542986111112</v>
      </c>
      <c r="S645" s="57" t="s">
        <v>4</v>
      </c>
    </row>
    <row r="646" spans="1:31">
      <c r="A646" s="51">
        <v>43872.542986111112</v>
      </c>
      <c r="B646" s="52" t="s">
        <v>4</v>
      </c>
      <c r="C646" s="53" t="s">
        <v>333</v>
      </c>
      <c r="R646" s="51">
        <v>43872.542986111112</v>
      </c>
      <c r="S646" s="57" t="s">
        <v>4</v>
      </c>
    </row>
    <row r="647" spans="1:31">
      <c r="A647" s="51">
        <v>43872.542997685188</v>
      </c>
      <c r="B647" s="52" t="s">
        <v>139</v>
      </c>
      <c r="C647" s="53" t="s">
        <v>140</v>
      </c>
      <c r="I647" s="54">
        <v>1</v>
      </c>
      <c r="J647" s="55">
        <v>0</v>
      </c>
      <c r="K647" s="55">
        <v>13</v>
      </c>
      <c r="L647" s="55">
        <v>0.90744680166244496</v>
      </c>
      <c r="M647" s="55">
        <v>0.14037500321865101</v>
      </c>
      <c r="N647" s="55">
        <v>3.0740625858306898</v>
      </c>
      <c r="O647" s="55">
        <v>15</v>
      </c>
      <c r="P647" s="56">
        <v>1.1230000257492101</v>
      </c>
      <c r="R647" s="51">
        <v>43872.542997685188</v>
      </c>
      <c r="S647" s="57" t="s">
        <v>139</v>
      </c>
      <c r="T647" s="58">
        <v>0</v>
      </c>
      <c r="U647" s="52">
        <v>1</v>
      </c>
      <c r="V647" s="52">
        <v>35.220695495605497</v>
      </c>
      <c r="W647" s="52">
        <v>2.52952003479004</v>
      </c>
      <c r="X647" s="52">
        <v>16.552898406982401</v>
      </c>
      <c r="Y647" s="52">
        <v>8.6815714836120605E-2</v>
      </c>
      <c r="Z647" s="52">
        <v>-0.71075326204299905</v>
      </c>
      <c r="AA647" s="52">
        <v>-5</v>
      </c>
      <c r="AB647" s="52">
        <v>-6.8769998550415004</v>
      </c>
      <c r="AC647" s="52">
        <v>9.1230001449584996</v>
      </c>
      <c r="AD647" s="52">
        <v>18.449993133544901</v>
      </c>
      <c r="AE647" s="56">
        <v>460</v>
      </c>
    </row>
    <row r="648" spans="1:31">
      <c r="A648" s="51">
        <v>43872.543020833335</v>
      </c>
      <c r="B648" s="52" t="s">
        <v>127</v>
      </c>
      <c r="C648" s="53" t="s">
        <v>131</v>
      </c>
      <c r="R648" s="51">
        <v>43872.543020833335</v>
      </c>
      <c r="S648" s="57" t="s">
        <v>127</v>
      </c>
    </row>
    <row r="649" spans="1:31">
      <c r="A649" s="51">
        <v>43872.543020833335</v>
      </c>
      <c r="B649" s="52" t="s">
        <v>132</v>
      </c>
      <c r="C649" s="53" t="s">
        <v>415</v>
      </c>
      <c r="R649" s="51">
        <v>43872.543020833335</v>
      </c>
      <c r="S649" s="57" t="s">
        <v>132</v>
      </c>
    </row>
    <row r="650" spans="1:31">
      <c r="A650" s="51">
        <v>43872.543020833335</v>
      </c>
      <c r="B650" s="52" t="s">
        <v>127</v>
      </c>
      <c r="C650" s="53" t="s">
        <v>269</v>
      </c>
      <c r="R650" s="51">
        <v>43872.543020833335</v>
      </c>
      <c r="S650" s="57" t="s">
        <v>127</v>
      </c>
    </row>
    <row r="651" spans="1:31">
      <c r="A651" s="51">
        <v>43872.543020833335</v>
      </c>
      <c r="B651" s="52" t="s">
        <v>127</v>
      </c>
      <c r="C651" s="53" t="s">
        <v>416</v>
      </c>
      <c r="R651" s="51">
        <v>43872.543020833335</v>
      </c>
      <c r="S651" s="57" t="s">
        <v>127</v>
      </c>
    </row>
    <row r="652" spans="1:31">
      <c r="A652" s="51">
        <v>43872.543020833335</v>
      </c>
      <c r="B652" s="52" t="s">
        <v>127</v>
      </c>
      <c r="C652" s="53" t="s">
        <v>315</v>
      </c>
      <c r="R652" s="51">
        <v>43872.543020833335</v>
      </c>
      <c r="S652" s="57" t="s">
        <v>127</v>
      </c>
    </row>
    <row r="653" spans="1:31">
      <c r="A653" s="51">
        <v>43872.543020833335</v>
      </c>
      <c r="B653" s="52" t="s">
        <v>4</v>
      </c>
      <c r="C653" s="53" t="s">
        <v>338</v>
      </c>
      <c r="R653" s="51">
        <v>43872.543020833335</v>
      </c>
      <c r="S653" s="57" t="s">
        <v>4</v>
      </c>
    </row>
    <row r="654" spans="1:31">
      <c r="A654" s="51">
        <v>43872.543020833335</v>
      </c>
      <c r="B654" s="52" t="s">
        <v>4</v>
      </c>
      <c r="C654" s="53" t="s">
        <v>339</v>
      </c>
      <c r="R654" s="51">
        <v>43872.543020833335</v>
      </c>
      <c r="S654" s="57" t="s">
        <v>4</v>
      </c>
    </row>
    <row r="655" spans="1:31">
      <c r="A655" s="51">
        <v>43872.543032407404</v>
      </c>
      <c r="B655" s="52" t="s">
        <v>139</v>
      </c>
      <c r="C655" s="53" t="s">
        <v>140</v>
      </c>
      <c r="I655" s="54">
        <v>0</v>
      </c>
      <c r="J655" s="55">
        <v>0</v>
      </c>
      <c r="K655" s="55">
        <v>14</v>
      </c>
      <c r="L655" s="55">
        <v>-0.95765948295593295</v>
      </c>
      <c r="M655" s="55">
        <v>0.14037500321865101</v>
      </c>
      <c r="N655" s="55">
        <v>3.0740625858306898</v>
      </c>
      <c r="O655" s="55">
        <v>15</v>
      </c>
      <c r="P655" s="56">
        <v>1.1230000257492101</v>
      </c>
      <c r="R655" s="51">
        <v>43872.543032407404</v>
      </c>
      <c r="S655" s="57" t="s">
        <v>139</v>
      </c>
      <c r="T655" s="58">
        <v>0</v>
      </c>
      <c r="U655" s="52">
        <v>1</v>
      </c>
      <c r="V655" s="52">
        <v>35.220695495605497</v>
      </c>
      <c r="W655" s="52">
        <v>2.52952003479004</v>
      </c>
      <c r="X655" s="52">
        <v>19.532966613769499</v>
      </c>
      <c r="Y655" s="52">
        <v>0.19106692075729401</v>
      </c>
      <c r="Z655" s="52">
        <v>0.59799486398696899</v>
      </c>
      <c r="AA655" s="52">
        <v>2.3499999046325701</v>
      </c>
      <c r="AB655" s="52">
        <v>-6.8769998550415004</v>
      </c>
      <c r="AC655" s="52">
        <v>9.1230001449584996</v>
      </c>
      <c r="AD655" s="52">
        <v>26.350025177001999</v>
      </c>
      <c r="AE655" s="56">
        <v>460</v>
      </c>
    </row>
    <row r="656" spans="1:31">
      <c r="A656" s="51">
        <v>43872.543055555558</v>
      </c>
      <c r="B656" s="52" t="s">
        <v>127</v>
      </c>
      <c r="C656" s="53" t="s">
        <v>131</v>
      </c>
      <c r="R656" s="51">
        <v>43872.543055555558</v>
      </c>
      <c r="S656" s="57" t="s">
        <v>127</v>
      </c>
    </row>
    <row r="657" spans="1:31">
      <c r="A657" s="51">
        <v>43872.543055555558</v>
      </c>
      <c r="B657" s="52" t="s">
        <v>132</v>
      </c>
      <c r="C657" s="53" t="s">
        <v>417</v>
      </c>
      <c r="R657" s="51">
        <v>43872.543055555558</v>
      </c>
      <c r="S657" s="57" t="s">
        <v>132</v>
      </c>
    </row>
    <row r="658" spans="1:31">
      <c r="A658" s="51">
        <v>43872.543055555558</v>
      </c>
      <c r="B658" s="52" t="s">
        <v>127</v>
      </c>
      <c r="C658" s="53" t="s">
        <v>211</v>
      </c>
      <c r="R658" s="51">
        <v>43872.543055555558</v>
      </c>
      <c r="S658" s="57" t="s">
        <v>127</v>
      </c>
    </row>
    <row r="659" spans="1:31">
      <c r="A659" s="51">
        <v>43872.543055555558</v>
      </c>
      <c r="B659" s="52" t="s">
        <v>127</v>
      </c>
      <c r="C659" s="53" t="s">
        <v>418</v>
      </c>
      <c r="R659" s="51">
        <v>43872.543055555558</v>
      </c>
      <c r="S659" s="57" t="s">
        <v>127</v>
      </c>
    </row>
    <row r="660" spans="1:31">
      <c r="A660" s="51">
        <v>43872.543055555558</v>
      </c>
      <c r="B660" s="52" t="s">
        <v>127</v>
      </c>
      <c r="C660" s="53" t="s">
        <v>218</v>
      </c>
      <c r="R660" s="51">
        <v>43872.543055555558</v>
      </c>
      <c r="S660" s="57" t="s">
        <v>127</v>
      </c>
    </row>
    <row r="661" spans="1:31">
      <c r="A661" s="51">
        <v>43872.543055555558</v>
      </c>
      <c r="B661" s="52" t="s">
        <v>4</v>
      </c>
      <c r="C661" s="53" t="s">
        <v>343</v>
      </c>
      <c r="R661" s="51">
        <v>43872.543055555558</v>
      </c>
      <c r="S661" s="57" t="s">
        <v>4</v>
      </c>
    </row>
    <row r="662" spans="1:31">
      <c r="A662" s="51">
        <v>43872.543055555558</v>
      </c>
      <c r="B662" s="52" t="s">
        <v>4</v>
      </c>
      <c r="C662" s="53" t="s">
        <v>344</v>
      </c>
      <c r="R662" s="51">
        <v>43872.543055555558</v>
      </c>
      <c r="S662" s="57" t="s">
        <v>4</v>
      </c>
    </row>
    <row r="663" spans="1:31">
      <c r="A663" s="51">
        <v>43872.543067129627</v>
      </c>
      <c r="B663" s="52" t="s">
        <v>139</v>
      </c>
      <c r="C663" s="53" t="s">
        <v>140</v>
      </c>
      <c r="I663" s="54">
        <v>1</v>
      </c>
      <c r="J663" s="55">
        <v>0</v>
      </c>
      <c r="K663" s="55">
        <v>0</v>
      </c>
      <c r="L663" s="55">
        <v>0.98870462179184004</v>
      </c>
      <c r="M663" s="55">
        <v>0.14037500321865101</v>
      </c>
      <c r="N663" s="55">
        <v>3.0740625858306898</v>
      </c>
      <c r="O663" s="55">
        <v>15</v>
      </c>
      <c r="P663" s="56">
        <v>1.1230000257492101</v>
      </c>
      <c r="R663" s="51">
        <v>43872.543067129627</v>
      </c>
      <c r="S663" s="57" t="s">
        <v>139</v>
      </c>
      <c r="T663" s="58">
        <v>0</v>
      </c>
      <c r="U663" s="52">
        <v>1</v>
      </c>
      <c r="V663" s="52">
        <v>35.220695495605497</v>
      </c>
      <c r="W663" s="52">
        <v>2.52952003479004</v>
      </c>
      <c r="X663" s="52">
        <v>22.513034820556602</v>
      </c>
      <c r="Y663" s="52">
        <v>-0.35711139440536499</v>
      </c>
      <c r="Z663" s="52">
        <v>-0.46966856718063399</v>
      </c>
      <c r="AA663" s="52">
        <v>10</v>
      </c>
      <c r="AB663" s="52">
        <v>-6.8769998550415004</v>
      </c>
      <c r="AC663" s="52">
        <v>9.1230001449584996</v>
      </c>
      <c r="AD663" s="52">
        <v>31.6250400543213</v>
      </c>
      <c r="AE663" s="56">
        <v>460</v>
      </c>
    </row>
    <row r="664" spans="1:31">
      <c r="A664" s="51">
        <v>43872.543090277781</v>
      </c>
      <c r="B664" s="52" t="s">
        <v>127</v>
      </c>
      <c r="C664" s="53" t="s">
        <v>131</v>
      </c>
      <c r="R664" s="51">
        <v>43872.543090277781</v>
      </c>
      <c r="S664" s="57" t="s">
        <v>127</v>
      </c>
    </row>
    <row r="665" spans="1:31">
      <c r="A665" s="51">
        <v>43872.543090277781</v>
      </c>
      <c r="B665" s="52" t="s">
        <v>132</v>
      </c>
      <c r="C665" s="53" t="s">
        <v>419</v>
      </c>
      <c r="R665" s="51">
        <v>43872.543090277781</v>
      </c>
      <c r="S665" s="57" t="s">
        <v>132</v>
      </c>
    </row>
    <row r="666" spans="1:31">
      <c r="A666" s="51">
        <v>43872.543090277781</v>
      </c>
      <c r="B666" s="52" t="s">
        <v>127</v>
      </c>
      <c r="C666" s="53" t="s">
        <v>279</v>
      </c>
      <c r="R666" s="51">
        <v>43872.543090277781</v>
      </c>
      <c r="S666" s="57" t="s">
        <v>127</v>
      </c>
    </row>
    <row r="667" spans="1:31">
      <c r="A667" s="51">
        <v>43872.543090277781</v>
      </c>
      <c r="B667" s="52" t="s">
        <v>127</v>
      </c>
      <c r="C667" s="53" t="s">
        <v>420</v>
      </c>
      <c r="R667" s="51">
        <v>43872.543090277781</v>
      </c>
      <c r="S667" s="57" t="s">
        <v>127</v>
      </c>
    </row>
    <row r="668" spans="1:31">
      <c r="A668" s="51">
        <v>43872.543090277781</v>
      </c>
      <c r="B668" s="52" t="s">
        <v>127</v>
      </c>
      <c r="C668" s="53" t="s">
        <v>224</v>
      </c>
      <c r="R668" s="51">
        <v>43872.543090277781</v>
      </c>
      <c r="S668" s="57" t="s">
        <v>127</v>
      </c>
    </row>
    <row r="669" spans="1:31">
      <c r="A669" s="51">
        <v>43872.543090277781</v>
      </c>
      <c r="B669" s="52" t="s">
        <v>4</v>
      </c>
      <c r="C669" s="53" t="s">
        <v>348</v>
      </c>
      <c r="R669" s="51">
        <v>43872.543090277781</v>
      </c>
      <c r="S669" s="57" t="s">
        <v>4</v>
      </c>
    </row>
    <row r="670" spans="1:31">
      <c r="A670" s="51">
        <v>43872.543090277781</v>
      </c>
      <c r="B670" s="52" t="s">
        <v>4</v>
      </c>
      <c r="C670" s="53" t="s">
        <v>349</v>
      </c>
      <c r="R670" s="51">
        <v>43872.543090277781</v>
      </c>
      <c r="S670" s="57" t="s">
        <v>4</v>
      </c>
    </row>
    <row r="671" spans="1:31">
      <c r="A671" s="51">
        <v>43872.54310185185</v>
      </c>
      <c r="B671" s="52" t="s">
        <v>139</v>
      </c>
      <c r="C671" s="53" t="s">
        <v>140</v>
      </c>
      <c r="I671" s="54">
        <v>0</v>
      </c>
      <c r="J671" s="55">
        <v>0</v>
      </c>
      <c r="K671" s="55">
        <v>1</v>
      </c>
      <c r="L671" s="55">
        <v>-0.99996083974838301</v>
      </c>
      <c r="M671" s="55">
        <v>0.14037500321865101</v>
      </c>
      <c r="N671" s="55">
        <v>3.0740625858306898</v>
      </c>
      <c r="O671" s="55">
        <v>15</v>
      </c>
      <c r="P671" s="56">
        <v>1.1230000257492101</v>
      </c>
      <c r="R671" s="51">
        <v>43872.54310185185</v>
      </c>
      <c r="S671" s="57" t="s">
        <v>139</v>
      </c>
      <c r="T671" s="58">
        <v>0</v>
      </c>
      <c r="U671" s="52">
        <v>1</v>
      </c>
      <c r="V671" s="52">
        <v>35.220695495605497</v>
      </c>
      <c r="W671" s="52">
        <v>2.52952003479004</v>
      </c>
      <c r="X671" s="52">
        <v>25.543106079101602</v>
      </c>
      <c r="Y671" s="52">
        <v>-0.24801531434059099</v>
      </c>
      <c r="Z671" s="52">
        <v>0.37371617555618297</v>
      </c>
      <c r="AA671" s="52">
        <v>2.3499999046325701</v>
      </c>
      <c r="AB671" s="52">
        <v>-6.8769998550415004</v>
      </c>
      <c r="AC671" s="52">
        <v>9.1230001449584996</v>
      </c>
      <c r="AD671" s="52">
        <v>21.900018692016602</v>
      </c>
      <c r="AE671" s="56">
        <v>460</v>
      </c>
    </row>
    <row r="672" spans="1:31">
      <c r="A672" s="51">
        <v>43872.543124999997</v>
      </c>
      <c r="B672" s="52" t="s">
        <v>127</v>
      </c>
      <c r="C672" s="53" t="s">
        <v>131</v>
      </c>
      <c r="R672" s="51">
        <v>43872.543124999997</v>
      </c>
      <c r="S672" s="57" t="s">
        <v>127</v>
      </c>
    </row>
    <row r="673" spans="1:31">
      <c r="A673" s="51">
        <v>43872.543124999997</v>
      </c>
      <c r="B673" s="52" t="s">
        <v>132</v>
      </c>
      <c r="C673" s="53" t="s">
        <v>351</v>
      </c>
      <c r="R673" s="51">
        <v>43872.543124999997</v>
      </c>
      <c r="S673" s="57" t="s">
        <v>132</v>
      </c>
    </row>
    <row r="674" spans="1:31">
      <c r="A674" s="51">
        <v>43872.543124999997</v>
      </c>
      <c r="B674" s="52" t="s">
        <v>127</v>
      </c>
      <c r="C674" s="53" t="s">
        <v>282</v>
      </c>
      <c r="R674" s="51">
        <v>43872.543124999997</v>
      </c>
      <c r="S674" s="57" t="s">
        <v>127</v>
      </c>
    </row>
    <row r="675" spans="1:31">
      <c r="A675" s="51">
        <v>43872.543124999997</v>
      </c>
      <c r="B675" s="52" t="s">
        <v>127</v>
      </c>
      <c r="C675" s="53" t="s">
        <v>421</v>
      </c>
      <c r="R675" s="51">
        <v>43872.543124999997</v>
      </c>
      <c r="S675" s="57" t="s">
        <v>127</v>
      </c>
    </row>
    <row r="676" spans="1:31">
      <c r="A676" s="51">
        <v>43872.543124999997</v>
      </c>
      <c r="B676" s="52" t="s">
        <v>127</v>
      </c>
      <c r="C676" s="53" t="s">
        <v>234</v>
      </c>
      <c r="R676" s="51">
        <v>43872.543124999997</v>
      </c>
      <c r="S676" s="57" t="s">
        <v>127</v>
      </c>
    </row>
    <row r="677" spans="1:31">
      <c r="A677" s="51">
        <v>43872.543124999997</v>
      </c>
      <c r="B677" s="52" t="s">
        <v>4</v>
      </c>
      <c r="C677" s="53" t="s">
        <v>353</v>
      </c>
      <c r="R677" s="51">
        <v>43872.543124999997</v>
      </c>
      <c r="S677" s="57" t="s">
        <v>4</v>
      </c>
    </row>
    <row r="678" spans="1:31">
      <c r="A678" s="51">
        <v>43872.543124999997</v>
      </c>
      <c r="B678" s="52" t="s">
        <v>4</v>
      </c>
      <c r="C678" s="53" t="s">
        <v>354</v>
      </c>
      <c r="R678" s="51">
        <v>43872.543124999997</v>
      </c>
      <c r="S678" s="57" t="s">
        <v>4</v>
      </c>
    </row>
    <row r="679" spans="1:31">
      <c r="A679" s="51">
        <v>43872.543136574073</v>
      </c>
      <c r="B679" s="52" t="s">
        <v>139</v>
      </c>
      <c r="C679" s="53" t="s">
        <v>140</v>
      </c>
      <c r="I679" s="54">
        <v>1</v>
      </c>
      <c r="J679" s="55">
        <v>0</v>
      </c>
      <c r="K679" s="55">
        <v>1</v>
      </c>
      <c r="L679" s="55">
        <v>0.99120283126831099</v>
      </c>
      <c r="M679" s="55">
        <v>0.14037500321865101</v>
      </c>
      <c r="N679" s="55">
        <v>3.0740625858306898</v>
      </c>
      <c r="O679" s="55">
        <v>15</v>
      </c>
      <c r="P679" s="56">
        <v>1.1230000257492101</v>
      </c>
      <c r="R679" s="51">
        <v>43872.543136574073</v>
      </c>
      <c r="S679" s="57" t="s">
        <v>139</v>
      </c>
      <c r="T679" s="58">
        <v>0</v>
      </c>
      <c r="U679" s="52">
        <v>1</v>
      </c>
      <c r="V679" s="52">
        <v>35.220695495605497</v>
      </c>
      <c r="W679" s="52">
        <v>2.52952003479004</v>
      </c>
      <c r="X679" s="52">
        <v>28.553173065185501</v>
      </c>
      <c r="Y679" s="52">
        <v>-0.39316019415855402</v>
      </c>
      <c r="Z679" s="52">
        <v>-0.25468406081199602</v>
      </c>
      <c r="AA679" s="52">
        <v>-5</v>
      </c>
      <c r="AB679" s="52">
        <v>-6.8769998550415004</v>
      </c>
      <c r="AC679" s="52">
        <v>9.1230001449584996</v>
      </c>
      <c r="AD679" s="52">
        <v>13.2669820785522</v>
      </c>
      <c r="AE679" s="56">
        <v>460</v>
      </c>
    </row>
    <row r="680" spans="1:31">
      <c r="A680" s="51">
        <v>43872.54315972222</v>
      </c>
      <c r="B680" s="52" t="s">
        <v>127</v>
      </c>
      <c r="C680" s="53" t="s">
        <v>131</v>
      </c>
      <c r="R680" s="51">
        <v>43872.54315972222</v>
      </c>
      <c r="S680" s="57" t="s">
        <v>127</v>
      </c>
    </row>
    <row r="681" spans="1:31">
      <c r="A681" s="51">
        <v>43872.54315972222</v>
      </c>
      <c r="B681" s="52" t="s">
        <v>132</v>
      </c>
      <c r="C681" s="53" t="s">
        <v>422</v>
      </c>
      <c r="R681" s="51">
        <v>43872.54315972222</v>
      </c>
      <c r="S681" s="57" t="s">
        <v>132</v>
      </c>
    </row>
    <row r="682" spans="1:31">
      <c r="A682" s="51">
        <v>43872.54315972222</v>
      </c>
      <c r="B682" s="52" t="s">
        <v>127</v>
      </c>
      <c r="C682" s="53" t="s">
        <v>290</v>
      </c>
      <c r="R682" s="51">
        <v>43872.54315972222</v>
      </c>
      <c r="S682" s="57" t="s">
        <v>127</v>
      </c>
    </row>
    <row r="683" spans="1:31">
      <c r="A683" s="51">
        <v>43872.54315972222</v>
      </c>
      <c r="B683" s="52" t="s">
        <v>127</v>
      </c>
      <c r="C683" s="53" t="s">
        <v>423</v>
      </c>
      <c r="R683" s="51">
        <v>43872.54315972222</v>
      </c>
      <c r="S683" s="57" t="s">
        <v>127</v>
      </c>
    </row>
    <row r="684" spans="1:31">
      <c r="A684" s="51">
        <v>43872.54315972222</v>
      </c>
      <c r="B684" s="52" t="s">
        <v>127</v>
      </c>
      <c r="C684" s="53" t="s">
        <v>185</v>
      </c>
      <c r="R684" s="51">
        <v>43872.54315972222</v>
      </c>
      <c r="S684" s="57" t="s">
        <v>127</v>
      </c>
    </row>
    <row r="685" spans="1:31">
      <c r="A685" s="51">
        <v>43872.54315972222</v>
      </c>
      <c r="B685" s="52" t="s">
        <v>4</v>
      </c>
      <c r="C685" s="53" t="s">
        <v>357</v>
      </c>
      <c r="R685" s="51">
        <v>43872.54315972222</v>
      </c>
      <c r="S685" s="57" t="s">
        <v>4</v>
      </c>
    </row>
    <row r="686" spans="1:31">
      <c r="A686" s="51">
        <v>43872.54315972222</v>
      </c>
      <c r="B686" s="52" t="s">
        <v>4</v>
      </c>
      <c r="C686" s="53" t="s">
        <v>358</v>
      </c>
      <c r="R686" s="51">
        <v>43872.54315972222</v>
      </c>
      <c r="S686" s="57" t="s">
        <v>4</v>
      </c>
    </row>
    <row r="687" spans="1:31">
      <c r="A687" s="51">
        <v>43872.543171296296</v>
      </c>
      <c r="B687" s="52" t="s">
        <v>139</v>
      </c>
      <c r="C687" s="53" t="s">
        <v>140</v>
      </c>
      <c r="I687" s="54">
        <v>0</v>
      </c>
      <c r="J687" s="55">
        <v>0</v>
      </c>
      <c r="K687" s="55">
        <v>2</v>
      </c>
      <c r="L687" s="55">
        <v>-0.96260589361190796</v>
      </c>
      <c r="M687" s="55">
        <v>0.14037500321865101</v>
      </c>
      <c r="N687" s="55">
        <v>3.0740625858306898</v>
      </c>
      <c r="O687" s="55">
        <v>15</v>
      </c>
      <c r="P687" s="56">
        <v>1.1230000257492101</v>
      </c>
      <c r="R687" s="51">
        <v>43872.543171296296</v>
      </c>
      <c r="S687" s="57" t="s">
        <v>139</v>
      </c>
      <c r="T687" s="58">
        <v>0</v>
      </c>
      <c r="U687" s="52">
        <v>1</v>
      </c>
      <c r="V687" s="52">
        <v>35.220695495605497</v>
      </c>
      <c r="W687" s="52">
        <v>2.52952003479004</v>
      </c>
      <c r="X687" s="52">
        <v>31.543241500854499</v>
      </c>
      <c r="Y687" s="52">
        <v>0.31964087486267101</v>
      </c>
      <c r="Z687" s="52">
        <v>0.112230584025383</v>
      </c>
      <c r="AA687" s="52">
        <v>3.0999999046325701</v>
      </c>
      <c r="AB687" s="52">
        <v>-6.8769998550415004</v>
      </c>
      <c r="AC687" s="52">
        <v>9.1230001449584996</v>
      </c>
      <c r="AD687" s="52">
        <v>19.349998474121101</v>
      </c>
      <c r="AE687" s="56">
        <v>460</v>
      </c>
    </row>
    <row r="688" spans="1:31">
      <c r="A688" s="51">
        <v>43872.543194444443</v>
      </c>
      <c r="B688" s="52" t="s">
        <v>127</v>
      </c>
      <c r="C688" s="53" t="s">
        <v>131</v>
      </c>
      <c r="R688" s="51">
        <v>43872.543194444443</v>
      </c>
      <c r="S688" s="57" t="s">
        <v>127</v>
      </c>
    </row>
    <row r="689" spans="1:19">
      <c r="A689" s="51">
        <v>43872.543194444443</v>
      </c>
      <c r="B689" s="52" t="s">
        <v>132</v>
      </c>
      <c r="C689" s="53" t="s">
        <v>424</v>
      </c>
      <c r="R689" s="51">
        <v>43872.543194444443</v>
      </c>
      <c r="S689" s="57" t="s">
        <v>132</v>
      </c>
    </row>
    <row r="690" spans="1:19">
      <c r="A690" s="51">
        <v>43872.543194444443</v>
      </c>
      <c r="B690" s="52" t="s">
        <v>127</v>
      </c>
      <c r="C690" s="53" t="s">
        <v>279</v>
      </c>
      <c r="R690" s="51">
        <v>43872.543194444443</v>
      </c>
      <c r="S690" s="57" t="s">
        <v>127</v>
      </c>
    </row>
    <row r="691" spans="1:19">
      <c r="A691" s="51">
        <v>43872.543194444443</v>
      </c>
      <c r="B691" s="52" t="s">
        <v>127</v>
      </c>
      <c r="C691" s="53" t="s">
        <v>425</v>
      </c>
      <c r="R691" s="51">
        <v>43872.543194444443</v>
      </c>
      <c r="S691" s="57" t="s">
        <v>127</v>
      </c>
    </row>
    <row r="692" spans="1:19">
      <c r="A692" s="51">
        <v>43872.543194444443</v>
      </c>
      <c r="B692" s="52" t="s">
        <v>127</v>
      </c>
      <c r="C692" s="53" t="s">
        <v>191</v>
      </c>
      <c r="R692" s="51">
        <v>43872.543194444443</v>
      </c>
      <c r="S692" s="57" t="s">
        <v>127</v>
      </c>
    </row>
    <row r="693" spans="1:19">
      <c r="A693" s="51">
        <v>43872.543194444443</v>
      </c>
      <c r="B693" s="52" t="s">
        <v>127</v>
      </c>
      <c r="C693" s="53" t="s">
        <v>362</v>
      </c>
      <c r="R693" s="51">
        <v>43872.543194444443</v>
      </c>
      <c r="S693" s="57" t="s">
        <v>127</v>
      </c>
    </row>
    <row r="694" spans="1:19">
      <c r="A694" s="51">
        <v>43872.543356481481</v>
      </c>
      <c r="B694" s="52" t="s">
        <v>4</v>
      </c>
      <c r="C694" s="53" t="s">
        <v>241</v>
      </c>
      <c r="R694" s="51">
        <v>43872.543356481481</v>
      </c>
      <c r="S694" s="57" t="s">
        <v>4</v>
      </c>
    </row>
    <row r="695" spans="1:19">
      <c r="A695" s="51">
        <v>43872.543356481481</v>
      </c>
      <c r="B695" s="52" t="s">
        <v>4</v>
      </c>
      <c r="C695" s="53" t="s">
        <v>242</v>
      </c>
      <c r="R695" s="51">
        <v>43872.543356481481</v>
      </c>
      <c r="S695" s="57" t="s">
        <v>4</v>
      </c>
    </row>
    <row r="696" spans="1:19">
      <c r="A696" s="51">
        <v>43872.543356481481</v>
      </c>
      <c r="B696" s="52" t="s">
        <v>127</v>
      </c>
      <c r="C696" s="53" t="s">
        <v>128</v>
      </c>
      <c r="R696" s="51">
        <v>43872.543356481481</v>
      </c>
      <c r="S696" s="57" t="s">
        <v>127</v>
      </c>
    </row>
    <row r="697" spans="1:19">
      <c r="A697" s="51">
        <v>43872.543368055558</v>
      </c>
      <c r="B697" s="52" t="s">
        <v>4</v>
      </c>
      <c r="C697" s="53" t="s">
        <v>363</v>
      </c>
      <c r="R697" s="51">
        <v>43872.543368055558</v>
      </c>
      <c r="S697" s="57" t="s">
        <v>4</v>
      </c>
    </row>
    <row r="698" spans="1:19">
      <c r="A698" s="51">
        <v>43872.543368055558</v>
      </c>
      <c r="B698" s="52" t="s">
        <v>4</v>
      </c>
      <c r="C698" s="53" t="s">
        <v>364</v>
      </c>
      <c r="R698" s="51">
        <v>43872.543368055558</v>
      </c>
      <c r="S698" s="57" t="s">
        <v>4</v>
      </c>
    </row>
    <row r="699" spans="1:19">
      <c r="A699" s="51">
        <v>43872.543379629627</v>
      </c>
      <c r="B699" s="52" t="s">
        <v>127</v>
      </c>
      <c r="C699" s="53" t="s">
        <v>131</v>
      </c>
      <c r="R699" s="51">
        <v>43872.543379629627</v>
      </c>
      <c r="S699" s="57" t="s">
        <v>127</v>
      </c>
    </row>
    <row r="700" spans="1:19">
      <c r="A700" s="51">
        <v>43872.543379629627</v>
      </c>
      <c r="B700" s="52" t="s">
        <v>132</v>
      </c>
      <c r="C700" s="53" t="s">
        <v>424</v>
      </c>
      <c r="R700" s="51">
        <v>43872.543379629627</v>
      </c>
      <c r="S700" s="57" t="s">
        <v>132</v>
      </c>
    </row>
    <row r="701" spans="1:19">
      <c r="A701" s="51">
        <v>43872.543379629627</v>
      </c>
      <c r="B701" s="52" t="s">
        <v>127</v>
      </c>
      <c r="C701" s="53" t="s">
        <v>279</v>
      </c>
      <c r="R701" s="51">
        <v>43872.543379629627</v>
      </c>
      <c r="S701" s="57" t="s">
        <v>127</v>
      </c>
    </row>
    <row r="702" spans="1:19">
      <c r="A702" s="51">
        <v>43872.543379629627</v>
      </c>
      <c r="B702" s="52" t="s">
        <v>127</v>
      </c>
      <c r="C702" s="53" t="s">
        <v>425</v>
      </c>
      <c r="R702" s="51">
        <v>43872.543379629627</v>
      </c>
      <c r="S702" s="57" t="s">
        <v>127</v>
      </c>
    </row>
    <row r="703" spans="1:19">
      <c r="A703" s="51">
        <v>43872.543379629627</v>
      </c>
      <c r="B703" s="52" t="s">
        <v>127</v>
      </c>
      <c r="C703" s="53" t="s">
        <v>191</v>
      </c>
      <c r="R703" s="51">
        <v>43872.543379629627</v>
      </c>
      <c r="S703" s="57" t="s">
        <v>127</v>
      </c>
    </row>
    <row r="704" spans="1:19">
      <c r="A704" s="51">
        <v>43872.543379629627</v>
      </c>
      <c r="B704" s="52" t="s">
        <v>4</v>
      </c>
      <c r="C704" s="53" t="s">
        <v>137</v>
      </c>
      <c r="R704" s="51">
        <v>43872.543379629627</v>
      </c>
      <c r="S704" s="57" t="s">
        <v>4</v>
      </c>
    </row>
    <row r="705" spans="1:31">
      <c r="A705" s="51">
        <v>43872.543379629627</v>
      </c>
      <c r="B705" s="52" t="s">
        <v>4</v>
      </c>
      <c r="C705" s="53" t="s">
        <v>138</v>
      </c>
      <c r="R705" s="51">
        <v>43872.543379629627</v>
      </c>
      <c r="S705" s="57" t="s">
        <v>4</v>
      </c>
    </row>
    <row r="706" spans="1:31">
      <c r="A706" s="51">
        <v>43872.543391203704</v>
      </c>
      <c r="B706" s="52" t="s">
        <v>139</v>
      </c>
      <c r="C706" s="53" t="s">
        <v>140</v>
      </c>
      <c r="I706" s="54">
        <v>1</v>
      </c>
      <c r="J706" s="55">
        <v>0</v>
      </c>
      <c r="K706" s="55">
        <v>7</v>
      </c>
      <c r="L706" s="55">
        <v>-0.99233549833297696</v>
      </c>
      <c r="M706" s="55">
        <v>0.14037500321865101</v>
      </c>
      <c r="N706" s="55">
        <v>3.0740625858306898</v>
      </c>
      <c r="O706" s="55">
        <v>15</v>
      </c>
      <c r="P706" s="56">
        <v>1.1230000257492101</v>
      </c>
      <c r="R706" s="51">
        <v>43872.543391203704</v>
      </c>
      <c r="S706" s="57" t="s">
        <v>139</v>
      </c>
      <c r="T706" s="58">
        <v>0</v>
      </c>
      <c r="U706" s="52">
        <v>1</v>
      </c>
      <c r="V706" s="52">
        <v>35.220695495605497</v>
      </c>
      <c r="W706" s="52">
        <v>2.52952003479004</v>
      </c>
      <c r="X706" s="52">
        <v>-49.385101318359403</v>
      </c>
      <c r="Y706" s="52">
        <v>-8.1365913152694702E-2</v>
      </c>
      <c r="Z706" s="52">
        <v>0.733126580715179</v>
      </c>
      <c r="AA706" s="52">
        <v>10</v>
      </c>
      <c r="AB706" s="52">
        <v>-6.8769998550415004</v>
      </c>
      <c r="AC706" s="52">
        <v>9.1230001449584996</v>
      </c>
      <c r="AD706" s="52">
        <v>16.949989318847699</v>
      </c>
      <c r="AE706" s="56">
        <v>460</v>
      </c>
    </row>
    <row r="707" spans="1:31">
      <c r="A707" s="51">
        <v>43872.543414351851</v>
      </c>
      <c r="B707" s="52" t="s">
        <v>127</v>
      </c>
      <c r="C707" s="53" t="s">
        <v>131</v>
      </c>
      <c r="R707" s="51">
        <v>43872.543414351851</v>
      </c>
      <c r="S707" s="57" t="s">
        <v>127</v>
      </c>
    </row>
    <row r="708" spans="1:31">
      <c r="A708" s="51">
        <v>43872.543414351851</v>
      </c>
      <c r="B708" s="52" t="s">
        <v>132</v>
      </c>
      <c r="C708" s="53" t="s">
        <v>426</v>
      </c>
      <c r="R708" s="51">
        <v>43872.543414351851</v>
      </c>
      <c r="S708" s="57" t="s">
        <v>132</v>
      </c>
    </row>
    <row r="709" spans="1:31">
      <c r="A709" s="51">
        <v>43872.543414351851</v>
      </c>
      <c r="B709" s="52" t="s">
        <v>127</v>
      </c>
      <c r="C709" s="53" t="s">
        <v>252</v>
      </c>
      <c r="R709" s="51">
        <v>43872.543414351851</v>
      </c>
      <c r="S709" s="57" t="s">
        <v>127</v>
      </c>
    </row>
    <row r="710" spans="1:31">
      <c r="A710" s="51">
        <v>43872.543414351851</v>
      </c>
      <c r="B710" s="52" t="s">
        <v>127</v>
      </c>
      <c r="C710" s="53" t="s">
        <v>427</v>
      </c>
      <c r="R710" s="51">
        <v>43872.543414351851</v>
      </c>
      <c r="S710" s="57" t="s">
        <v>127</v>
      </c>
    </row>
    <row r="711" spans="1:31">
      <c r="A711" s="51">
        <v>43872.543414351851</v>
      </c>
      <c r="B711" s="52" t="s">
        <v>127</v>
      </c>
      <c r="C711" s="53" t="s">
        <v>136</v>
      </c>
      <c r="R711" s="51">
        <v>43872.543414351851</v>
      </c>
      <c r="S711" s="57" t="s">
        <v>127</v>
      </c>
    </row>
    <row r="712" spans="1:31">
      <c r="A712" s="51">
        <v>43872.543414351851</v>
      </c>
      <c r="B712" s="52" t="s">
        <v>4</v>
      </c>
      <c r="C712" s="53" t="s">
        <v>145</v>
      </c>
      <c r="R712" s="51">
        <v>43872.543414351851</v>
      </c>
      <c r="S712" s="57" t="s">
        <v>4</v>
      </c>
    </row>
    <row r="713" spans="1:31">
      <c r="A713" s="51">
        <v>43872.543414351851</v>
      </c>
      <c r="B713" s="52" t="s">
        <v>4</v>
      </c>
      <c r="C713" s="53" t="s">
        <v>146</v>
      </c>
      <c r="R713" s="51">
        <v>43872.543414351851</v>
      </c>
      <c r="S713" s="57" t="s">
        <v>4</v>
      </c>
    </row>
    <row r="714" spans="1:31">
      <c r="A714" s="51">
        <v>43872.543425925927</v>
      </c>
      <c r="B714" s="52" t="s">
        <v>139</v>
      </c>
      <c r="C714" s="53" t="s">
        <v>140</v>
      </c>
      <c r="I714" s="54">
        <v>0</v>
      </c>
      <c r="J714" s="55">
        <v>0</v>
      </c>
      <c r="K714" s="55">
        <v>8</v>
      </c>
      <c r="L714" s="55">
        <v>0.96496599912643399</v>
      </c>
      <c r="M714" s="55">
        <v>0.14037500321865101</v>
      </c>
      <c r="N714" s="55">
        <v>3.0740625858306898</v>
      </c>
      <c r="O714" s="55">
        <v>15</v>
      </c>
      <c r="P714" s="56">
        <v>1.1230000257492101</v>
      </c>
      <c r="R714" s="51">
        <v>43872.543425925927</v>
      </c>
      <c r="S714" s="57" t="s">
        <v>139</v>
      </c>
      <c r="T714" s="58">
        <v>0</v>
      </c>
      <c r="U714" s="52">
        <v>1</v>
      </c>
      <c r="V714" s="52">
        <v>35.220695495605497</v>
      </c>
      <c r="W714" s="52">
        <v>2.52952003479004</v>
      </c>
      <c r="X714" s="52">
        <v>-46.475593566894503</v>
      </c>
      <c r="Y714" s="52">
        <v>0.35463827848434398</v>
      </c>
      <c r="Z714" s="52">
        <v>-0.57132357358932495</v>
      </c>
      <c r="AA714" s="52">
        <v>0.25</v>
      </c>
      <c r="AB714" s="52">
        <v>-6.8769998550415004</v>
      </c>
      <c r="AC714" s="52">
        <v>9.1230001449584996</v>
      </c>
      <c r="AD714" s="52">
        <v>25.550022125244102</v>
      </c>
      <c r="AE714" s="56">
        <v>460</v>
      </c>
    </row>
    <row r="715" spans="1:31">
      <c r="A715" s="51">
        <v>43872.543449074074</v>
      </c>
      <c r="B715" s="52" t="s">
        <v>127</v>
      </c>
      <c r="C715" s="53" t="s">
        <v>131</v>
      </c>
      <c r="R715" s="51">
        <v>43872.543449074074</v>
      </c>
      <c r="S715" s="57" t="s">
        <v>127</v>
      </c>
    </row>
    <row r="716" spans="1:31">
      <c r="A716" s="51">
        <v>43872.543449074074</v>
      </c>
      <c r="B716" s="52" t="s">
        <v>132</v>
      </c>
      <c r="C716" s="53" t="s">
        <v>428</v>
      </c>
      <c r="R716" s="51">
        <v>43872.543449074074</v>
      </c>
      <c r="S716" s="57" t="s">
        <v>132</v>
      </c>
    </row>
    <row r="717" spans="1:31">
      <c r="A717" s="51">
        <v>43872.543449074074</v>
      </c>
      <c r="B717" s="52" t="s">
        <v>127</v>
      </c>
      <c r="C717" s="53" t="s">
        <v>211</v>
      </c>
      <c r="R717" s="51">
        <v>43872.543449074074</v>
      </c>
      <c r="S717" s="57" t="s">
        <v>127</v>
      </c>
    </row>
    <row r="718" spans="1:31">
      <c r="A718" s="51">
        <v>43872.543449074074</v>
      </c>
      <c r="B718" s="52" t="s">
        <v>127</v>
      </c>
      <c r="C718" s="53" t="s">
        <v>429</v>
      </c>
      <c r="R718" s="51">
        <v>43872.543449074074</v>
      </c>
      <c r="S718" s="57" t="s">
        <v>127</v>
      </c>
    </row>
    <row r="719" spans="1:31">
      <c r="A719" s="51">
        <v>43872.543449074074</v>
      </c>
      <c r="B719" s="52" t="s">
        <v>127</v>
      </c>
      <c r="C719" s="53" t="s">
        <v>430</v>
      </c>
      <c r="R719" s="51">
        <v>43872.543449074074</v>
      </c>
      <c r="S719" s="57" t="s">
        <v>127</v>
      </c>
    </row>
    <row r="720" spans="1:31">
      <c r="A720" s="51">
        <v>43872.543449074074</v>
      </c>
      <c r="B720" s="52" t="s">
        <v>4</v>
      </c>
      <c r="C720" s="53" t="s">
        <v>150</v>
      </c>
      <c r="R720" s="51">
        <v>43872.543449074074</v>
      </c>
      <c r="S720" s="57" t="s">
        <v>4</v>
      </c>
    </row>
    <row r="721" spans="1:31">
      <c r="A721" s="51">
        <v>43872.543449074074</v>
      </c>
      <c r="B721" s="52" t="s">
        <v>4</v>
      </c>
      <c r="C721" s="53" t="s">
        <v>151</v>
      </c>
      <c r="R721" s="51">
        <v>43872.543449074074</v>
      </c>
      <c r="S721" s="57" t="s">
        <v>4</v>
      </c>
    </row>
    <row r="722" spans="1:31">
      <c r="A722" s="51">
        <v>43872.54346064815</v>
      </c>
      <c r="B722" s="52" t="s">
        <v>139</v>
      </c>
      <c r="C722" s="53" t="s">
        <v>140</v>
      </c>
      <c r="I722" s="54">
        <v>1</v>
      </c>
      <c r="J722" s="55">
        <v>0</v>
      </c>
      <c r="K722" s="55">
        <v>8</v>
      </c>
      <c r="L722" s="55">
        <v>-0.64014434814453103</v>
      </c>
      <c r="M722" s="55">
        <v>0.14037500321865101</v>
      </c>
      <c r="N722" s="55">
        <v>3.0740625858306898</v>
      </c>
      <c r="O722" s="55">
        <v>15</v>
      </c>
      <c r="P722" s="56">
        <v>1.1230000257492101</v>
      </c>
      <c r="R722" s="51">
        <v>43872.54346064815</v>
      </c>
      <c r="S722" s="57" t="s">
        <v>139</v>
      </c>
      <c r="T722" s="58">
        <v>0</v>
      </c>
      <c r="U722" s="52">
        <v>1</v>
      </c>
      <c r="V722" s="52">
        <v>35.220695495605497</v>
      </c>
      <c r="W722" s="52">
        <v>2.52952003479004</v>
      </c>
      <c r="X722" s="52">
        <v>-43.506088256835902</v>
      </c>
      <c r="Y722" s="52">
        <v>-2.1643936634063699E-3</v>
      </c>
      <c r="Z722" s="52">
        <v>0.43101418018341098</v>
      </c>
      <c r="AA722" s="52">
        <v>-5</v>
      </c>
      <c r="AB722" s="52">
        <v>-6.8769998550415004</v>
      </c>
      <c r="AC722" s="52">
        <v>9.1230001449584996</v>
      </c>
      <c r="AD722" s="52">
        <v>31.730039596557599</v>
      </c>
      <c r="AE722" s="56">
        <v>460</v>
      </c>
    </row>
    <row r="723" spans="1:31">
      <c r="A723" s="51">
        <v>43872.543483796297</v>
      </c>
      <c r="B723" s="52" t="s">
        <v>127</v>
      </c>
      <c r="C723" s="53" t="s">
        <v>131</v>
      </c>
      <c r="R723" s="51">
        <v>43872.543483796297</v>
      </c>
      <c r="S723" s="57" t="s">
        <v>127</v>
      </c>
    </row>
    <row r="724" spans="1:31">
      <c r="A724" s="51">
        <v>43872.543483796297</v>
      </c>
      <c r="B724" s="52" t="s">
        <v>132</v>
      </c>
      <c r="C724" s="53" t="s">
        <v>367</v>
      </c>
      <c r="R724" s="51">
        <v>43872.543483796297</v>
      </c>
      <c r="S724" s="57" t="s">
        <v>132</v>
      </c>
    </row>
    <row r="725" spans="1:31">
      <c r="A725" s="51">
        <v>43872.543483796297</v>
      </c>
      <c r="B725" s="52" t="s">
        <v>127</v>
      </c>
      <c r="C725" s="53" t="s">
        <v>261</v>
      </c>
      <c r="R725" s="51">
        <v>43872.543483796297</v>
      </c>
      <c r="S725" s="57" t="s">
        <v>127</v>
      </c>
    </row>
    <row r="726" spans="1:31">
      <c r="A726" s="51">
        <v>43872.543483796297</v>
      </c>
      <c r="B726" s="52" t="s">
        <v>127</v>
      </c>
      <c r="C726" s="53" t="s">
        <v>431</v>
      </c>
      <c r="R726" s="51">
        <v>43872.543483796297</v>
      </c>
      <c r="S726" s="57" t="s">
        <v>127</v>
      </c>
    </row>
    <row r="727" spans="1:31">
      <c r="A727" s="51">
        <v>43872.543483796297</v>
      </c>
      <c r="B727" s="52" t="s">
        <v>127</v>
      </c>
      <c r="C727" s="53" t="s">
        <v>303</v>
      </c>
      <c r="R727" s="51">
        <v>43872.543483796297</v>
      </c>
      <c r="S727" s="57" t="s">
        <v>127</v>
      </c>
    </row>
    <row r="728" spans="1:31">
      <c r="A728" s="51">
        <v>43872.543483796297</v>
      </c>
      <c r="B728" s="52" t="s">
        <v>4</v>
      </c>
      <c r="C728" s="53" t="s">
        <v>155</v>
      </c>
      <c r="R728" s="51">
        <v>43872.543483796297</v>
      </c>
      <c r="S728" s="57" t="s">
        <v>4</v>
      </c>
    </row>
    <row r="729" spans="1:31">
      <c r="A729" s="51">
        <v>43872.543483796297</v>
      </c>
      <c r="B729" s="52" t="s">
        <v>4</v>
      </c>
      <c r="C729" s="53" t="s">
        <v>156</v>
      </c>
      <c r="R729" s="51">
        <v>43872.543483796297</v>
      </c>
      <c r="S729" s="57" t="s">
        <v>4</v>
      </c>
    </row>
    <row r="730" spans="1:31">
      <c r="A730" s="51">
        <v>43872.543495370373</v>
      </c>
      <c r="B730" s="52" t="s">
        <v>139</v>
      </c>
      <c r="C730" s="53" t="s">
        <v>140</v>
      </c>
      <c r="I730" s="54">
        <v>0</v>
      </c>
      <c r="J730" s="55">
        <v>0</v>
      </c>
      <c r="K730" s="55">
        <v>9</v>
      </c>
      <c r="L730" s="55">
        <v>0.52532196044921897</v>
      </c>
      <c r="M730" s="55">
        <v>0.14037500321865101</v>
      </c>
      <c r="N730" s="55">
        <v>3.0740625858306898</v>
      </c>
      <c r="O730" s="55">
        <v>15</v>
      </c>
      <c r="P730" s="56">
        <v>1.1230000257492101</v>
      </c>
      <c r="R730" s="51">
        <v>43872.543495370373</v>
      </c>
      <c r="S730" s="57" t="s">
        <v>139</v>
      </c>
      <c r="T730" s="58">
        <v>0</v>
      </c>
      <c r="U730" s="52">
        <v>1</v>
      </c>
      <c r="V730" s="52">
        <v>35.220695495605497</v>
      </c>
      <c r="W730" s="52">
        <v>2.52952003479004</v>
      </c>
      <c r="X730" s="52">
        <v>-40.536590576171903</v>
      </c>
      <c r="Y730" s="52">
        <v>0.47892427444458002</v>
      </c>
      <c r="Z730" s="52">
        <v>-0.27797159552574202</v>
      </c>
      <c r="AA730" s="52">
        <v>6.0999999046325701</v>
      </c>
      <c r="AB730" s="52">
        <v>-6.8769998550415004</v>
      </c>
      <c r="AC730" s="52">
        <v>9.1230001449584996</v>
      </c>
      <c r="AD730" s="52">
        <v>22.100019454956101</v>
      </c>
      <c r="AE730" s="56">
        <v>460</v>
      </c>
    </row>
    <row r="731" spans="1:31">
      <c r="A731" s="51">
        <v>43872.54351851852</v>
      </c>
      <c r="B731" s="52" t="s">
        <v>127</v>
      </c>
      <c r="C731" s="53" t="s">
        <v>131</v>
      </c>
      <c r="R731" s="51">
        <v>43872.54351851852</v>
      </c>
      <c r="S731" s="57" t="s">
        <v>127</v>
      </c>
    </row>
    <row r="732" spans="1:31">
      <c r="A732" s="51">
        <v>43872.54351851852</v>
      </c>
      <c r="B732" s="52" t="s">
        <v>132</v>
      </c>
      <c r="C732" s="53" t="s">
        <v>432</v>
      </c>
      <c r="R732" s="51">
        <v>43872.54351851852</v>
      </c>
      <c r="S732" s="57" t="s">
        <v>132</v>
      </c>
    </row>
    <row r="733" spans="1:31">
      <c r="A733" s="51">
        <v>43872.54351851852</v>
      </c>
      <c r="B733" s="52" t="s">
        <v>127</v>
      </c>
      <c r="C733" s="53" t="s">
        <v>173</v>
      </c>
      <c r="R733" s="51">
        <v>43872.54351851852</v>
      </c>
      <c r="S733" s="57" t="s">
        <v>127</v>
      </c>
    </row>
    <row r="734" spans="1:31">
      <c r="A734" s="51">
        <v>43872.54351851852</v>
      </c>
      <c r="B734" s="52" t="s">
        <v>127</v>
      </c>
      <c r="C734" s="53" t="s">
        <v>433</v>
      </c>
      <c r="R734" s="51">
        <v>43872.54351851852</v>
      </c>
      <c r="S734" s="57" t="s">
        <v>127</v>
      </c>
    </row>
    <row r="735" spans="1:31">
      <c r="A735" s="51">
        <v>43872.54351851852</v>
      </c>
      <c r="B735" s="52" t="s">
        <v>127</v>
      </c>
      <c r="C735" s="53" t="s">
        <v>434</v>
      </c>
      <c r="R735" s="51">
        <v>43872.54351851852</v>
      </c>
      <c r="S735" s="57" t="s">
        <v>127</v>
      </c>
    </row>
    <row r="736" spans="1:31">
      <c r="A736" s="51">
        <v>43872.54351851852</v>
      </c>
      <c r="B736" s="52" t="s">
        <v>4</v>
      </c>
      <c r="C736" s="53" t="s">
        <v>163</v>
      </c>
      <c r="R736" s="51">
        <v>43872.54351851852</v>
      </c>
      <c r="S736" s="57" t="s">
        <v>4</v>
      </c>
    </row>
    <row r="737" spans="1:31">
      <c r="A737" s="51">
        <v>43872.54351851852</v>
      </c>
      <c r="B737" s="52" t="s">
        <v>4</v>
      </c>
      <c r="C737" s="53" t="s">
        <v>164</v>
      </c>
      <c r="R737" s="51">
        <v>43872.54351851852</v>
      </c>
      <c r="S737" s="57" t="s">
        <v>4</v>
      </c>
    </row>
    <row r="738" spans="1:31">
      <c r="A738" s="51">
        <v>43872.543530092589</v>
      </c>
      <c r="B738" s="52" t="s">
        <v>139</v>
      </c>
      <c r="C738" s="53" t="s">
        <v>140</v>
      </c>
      <c r="I738" s="54">
        <v>1</v>
      </c>
      <c r="J738" s="55">
        <v>0</v>
      </c>
      <c r="K738" s="55">
        <v>10</v>
      </c>
      <c r="L738" s="55">
        <v>-0.39998531341552701</v>
      </c>
      <c r="M738" s="55">
        <v>0.14037500321865101</v>
      </c>
      <c r="N738" s="55">
        <v>3.0740625858306898</v>
      </c>
      <c r="O738" s="55">
        <v>15</v>
      </c>
      <c r="P738" s="56">
        <v>1.1230000257492101</v>
      </c>
      <c r="R738" s="51">
        <v>43872.543530092589</v>
      </c>
      <c r="S738" s="57" t="s">
        <v>139</v>
      </c>
      <c r="T738" s="58">
        <v>0</v>
      </c>
      <c r="U738" s="52">
        <v>1</v>
      </c>
      <c r="V738" s="52">
        <v>35.220695495605497</v>
      </c>
      <c r="W738" s="52">
        <v>2.52952003479004</v>
      </c>
      <c r="X738" s="52">
        <v>-37.497100830078097</v>
      </c>
      <c r="Y738" s="52">
        <v>-0.46475932002067599</v>
      </c>
      <c r="Z738" s="52">
        <v>0.182987496256828</v>
      </c>
      <c r="AA738" s="52">
        <v>10</v>
      </c>
      <c r="AB738" s="52">
        <v>-6.8769998550415004</v>
      </c>
      <c r="AC738" s="52">
        <v>9.1230001449584996</v>
      </c>
      <c r="AD738" s="52">
        <v>13.2969827651978</v>
      </c>
      <c r="AE738" s="56">
        <v>460</v>
      </c>
    </row>
    <row r="739" spans="1:31">
      <c r="A739" s="51">
        <v>43872.543553240743</v>
      </c>
      <c r="B739" s="52" t="s">
        <v>127</v>
      </c>
      <c r="C739" s="53" t="s">
        <v>131</v>
      </c>
      <c r="R739" s="51">
        <v>43872.543553240743</v>
      </c>
      <c r="S739" s="57" t="s">
        <v>127</v>
      </c>
    </row>
    <row r="740" spans="1:31">
      <c r="A740" s="51">
        <v>43872.543553240743</v>
      </c>
      <c r="B740" s="52" t="s">
        <v>132</v>
      </c>
      <c r="C740" s="53" t="s">
        <v>435</v>
      </c>
      <c r="R740" s="51">
        <v>43872.543553240743</v>
      </c>
      <c r="S740" s="57" t="s">
        <v>132</v>
      </c>
    </row>
    <row r="741" spans="1:31">
      <c r="A741" s="51">
        <v>43872.543553240743</v>
      </c>
      <c r="B741" s="52" t="s">
        <v>127</v>
      </c>
      <c r="C741" s="53" t="s">
        <v>380</v>
      </c>
      <c r="R741" s="51">
        <v>43872.543553240743</v>
      </c>
      <c r="S741" s="57" t="s">
        <v>127</v>
      </c>
    </row>
    <row r="742" spans="1:31">
      <c r="A742" s="51">
        <v>43872.543553240743</v>
      </c>
      <c r="B742" s="52" t="s">
        <v>127</v>
      </c>
      <c r="C742" s="53" t="s">
        <v>436</v>
      </c>
      <c r="R742" s="51">
        <v>43872.543553240743</v>
      </c>
      <c r="S742" s="57" t="s">
        <v>127</v>
      </c>
    </row>
    <row r="743" spans="1:31">
      <c r="A743" s="51">
        <v>43872.543553240743</v>
      </c>
      <c r="B743" s="52" t="s">
        <v>127</v>
      </c>
      <c r="C743" s="53" t="s">
        <v>267</v>
      </c>
      <c r="R743" s="51">
        <v>43872.543553240743</v>
      </c>
      <c r="S743" s="57" t="s">
        <v>127</v>
      </c>
    </row>
    <row r="744" spans="1:31">
      <c r="A744" s="51">
        <v>43872.543553240743</v>
      </c>
      <c r="B744" s="52" t="s">
        <v>4</v>
      </c>
      <c r="C744" s="53" t="s">
        <v>169</v>
      </c>
      <c r="R744" s="51">
        <v>43872.543553240743</v>
      </c>
      <c r="S744" s="57" t="s">
        <v>4</v>
      </c>
    </row>
    <row r="745" spans="1:31">
      <c r="A745" s="51">
        <v>43872.543553240743</v>
      </c>
      <c r="B745" s="52" t="s">
        <v>4</v>
      </c>
      <c r="C745" s="53" t="s">
        <v>171</v>
      </c>
      <c r="R745" s="51">
        <v>43872.543553240743</v>
      </c>
      <c r="S745" s="57" t="s">
        <v>4</v>
      </c>
    </row>
    <row r="746" spans="1:31">
      <c r="A746" s="51">
        <v>43872.543564814812</v>
      </c>
      <c r="B746" s="52" t="s">
        <v>139</v>
      </c>
      <c r="C746" s="53" t="s">
        <v>140</v>
      </c>
      <c r="I746" s="54">
        <v>0</v>
      </c>
      <c r="J746" s="55">
        <v>0</v>
      </c>
      <c r="K746" s="55">
        <v>11</v>
      </c>
      <c r="L746" s="55">
        <v>0.26664292812347401</v>
      </c>
      <c r="M746" s="55">
        <v>0.14037500321865101</v>
      </c>
      <c r="N746" s="55">
        <v>3.0740625858306898</v>
      </c>
      <c r="O746" s="55">
        <v>15</v>
      </c>
      <c r="P746" s="56">
        <v>1.1230000257492101</v>
      </c>
      <c r="R746" s="51">
        <v>43872.543564814812</v>
      </c>
      <c r="S746" s="57" t="s">
        <v>139</v>
      </c>
      <c r="T746" s="58">
        <v>0</v>
      </c>
      <c r="U746" s="52">
        <v>1</v>
      </c>
      <c r="V746" s="52">
        <v>35.220695495605497</v>
      </c>
      <c r="W746" s="52">
        <v>2.52952003479004</v>
      </c>
      <c r="X746" s="52">
        <v>-34.517601013183601</v>
      </c>
      <c r="Y746" s="52">
        <v>-0.45372331142425498</v>
      </c>
      <c r="Z746" s="52">
        <v>-2.8686759993434001E-2</v>
      </c>
      <c r="AA746" s="52">
        <v>-1.25</v>
      </c>
      <c r="AB746" s="52">
        <v>-6.8769998550415004</v>
      </c>
      <c r="AC746" s="52">
        <v>9.1230001449584996</v>
      </c>
      <c r="AD746" s="52">
        <v>19.049995422363299</v>
      </c>
      <c r="AE746" s="56">
        <v>460</v>
      </c>
    </row>
    <row r="747" spans="1:31">
      <c r="A747" s="51">
        <v>43872.543587962966</v>
      </c>
      <c r="B747" s="52" t="s">
        <v>127</v>
      </c>
      <c r="C747" s="53" t="s">
        <v>131</v>
      </c>
      <c r="R747" s="51">
        <v>43872.543587962966</v>
      </c>
      <c r="S747" s="57" t="s">
        <v>127</v>
      </c>
    </row>
    <row r="748" spans="1:31">
      <c r="A748" s="51">
        <v>43872.543587962966</v>
      </c>
      <c r="B748" s="52" t="s">
        <v>132</v>
      </c>
      <c r="C748" s="53" t="s">
        <v>437</v>
      </c>
      <c r="R748" s="51">
        <v>43872.543587962966</v>
      </c>
      <c r="S748" s="57" t="s">
        <v>132</v>
      </c>
    </row>
    <row r="749" spans="1:31">
      <c r="A749" s="51">
        <v>43872.543587962966</v>
      </c>
      <c r="B749" s="52" t="s">
        <v>127</v>
      </c>
      <c r="C749" s="53" t="s">
        <v>395</v>
      </c>
      <c r="R749" s="51">
        <v>43872.543587962966</v>
      </c>
      <c r="S749" s="57" t="s">
        <v>127</v>
      </c>
    </row>
    <row r="750" spans="1:31">
      <c r="A750" s="51">
        <v>43872.543587962966</v>
      </c>
      <c r="B750" s="52" t="s">
        <v>127</v>
      </c>
      <c r="C750" s="53" t="s">
        <v>438</v>
      </c>
      <c r="R750" s="51">
        <v>43872.543587962966</v>
      </c>
      <c r="S750" s="57" t="s">
        <v>127</v>
      </c>
    </row>
    <row r="751" spans="1:31">
      <c r="A751" s="51">
        <v>43872.543587962966</v>
      </c>
      <c r="B751" s="52" t="s">
        <v>127</v>
      </c>
      <c r="C751" s="53" t="s">
        <v>383</v>
      </c>
      <c r="R751" s="51">
        <v>43872.543587962966</v>
      </c>
      <c r="S751" s="57" t="s">
        <v>127</v>
      </c>
    </row>
    <row r="752" spans="1:31">
      <c r="A752" s="51">
        <v>43872.543587962966</v>
      </c>
      <c r="B752" s="52" t="s">
        <v>4</v>
      </c>
      <c r="C752" s="53" t="s">
        <v>175</v>
      </c>
      <c r="R752" s="51">
        <v>43872.543587962966</v>
      </c>
      <c r="S752" s="57" t="s">
        <v>4</v>
      </c>
    </row>
    <row r="753" spans="1:31">
      <c r="A753" s="51">
        <v>43872.543587962966</v>
      </c>
      <c r="B753" s="52" t="s">
        <v>4</v>
      </c>
      <c r="C753" s="53" t="s">
        <v>176</v>
      </c>
      <c r="R753" s="51">
        <v>43872.543587962966</v>
      </c>
      <c r="S753" s="57" t="s">
        <v>4</v>
      </c>
    </row>
    <row r="754" spans="1:31">
      <c r="A754" s="51">
        <v>43872.543599537035</v>
      </c>
      <c r="B754" s="52" t="s">
        <v>139</v>
      </c>
      <c r="C754" s="53" t="s">
        <v>140</v>
      </c>
      <c r="I754" s="54">
        <v>1</v>
      </c>
      <c r="J754" s="55">
        <v>0</v>
      </c>
      <c r="K754" s="55">
        <v>11</v>
      </c>
      <c r="L754" s="55">
        <v>-0.127963691949844</v>
      </c>
      <c r="M754" s="55">
        <v>0.14037500321865101</v>
      </c>
      <c r="N754" s="55">
        <v>3.0740625858306898</v>
      </c>
      <c r="O754" s="55">
        <v>15</v>
      </c>
      <c r="P754" s="56">
        <v>1.1230000257492101</v>
      </c>
      <c r="R754" s="51">
        <v>43872.543599537035</v>
      </c>
      <c r="S754" s="57" t="s">
        <v>139</v>
      </c>
      <c r="T754" s="58">
        <v>0</v>
      </c>
      <c r="U754" s="52">
        <v>1</v>
      </c>
      <c r="V754" s="52">
        <v>35.220695495605497</v>
      </c>
      <c r="W754" s="52">
        <v>2.52952003479004</v>
      </c>
      <c r="X754" s="52">
        <v>-31.473009109497099</v>
      </c>
      <c r="Y754" s="52">
        <v>0.29883438348770103</v>
      </c>
      <c r="Z754" s="52">
        <v>-6.4273521304130596E-2</v>
      </c>
      <c r="AA754" s="52">
        <v>-5</v>
      </c>
      <c r="AB754" s="52">
        <v>-6.8769998550415004</v>
      </c>
      <c r="AC754" s="52">
        <v>9.1230001449584996</v>
      </c>
      <c r="AD754" s="52">
        <v>26.350025177001999</v>
      </c>
      <c r="AE754" s="56">
        <v>460</v>
      </c>
    </row>
    <row r="755" spans="1:31">
      <c r="A755" s="51">
        <v>43872.543622685182</v>
      </c>
      <c r="B755" s="52" t="s">
        <v>127</v>
      </c>
      <c r="C755" s="53" t="s">
        <v>131</v>
      </c>
      <c r="R755" s="51">
        <v>43872.543622685182</v>
      </c>
      <c r="S755" s="57" t="s">
        <v>127</v>
      </c>
    </row>
    <row r="756" spans="1:31">
      <c r="A756" s="51">
        <v>43872.543622685182</v>
      </c>
      <c r="B756" s="52" t="s">
        <v>132</v>
      </c>
      <c r="C756" s="53" t="s">
        <v>439</v>
      </c>
      <c r="R756" s="51">
        <v>43872.543622685182</v>
      </c>
      <c r="S756" s="57" t="s">
        <v>132</v>
      </c>
    </row>
    <row r="757" spans="1:31">
      <c r="A757" s="51">
        <v>43872.543622685182</v>
      </c>
      <c r="B757" s="52" t="s">
        <v>127</v>
      </c>
      <c r="C757" s="53" t="s">
        <v>440</v>
      </c>
      <c r="R757" s="51">
        <v>43872.543622685182</v>
      </c>
      <c r="S757" s="57" t="s">
        <v>127</v>
      </c>
    </row>
    <row r="758" spans="1:31">
      <c r="A758" s="51">
        <v>43872.543622685182</v>
      </c>
      <c r="B758" s="52" t="s">
        <v>127</v>
      </c>
      <c r="C758" s="53" t="s">
        <v>441</v>
      </c>
      <c r="R758" s="51">
        <v>43872.543622685182</v>
      </c>
      <c r="S758" s="57" t="s">
        <v>127</v>
      </c>
    </row>
    <row r="759" spans="1:31">
      <c r="A759" s="51">
        <v>43872.543622685182</v>
      </c>
      <c r="B759" s="52" t="s">
        <v>127</v>
      </c>
      <c r="C759" s="53" t="s">
        <v>218</v>
      </c>
      <c r="R759" s="51">
        <v>43872.543622685182</v>
      </c>
      <c r="S759" s="57" t="s">
        <v>127</v>
      </c>
    </row>
    <row r="760" spans="1:31">
      <c r="A760" s="51">
        <v>43872.543622685182</v>
      </c>
      <c r="B760" s="52" t="s">
        <v>4</v>
      </c>
      <c r="C760" s="53" t="s">
        <v>180</v>
      </c>
      <c r="R760" s="51">
        <v>43872.543622685182</v>
      </c>
      <c r="S760" s="57" t="s">
        <v>4</v>
      </c>
    </row>
    <row r="761" spans="1:31">
      <c r="A761" s="51">
        <v>43872.543622685182</v>
      </c>
      <c r="B761" s="52" t="s">
        <v>4</v>
      </c>
      <c r="C761" s="53" t="s">
        <v>181</v>
      </c>
      <c r="R761" s="51">
        <v>43872.543622685182</v>
      </c>
      <c r="S761" s="57" t="s">
        <v>4</v>
      </c>
    </row>
    <row r="762" spans="1:31">
      <c r="A762" s="51">
        <v>43872.543634259258</v>
      </c>
      <c r="B762" s="52" t="s">
        <v>139</v>
      </c>
      <c r="C762" s="53" t="s">
        <v>140</v>
      </c>
      <c r="I762" s="54">
        <v>0</v>
      </c>
      <c r="J762" s="55">
        <v>0</v>
      </c>
      <c r="K762" s="55">
        <v>12</v>
      </c>
      <c r="L762" s="55">
        <v>-1.32767474278808E-2</v>
      </c>
      <c r="M762" s="55">
        <v>0.14037500321865101</v>
      </c>
      <c r="N762" s="55">
        <v>3.0740625858306898</v>
      </c>
      <c r="O762" s="55">
        <v>15</v>
      </c>
      <c r="P762" s="56">
        <v>1.1230000257492101</v>
      </c>
      <c r="R762" s="51">
        <v>43872.543634259258</v>
      </c>
      <c r="S762" s="57" t="s">
        <v>139</v>
      </c>
      <c r="T762" s="58">
        <v>0</v>
      </c>
      <c r="U762" s="52">
        <v>1</v>
      </c>
      <c r="V762" s="52">
        <v>35.220695495605497</v>
      </c>
      <c r="W762" s="52">
        <v>2.52952003479004</v>
      </c>
      <c r="X762" s="52">
        <v>-28.497940063476602</v>
      </c>
      <c r="Y762" s="52">
        <v>-3.5423785448074299E-2</v>
      </c>
      <c r="Z762" s="52">
        <v>0.22196339070797</v>
      </c>
      <c r="AA762" s="52">
        <v>6.4000000953674299</v>
      </c>
      <c r="AB762" s="52">
        <v>-6.8769998550415004</v>
      </c>
      <c r="AC762" s="52">
        <v>9.1230001449584996</v>
      </c>
      <c r="AD762" s="52">
        <v>31.6250400543213</v>
      </c>
      <c r="AE762" s="56">
        <v>460</v>
      </c>
    </row>
    <row r="763" spans="1:31">
      <c r="A763" s="51">
        <v>43872.543657407405</v>
      </c>
      <c r="B763" s="52" t="s">
        <v>127</v>
      </c>
      <c r="C763" s="53" t="s">
        <v>131</v>
      </c>
      <c r="R763" s="51">
        <v>43872.543657407405</v>
      </c>
      <c r="S763" s="57" t="s">
        <v>127</v>
      </c>
    </row>
    <row r="764" spans="1:31">
      <c r="A764" s="51">
        <v>43872.543657407405</v>
      </c>
      <c r="B764" s="52" t="s">
        <v>132</v>
      </c>
      <c r="C764" s="53" t="s">
        <v>442</v>
      </c>
      <c r="R764" s="51">
        <v>43872.543657407405</v>
      </c>
      <c r="S764" s="57" t="s">
        <v>132</v>
      </c>
    </row>
    <row r="765" spans="1:31">
      <c r="A765" s="51">
        <v>43872.543657407405</v>
      </c>
      <c r="B765" s="52" t="s">
        <v>127</v>
      </c>
      <c r="C765" s="53" t="s">
        <v>258</v>
      </c>
      <c r="R765" s="51">
        <v>43872.543657407405</v>
      </c>
      <c r="S765" s="57" t="s">
        <v>127</v>
      </c>
    </row>
    <row r="766" spans="1:31">
      <c r="A766" s="51">
        <v>43872.543657407405</v>
      </c>
      <c r="B766" s="52" t="s">
        <v>127</v>
      </c>
      <c r="C766" s="53" t="s">
        <v>443</v>
      </c>
      <c r="R766" s="51">
        <v>43872.543657407405</v>
      </c>
      <c r="S766" s="57" t="s">
        <v>127</v>
      </c>
    </row>
    <row r="767" spans="1:31">
      <c r="A767" s="51">
        <v>43872.543657407405</v>
      </c>
      <c r="B767" s="52" t="s">
        <v>127</v>
      </c>
      <c r="C767" s="53" t="s">
        <v>136</v>
      </c>
      <c r="R767" s="51">
        <v>43872.543657407405</v>
      </c>
      <c r="S767" s="57" t="s">
        <v>127</v>
      </c>
    </row>
    <row r="768" spans="1:31">
      <c r="A768" s="51">
        <v>43872.543657407405</v>
      </c>
      <c r="B768" s="52" t="s">
        <v>4</v>
      </c>
      <c r="C768" s="53" t="s">
        <v>186</v>
      </c>
      <c r="R768" s="51">
        <v>43872.543657407405</v>
      </c>
      <c r="S768" s="57" t="s">
        <v>4</v>
      </c>
    </row>
    <row r="769" spans="1:31">
      <c r="A769" s="51">
        <v>43872.543657407405</v>
      </c>
      <c r="B769" s="52" t="s">
        <v>4</v>
      </c>
      <c r="C769" s="53" t="s">
        <v>187</v>
      </c>
      <c r="R769" s="51">
        <v>43872.543657407405</v>
      </c>
      <c r="S769" s="57" t="s">
        <v>4</v>
      </c>
    </row>
    <row r="770" spans="1:31">
      <c r="A770" s="51">
        <v>43872.543668981481</v>
      </c>
      <c r="B770" s="52" t="s">
        <v>139</v>
      </c>
      <c r="C770" s="53" t="s">
        <v>140</v>
      </c>
      <c r="I770" s="54">
        <v>1</v>
      </c>
      <c r="J770" s="55">
        <v>0</v>
      </c>
      <c r="K770" s="55">
        <v>13</v>
      </c>
      <c r="L770" s="55">
        <v>0.15425145626068101</v>
      </c>
      <c r="M770" s="55">
        <v>0.14037500321865101</v>
      </c>
      <c r="N770" s="55">
        <v>3.0740625858306898</v>
      </c>
      <c r="O770" s="55">
        <v>15</v>
      </c>
      <c r="P770" s="56">
        <v>1.1230000257492101</v>
      </c>
      <c r="R770" s="51">
        <v>43872.543668981481</v>
      </c>
      <c r="S770" s="57" t="s">
        <v>139</v>
      </c>
      <c r="T770" s="58">
        <v>0</v>
      </c>
      <c r="U770" s="52">
        <v>1</v>
      </c>
      <c r="V770" s="52">
        <v>35.220695495605497</v>
      </c>
      <c r="W770" s="52">
        <v>2.52952003479004</v>
      </c>
      <c r="X770" s="52">
        <v>-25.487873077392599</v>
      </c>
      <c r="Y770" s="52">
        <v>-0.37700551748275801</v>
      </c>
      <c r="Z770" s="52">
        <v>-0.342379420995712</v>
      </c>
      <c r="AA770" s="52">
        <v>10</v>
      </c>
      <c r="AB770" s="52">
        <v>-6.8769998550415004</v>
      </c>
      <c r="AC770" s="52">
        <v>9.1230001449584996</v>
      </c>
      <c r="AD770" s="52">
        <v>21.500017166137699</v>
      </c>
      <c r="AE770" s="56">
        <v>460</v>
      </c>
    </row>
    <row r="771" spans="1:31">
      <c r="A771" s="51">
        <v>43872.543692129628</v>
      </c>
      <c r="B771" s="52" t="s">
        <v>127</v>
      </c>
      <c r="C771" s="53" t="s">
        <v>131</v>
      </c>
      <c r="R771" s="51">
        <v>43872.543692129628</v>
      </c>
      <c r="S771" s="57" t="s">
        <v>127</v>
      </c>
    </row>
    <row r="772" spans="1:31">
      <c r="A772" s="51">
        <v>43872.543692129628</v>
      </c>
      <c r="B772" s="52" t="s">
        <v>132</v>
      </c>
      <c r="C772" s="53" t="s">
        <v>444</v>
      </c>
      <c r="R772" s="51">
        <v>43872.543692129628</v>
      </c>
      <c r="S772" s="57" t="s">
        <v>132</v>
      </c>
    </row>
    <row r="773" spans="1:31">
      <c r="A773" s="51">
        <v>43872.543692129628</v>
      </c>
      <c r="B773" s="52" t="s">
        <v>127</v>
      </c>
      <c r="C773" s="53" t="s">
        <v>290</v>
      </c>
      <c r="R773" s="51">
        <v>43872.543692129628</v>
      </c>
      <c r="S773" s="57" t="s">
        <v>127</v>
      </c>
    </row>
    <row r="774" spans="1:31">
      <c r="A774" s="51">
        <v>43872.543692129628</v>
      </c>
      <c r="B774" s="52" t="s">
        <v>127</v>
      </c>
      <c r="C774" s="53" t="s">
        <v>445</v>
      </c>
      <c r="R774" s="51">
        <v>43872.543692129628</v>
      </c>
      <c r="S774" s="57" t="s">
        <v>127</v>
      </c>
    </row>
    <row r="775" spans="1:31">
      <c r="A775" s="51">
        <v>43872.543692129628</v>
      </c>
      <c r="B775" s="52" t="s">
        <v>127</v>
      </c>
      <c r="C775" s="53" t="s">
        <v>162</v>
      </c>
      <c r="R775" s="51">
        <v>43872.543692129628</v>
      </c>
      <c r="S775" s="57" t="s">
        <v>127</v>
      </c>
    </row>
    <row r="776" spans="1:31">
      <c r="A776" s="51">
        <v>43872.543692129628</v>
      </c>
      <c r="B776" s="52" t="s">
        <v>4</v>
      </c>
      <c r="C776" s="53" t="s">
        <v>192</v>
      </c>
      <c r="R776" s="51">
        <v>43872.543692129628</v>
      </c>
      <c r="S776" s="57" t="s">
        <v>4</v>
      </c>
    </row>
    <row r="777" spans="1:31">
      <c r="A777" s="51">
        <v>43872.543692129628</v>
      </c>
      <c r="B777" s="52" t="s">
        <v>4</v>
      </c>
      <c r="C777" s="53" t="s">
        <v>193</v>
      </c>
      <c r="R777" s="51">
        <v>43872.543692129628</v>
      </c>
      <c r="S777" s="57" t="s">
        <v>4</v>
      </c>
    </row>
    <row r="778" spans="1:31">
      <c r="A778" s="51">
        <v>43872.543703703705</v>
      </c>
      <c r="B778" s="52" t="s">
        <v>139</v>
      </c>
      <c r="C778" s="53" t="s">
        <v>140</v>
      </c>
      <c r="I778" s="54">
        <v>0</v>
      </c>
      <c r="J778" s="55">
        <v>0</v>
      </c>
      <c r="K778" s="55">
        <v>14</v>
      </c>
      <c r="L778" s="55">
        <v>-0.29213881492614702</v>
      </c>
      <c r="M778" s="55">
        <v>0.14037500321865101</v>
      </c>
      <c r="N778" s="55">
        <v>3.0740625858306898</v>
      </c>
      <c r="O778" s="55">
        <v>15</v>
      </c>
      <c r="P778" s="56">
        <v>1.1230000257492101</v>
      </c>
      <c r="R778" s="51">
        <v>43872.543703703705</v>
      </c>
      <c r="S778" s="57" t="s">
        <v>139</v>
      </c>
      <c r="T778" s="58">
        <v>0</v>
      </c>
      <c r="U778" s="52">
        <v>1</v>
      </c>
      <c r="V778" s="52">
        <v>35.220695495605497</v>
      </c>
      <c r="W778" s="52">
        <v>2.52952003479004</v>
      </c>
      <c r="X778" s="52">
        <v>-22.457801818847699</v>
      </c>
      <c r="Y778" s="52">
        <v>-7.3405206203460693E-2</v>
      </c>
      <c r="Z778" s="52">
        <v>0.43993055820465099</v>
      </c>
      <c r="AA778" s="52">
        <v>-1.25</v>
      </c>
      <c r="AB778" s="52">
        <v>-6.8769998550415004</v>
      </c>
      <c r="AC778" s="52">
        <v>9.1230001449584996</v>
      </c>
      <c r="AD778" s="52">
        <v>13.2669820785522</v>
      </c>
      <c r="AE778" s="56">
        <v>460</v>
      </c>
    </row>
    <row r="779" spans="1:31">
      <c r="A779" s="51">
        <v>43872.543726851851</v>
      </c>
      <c r="B779" s="52" t="s">
        <v>127</v>
      </c>
      <c r="C779" s="53" t="s">
        <v>131</v>
      </c>
      <c r="R779" s="51">
        <v>43872.543726851851</v>
      </c>
      <c r="S779" s="57" t="s">
        <v>127</v>
      </c>
    </row>
    <row r="780" spans="1:31">
      <c r="A780" s="51">
        <v>43872.543726851851</v>
      </c>
      <c r="B780" s="52" t="s">
        <v>132</v>
      </c>
      <c r="C780" s="53" t="s">
        <v>446</v>
      </c>
      <c r="R780" s="51">
        <v>43872.543726851851</v>
      </c>
      <c r="S780" s="57" t="s">
        <v>132</v>
      </c>
    </row>
    <row r="781" spans="1:31">
      <c r="A781" s="51">
        <v>43872.543726851851</v>
      </c>
      <c r="B781" s="52" t="s">
        <v>127</v>
      </c>
      <c r="C781" s="53" t="s">
        <v>183</v>
      </c>
      <c r="R781" s="51">
        <v>43872.543726851851</v>
      </c>
      <c r="S781" s="57" t="s">
        <v>127</v>
      </c>
    </row>
    <row r="782" spans="1:31">
      <c r="A782" s="51">
        <v>43872.543726851851</v>
      </c>
      <c r="B782" s="52" t="s">
        <v>127</v>
      </c>
      <c r="C782" s="53" t="s">
        <v>447</v>
      </c>
      <c r="R782" s="51">
        <v>43872.543726851851</v>
      </c>
      <c r="S782" s="57" t="s">
        <v>127</v>
      </c>
    </row>
    <row r="783" spans="1:31">
      <c r="A783" s="51">
        <v>43872.543726851851</v>
      </c>
      <c r="B783" s="52" t="s">
        <v>127</v>
      </c>
      <c r="C783" s="53" t="s">
        <v>315</v>
      </c>
      <c r="R783" s="51">
        <v>43872.543726851851</v>
      </c>
      <c r="S783" s="57" t="s">
        <v>127</v>
      </c>
    </row>
    <row r="784" spans="1:31">
      <c r="A784" s="51">
        <v>43872.543726851851</v>
      </c>
      <c r="B784" s="52" t="s">
        <v>4</v>
      </c>
      <c r="C784" s="53" t="s">
        <v>197</v>
      </c>
      <c r="R784" s="51">
        <v>43872.543726851851</v>
      </c>
      <c r="S784" s="57" t="s">
        <v>4</v>
      </c>
    </row>
    <row r="785" spans="1:31">
      <c r="A785" s="51">
        <v>43872.543726851851</v>
      </c>
      <c r="B785" s="52" t="s">
        <v>4</v>
      </c>
      <c r="C785" s="53" t="s">
        <v>198</v>
      </c>
      <c r="R785" s="51">
        <v>43872.543726851851</v>
      </c>
      <c r="S785" s="57" t="s">
        <v>4</v>
      </c>
    </row>
    <row r="786" spans="1:31">
      <c r="A786" s="51">
        <v>43872.543738425928</v>
      </c>
      <c r="B786" s="52" t="s">
        <v>139</v>
      </c>
      <c r="C786" s="53" t="s">
        <v>140</v>
      </c>
      <c r="I786" s="54">
        <v>1</v>
      </c>
      <c r="J786" s="55">
        <v>0</v>
      </c>
      <c r="K786" s="55">
        <v>14</v>
      </c>
      <c r="L786" s="55">
        <v>0.424179017543793</v>
      </c>
      <c r="M786" s="55">
        <v>0.14037500321865101</v>
      </c>
      <c r="N786" s="55">
        <v>3.0740625858306898</v>
      </c>
      <c r="O786" s="55">
        <v>15</v>
      </c>
      <c r="P786" s="56">
        <v>1.1230000257492101</v>
      </c>
      <c r="R786" s="51">
        <v>43872.543738425928</v>
      </c>
      <c r="S786" s="57" t="s">
        <v>139</v>
      </c>
      <c r="T786" s="58">
        <v>0</v>
      </c>
      <c r="U786" s="52">
        <v>1</v>
      </c>
      <c r="V786" s="52">
        <v>35.220695495605497</v>
      </c>
      <c r="W786" s="52">
        <v>2.52952003479004</v>
      </c>
      <c r="X786" s="52">
        <v>-19.472734451293899</v>
      </c>
      <c r="Y786" s="52">
        <v>0.33240908384323098</v>
      </c>
      <c r="Z786" s="52">
        <v>-0.56735622882842995</v>
      </c>
      <c r="AA786" s="52">
        <v>-5</v>
      </c>
      <c r="AB786" s="52">
        <v>-6.8769998550415004</v>
      </c>
      <c r="AC786" s="52">
        <v>9.1230001449584996</v>
      </c>
      <c r="AD786" s="52">
        <v>19.449996948242202</v>
      </c>
      <c r="AE786" s="56">
        <v>460</v>
      </c>
    </row>
    <row r="787" spans="1:31">
      <c r="A787" s="51">
        <v>43872.543761574074</v>
      </c>
      <c r="B787" s="52" t="s">
        <v>127</v>
      </c>
      <c r="C787" s="53" t="s">
        <v>131</v>
      </c>
      <c r="R787" s="51">
        <v>43872.543761574074</v>
      </c>
      <c r="S787" s="57" t="s">
        <v>127</v>
      </c>
    </row>
    <row r="788" spans="1:31">
      <c r="A788" s="51">
        <v>43872.543761574074</v>
      </c>
      <c r="B788" s="52" t="s">
        <v>132</v>
      </c>
      <c r="C788" s="53" t="s">
        <v>448</v>
      </c>
      <c r="R788" s="51">
        <v>43872.543761574074</v>
      </c>
      <c r="S788" s="57" t="s">
        <v>132</v>
      </c>
    </row>
    <row r="789" spans="1:31">
      <c r="A789" s="51">
        <v>43872.543761574074</v>
      </c>
      <c r="B789" s="52" t="s">
        <v>127</v>
      </c>
      <c r="C789" s="53" t="s">
        <v>205</v>
      </c>
      <c r="R789" s="51">
        <v>43872.543761574074</v>
      </c>
      <c r="S789" s="57" t="s">
        <v>127</v>
      </c>
    </row>
    <row r="790" spans="1:31">
      <c r="A790" s="51">
        <v>43872.543761574074</v>
      </c>
      <c r="B790" s="52" t="s">
        <v>127</v>
      </c>
      <c r="C790" s="53" t="s">
        <v>449</v>
      </c>
      <c r="R790" s="51">
        <v>43872.543761574074</v>
      </c>
      <c r="S790" s="57" t="s">
        <v>127</v>
      </c>
    </row>
    <row r="791" spans="1:31">
      <c r="A791" s="51">
        <v>43872.543761574074</v>
      </c>
      <c r="B791" s="52" t="s">
        <v>127</v>
      </c>
      <c r="C791" s="53" t="s">
        <v>326</v>
      </c>
      <c r="R791" s="51">
        <v>43872.543761574074</v>
      </c>
      <c r="S791" s="57" t="s">
        <v>127</v>
      </c>
    </row>
    <row r="792" spans="1:31">
      <c r="A792" s="51">
        <v>43872.543761574074</v>
      </c>
      <c r="B792" s="52" t="s">
        <v>4</v>
      </c>
      <c r="C792" s="53" t="s">
        <v>202</v>
      </c>
      <c r="R792" s="51">
        <v>43872.543761574074</v>
      </c>
      <c r="S792" s="57" t="s">
        <v>4</v>
      </c>
    </row>
    <row r="793" spans="1:31">
      <c r="A793" s="51">
        <v>43872.543761574074</v>
      </c>
      <c r="B793" s="52" t="s">
        <v>4</v>
      </c>
      <c r="C793" s="53" t="s">
        <v>203</v>
      </c>
      <c r="R793" s="51">
        <v>43872.543761574074</v>
      </c>
      <c r="S793" s="57" t="s">
        <v>4</v>
      </c>
    </row>
    <row r="794" spans="1:31">
      <c r="A794" s="51">
        <v>43872.543773148151</v>
      </c>
      <c r="B794" s="52" t="s">
        <v>139</v>
      </c>
      <c r="C794" s="53" t="s">
        <v>140</v>
      </c>
      <c r="I794" s="54">
        <v>0</v>
      </c>
      <c r="J794" s="55">
        <v>0</v>
      </c>
      <c r="K794" s="55">
        <v>0</v>
      </c>
      <c r="L794" s="55">
        <v>-0.54772925376892101</v>
      </c>
      <c r="M794" s="55">
        <v>0.14037500321865101</v>
      </c>
      <c r="N794" s="55">
        <v>3.0740625858306898</v>
      </c>
      <c r="O794" s="55">
        <v>15</v>
      </c>
      <c r="P794" s="56">
        <v>1.1230000257492101</v>
      </c>
      <c r="R794" s="51">
        <v>43872.543773148151</v>
      </c>
      <c r="S794" s="57" t="s">
        <v>139</v>
      </c>
      <c r="T794" s="58">
        <v>0</v>
      </c>
      <c r="U794" s="52">
        <v>1</v>
      </c>
      <c r="V794" s="52">
        <v>35.220695495605497</v>
      </c>
      <c r="W794" s="52">
        <v>2.52952003479004</v>
      </c>
      <c r="X794" s="52">
        <v>-16.447666168212901</v>
      </c>
      <c r="Y794" s="52">
        <v>0.31490081548690801</v>
      </c>
      <c r="Z794" s="52">
        <v>0.65338253974914595</v>
      </c>
      <c r="AA794" s="52">
        <v>6.5500001907348597</v>
      </c>
      <c r="AB794" s="52">
        <v>-6.8769998550415004</v>
      </c>
      <c r="AC794" s="52">
        <v>9.1230001449584996</v>
      </c>
      <c r="AD794" s="52">
        <v>26.850025177001999</v>
      </c>
      <c r="AE794" s="56">
        <v>460</v>
      </c>
    </row>
    <row r="795" spans="1:31">
      <c r="A795" s="51">
        <v>43872.543796296297</v>
      </c>
      <c r="B795" s="52" t="s">
        <v>127</v>
      </c>
      <c r="C795" s="53" t="s">
        <v>131</v>
      </c>
      <c r="R795" s="51">
        <v>43872.543796296297</v>
      </c>
      <c r="S795" s="57" t="s">
        <v>127</v>
      </c>
    </row>
    <row r="796" spans="1:31">
      <c r="A796" s="51">
        <v>43872.543796296297</v>
      </c>
      <c r="B796" s="52" t="s">
        <v>132</v>
      </c>
      <c r="C796" s="53" t="s">
        <v>450</v>
      </c>
      <c r="R796" s="51">
        <v>43872.543796296297</v>
      </c>
      <c r="S796" s="57" t="s">
        <v>132</v>
      </c>
    </row>
    <row r="797" spans="1:31">
      <c r="A797" s="51">
        <v>43872.543796296297</v>
      </c>
      <c r="B797" s="52" t="s">
        <v>127</v>
      </c>
      <c r="C797" s="53" t="s">
        <v>258</v>
      </c>
      <c r="R797" s="51">
        <v>43872.543796296297</v>
      </c>
      <c r="S797" s="57" t="s">
        <v>127</v>
      </c>
    </row>
    <row r="798" spans="1:31">
      <c r="A798" s="51">
        <v>43872.543796296297</v>
      </c>
      <c r="B798" s="52" t="s">
        <v>127</v>
      </c>
      <c r="C798" s="53" t="s">
        <v>451</v>
      </c>
      <c r="R798" s="51">
        <v>43872.543796296297</v>
      </c>
      <c r="S798" s="57" t="s">
        <v>127</v>
      </c>
    </row>
    <row r="799" spans="1:31">
      <c r="A799" s="51">
        <v>43872.543796296297</v>
      </c>
      <c r="B799" s="52" t="s">
        <v>127</v>
      </c>
      <c r="C799" s="53" t="s">
        <v>149</v>
      </c>
      <c r="R799" s="51">
        <v>43872.543796296297</v>
      </c>
      <c r="S799" s="57" t="s">
        <v>127</v>
      </c>
    </row>
    <row r="800" spans="1:31">
      <c r="A800" s="51">
        <v>43872.543796296297</v>
      </c>
      <c r="B800" s="52" t="s">
        <v>4</v>
      </c>
      <c r="C800" s="53" t="s">
        <v>208</v>
      </c>
      <c r="R800" s="51">
        <v>43872.543796296297</v>
      </c>
      <c r="S800" s="57" t="s">
        <v>4</v>
      </c>
    </row>
    <row r="801" spans="1:31">
      <c r="A801" s="51">
        <v>43872.543796296297</v>
      </c>
      <c r="B801" s="52" t="s">
        <v>4</v>
      </c>
      <c r="C801" s="53" t="s">
        <v>209</v>
      </c>
      <c r="R801" s="51">
        <v>43872.543796296297</v>
      </c>
      <c r="S801" s="57" t="s">
        <v>4</v>
      </c>
    </row>
    <row r="802" spans="1:31">
      <c r="A802" s="51">
        <v>43872.543807870374</v>
      </c>
      <c r="B802" s="52" t="s">
        <v>139</v>
      </c>
      <c r="C802" s="53" t="s">
        <v>140</v>
      </c>
      <c r="I802" s="54">
        <v>1</v>
      </c>
      <c r="J802" s="55">
        <v>0</v>
      </c>
      <c r="K802" s="55">
        <v>1</v>
      </c>
      <c r="L802" s="55">
        <v>0.66031670570373502</v>
      </c>
      <c r="M802" s="55">
        <v>0.14037500321865101</v>
      </c>
      <c r="N802" s="55">
        <v>3.0740625858306898</v>
      </c>
      <c r="O802" s="55">
        <v>15</v>
      </c>
      <c r="P802" s="56">
        <v>1.1230000257492101</v>
      </c>
      <c r="R802" s="51">
        <v>43872.543807870374</v>
      </c>
      <c r="S802" s="57" t="s">
        <v>139</v>
      </c>
      <c r="T802" s="58">
        <v>0</v>
      </c>
      <c r="U802" s="52">
        <v>1</v>
      </c>
      <c r="V802" s="52">
        <v>35.220695495605497</v>
      </c>
      <c r="W802" s="52">
        <v>2.52952003479004</v>
      </c>
      <c r="X802" s="52">
        <v>-13.4675970077515</v>
      </c>
      <c r="Y802" s="52">
        <v>4.7887921333313002E-2</v>
      </c>
      <c r="Z802" s="52">
        <v>-0.75773948431015004</v>
      </c>
      <c r="AA802" s="52">
        <v>10</v>
      </c>
      <c r="AB802" s="52">
        <v>-6.8769998550415004</v>
      </c>
      <c r="AC802" s="52">
        <v>9.1230001449584996</v>
      </c>
      <c r="AD802" s="52">
        <v>31.460039138793899</v>
      </c>
      <c r="AE802" s="56">
        <v>460</v>
      </c>
    </row>
    <row r="803" spans="1:31">
      <c r="A803" s="51">
        <v>43872.54383101852</v>
      </c>
      <c r="B803" s="52" t="s">
        <v>127</v>
      </c>
      <c r="C803" s="53" t="s">
        <v>131</v>
      </c>
      <c r="R803" s="51">
        <v>43872.54383101852</v>
      </c>
      <c r="S803" s="57" t="s">
        <v>127</v>
      </c>
    </row>
    <row r="804" spans="1:31">
      <c r="A804" s="51">
        <v>43872.54383101852</v>
      </c>
      <c r="B804" s="52" t="s">
        <v>132</v>
      </c>
      <c r="C804" s="53" t="s">
        <v>452</v>
      </c>
      <c r="R804" s="51">
        <v>43872.54383101852</v>
      </c>
      <c r="S804" s="57" t="s">
        <v>132</v>
      </c>
    </row>
    <row r="805" spans="1:31">
      <c r="A805" s="51">
        <v>43872.54383101852</v>
      </c>
      <c r="B805" s="52" t="s">
        <v>127</v>
      </c>
      <c r="C805" s="53" t="s">
        <v>453</v>
      </c>
      <c r="R805" s="51">
        <v>43872.54383101852</v>
      </c>
      <c r="S805" s="57" t="s">
        <v>127</v>
      </c>
    </row>
    <row r="806" spans="1:31">
      <c r="A806" s="51">
        <v>43872.54383101852</v>
      </c>
      <c r="B806" s="52" t="s">
        <v>127</v>
      </c>
      <c r="C806" s="53" t="s">
        <v>454</v>
      </c>
      <c r="R806" s="51">
        <v>43872.54383101852</v>
      </c>
      <c r="S806" s="57" t="s">
        <v>127</v>
      </c>
    </row>
    <row r="807" spans="1:31">
      <c r="A807" s="51">
        <v>43872.54383101852</v>
      </c>
      <c r="B807" s="52" t="s">
        <v>127</v>
      </c>
      <c r="C807" s="53" t="s">
        <v>315</v>
      </c>
      <c r="R807" s="51">
        <v>43872.54383101852</v>
      </c>
      <c r="S807" s="57" t="s">
        <v>127</v>
      </c>
    </row>
    <row r="808" spans="1:31">
      <c r="A808" s="51">
        <v>43872.54383101852</v>
      </c>
      <c r="B808" s="52" t="s">
        <v>4</v>
      </c>
      <c r="C808" s="53" t="s">
        <v>213</v>
      </c>
      <c r="R808" s="51">
        <v>43872.54383101852</v>
      </c>
      <c r="S808" s="57" t="s">
        <v>4</v>
      </c>
    </row>
    <row r="809" spans="1:31">
      <c r="A809" s="51">
        <v>43872.54383101852</v>
      </c>
      <c r="B809" s="52" t="s">
        <v>4</v>
      </c>
      <c r="C809" s="53" t="s">
        <v>214</v>
      </c>
      <c r="R809" s="51">
        <v>43872.54383101852</v>
      </c>
      <c r="S809" s="57" t="s">
        <v>4</v>
      </c>
    </row>
    <row r="810" spans="1:31">
      <c r="A810" s="51">
        <v>43872.543842592589</v>
      </c>
      <c r="B810" s="52" t="s">
        <v>139</v>
      </c>
      <c r="C810" s="53" t="s">
        <v>140</v>
      </c>
      <c r="I810" s="54">
        <v>0</v>
      </c>
      <c r="J810" s="55">
        <v>0</v>
      </c>
      <c r="K810" s="55">
        <v>2</v>
      </c>
      <c r="L810" s="55">
        <v>-0.759687900543213</v>
      </c>
      <c r="M810" s="55">
        <v>0.14037500321865101</v>
      </c>
      <c r="N810" s="55">
        <v>3.0740625858306898</v>
      </c>
      <c r="O810" s="55">
        <v>15</v>
      </c>
      <c r="P810" s="56">
        <v>1.1230000257492101</v>
      </c>
      <c r="R810" s="51">
        <v>43872.543842592589</v>
      </c>
      <c r="S810" s="57" t="s">
        <v>139</v>
      </c>
      <c r="T810" s="58">
        <v>0</v>
      </c>
      <c r="U810" s="52">
        <v>1</v>
      </c>
      <c r="V810" s="52">
        <v>35.220695495605497</v>
      </c>
      <c r="W810" s="52">
        <v>2.52952003479004</v>
      </c>
      <c r="X810" s="52">
        <v>-10.5575304031372</v>
      </c>
      <c r="Y810" s="52">
        <v>-0.34487920999527</v>
      </c>
      <c r="Z810" s="52">
        <v>0.87234503030777</v>
      </c>
      <c r="AA810" s="52">
        <v>-3.6500000953674299</v>
      </c>
      <c r="AB810" s="52">
        <v>-6.8769998550415004</v>
      </c>
      <c r="AC810" s="52">
        <v>9.1230001449584996</v>
      </c>
      <c r="AD810" s="52">
        <v>18.5770072937012</v>
      </c>
      <c r="AE810" s="56">
        <v>460</v>
      </c>
    </row>
    <row r="811" spans="1:31">
      <c r="A811" s="51">
        <v>43872.543865740743</v>
      </c>
      <c r="B811" s="52" t="s">
        <v>127</v>
      </c>
      <c r="C811" s="53" t="s">
        <v>131</v>
      </c>
      <c r="R811" s="51">
        <v>43872.543865740743</v>
      </c>
      <c r="S811" s="57" t="s">
        <v>127</v>
      </c>
    </row>
    <row r="812" spans="1:31">
      <c r="A812" s="51">
        <v>43872.543865740743</v>
      </c>
      <c r="B812" s="52" t="s">
        <v>132</v>
      </c>
      <c r="C812" s="53" t="s">
        <v>455</v>
      </c>
      <c r="R812" s="51">
        <v>43872.543865740743</v>
      </c>
      <c r="S812" s="57" t="s">
        <v>132</v>
      </c>
    </row>
    <row r="813" spans="1:31">
      <c r="A813" s="51">
        <v>43872.543865740743</v>
      </c>
      <c r="B813" s="52" t="s">
        <v>127</v>
      </c>
      <c r="C813" s="53" t="s">
        <v>247</v>
      </c>
      <c r="R813" s="51">
        <v>43872.543865740743</v>
      </c>
      <c r="S813" s="57" t="s">
        <v>127</v>
      </c>
    </row>
    <row r="814" spans="1:31">
      <c r="A814" s="51">
        <v>43872.543865740743</v>
      </c>
      <c r="B814" s="52" t="s">
        <v>127</v>
      </c>
      <c r="C814" s="53" t="s">
        <v>456</v>
      </c>
      <c r="R814" s="51">
        <v>43872.543865740743</v>
      </c>
      <c r="S814" s="57" t="s">
        <v>127</v>
      </c>
    </row>
    <row r="815" spans="1:31">
      <c r="A815" s="51">
        <v>43872.543865740743</v>
      </c>
      <c r="B815" s="52" t="s">
        <v>127</v>
      </c>
      <c r="C815" s="53" t="s">
        <v>144</v>
      </c>
      <c r="R815" s="51">
        <v>43872.543865740743</v>
      </c>
      <c r="S815" s="57" t="s">
        <v>127</v>
      </c>
    </row>
    <row r="816" spans="1:31">
      <c r="A816" s="51">
        <v>43872.543865740743</v>
      </c>
      <c r="B816" s="52" t="s">
        <v>4</v>
      </c>
      <c r="C816" s="53" t="s">
        <v>219</v>
      </c>
      <c r="R816" s="51">
        <v>43872.543865740743</v>
      </c>
      <c r="S816" s="57" t="s">
        <v>4</v>
      </c>
    </row>
    <row r="817" spans="1:31">
      <c r="A817" s="51">
        <v>43872.543865740743</v>
      </c>
      <c r="B817" s="52" t="s">
        <v>4</v>
      </c>
      <c r="C817" s="53" t="s">
        <v>220</v>
      </c>
      <c r="R817" s="51">
        <v>43872.543865740743</v>
      </c>
      <c r="S817" s="57" t="s">
        <v>4</v>
      </c>
    </row>
    <row r="818" spans="1:31">
      <c r="A818" s="51">
        <v>43872.543877314813</v>
      </c>
      <c r="B818" s="52" t="s">
        <v>139</v>
      </c>
      <c r="C818" s="53" t="s">
        <v>140</v>
      </c>
      <c r="I818" s="54">
        <v>1</v>
      </c>
      <c r="J818" s="55">
        <v>0</v>
      </c>
      <c r="K818" s="55">
        <v>2</v>
      </c>
      <c r="L818" s="55">
        <v>0.84385395050048795</v>
      </c>
      <c r="M818" s="55">
        <v>0.14037500321865101</v>
      </c>
      <c r="N818" s="55">
        <v>3.0740625858306898</v>
      </c>
      <c r="O818" s="55">
        <v>15</v>
      </c>
      <c r="P818" s="56">
        <v>1.1230000257492101</v>
      </c>
      <c r="R818" s="51">
        <v>43872.543877314813</v>
      </c>
      <c r="S818" s="57" t="s">
        <v>139</v>
      </c>
      <c r="T818" s="58">
        <v>0</v>
      </c>
      <c r="U818" s="52">
        <v>1</v>
      </c>
      <c r="V818" s="52">
        <v>35.220695495605497</v>
      </c>
      <c r="W818" s="52">
        <v>2.52952003479004</v>
      </c>
      <c r="X818" s="52">
        <v>-7.5524616241455096</v>
      </c>
      <c r="Y818" s="52">
        <v>0.10307538509368901</v>
      </c>
      <c r="Z818" s="52">
        <v>-0.91838598251342796</v>
      </c>
      <c r="AA818" s="52">
        <v>-5</v>
      </c>
      <c r="AB818" s="52">
        <v>-6.8769998550415004</v>
      </c>
      <c r="AC818" s="52">
        <v>9.1230001449584996</v>
      </c>
      <c r="AD818" s="52">
        <v>13.725980758666999</v>
      </c>
      <c r="AE818" s="56">
        <v>460</v>
      </c>
    </row>
    <row r="819" spans="1:31">
      <c r="A819" s="51">
        <v>43872.543900462966</v>
      </c>
      <c r="B819" s="52" t="s">
        <v>127</v>
      </c>
      <c r="C819" s="53" t="s">
        <v>131</v>
      </c>
      <c r="R819" s="51">
        <v>43872.543900462966</v>
      </c>
      <c r="S819" s="57" t="s">
        <v>127</v>
      </c>
    </row>
    <row r="820" spans="1:31">
      <c r="A820" s="51">
        <v>43872.543900462966</v>
      </c>
      <c r="B820" s="52" t="s">
        <v>132</v>
      </c>
      <c r="C820" s="53" t="s">
        <v>457</v>
      </c>
      <c r="R820" s="51">
        <v>43872.543900462966</v>
      </c>
      <c r="S820" s="57" t="s">
        <v>132</v>
      </c>
    </row>
    <row r="821" spans="1:31">
      <c r="A821" s="51">
        <v>43872.543900462966</v>
      </c>
      <c r="B821" s="52" t="s">
        <v>127</v>
      </c>
      <c r="C821" s="53" t="s">
        <v>134</v>
      </c>
      <c r="R821" s="51">
        <v>43872.543900462966</v>
      </c>
      <c r="S821" s="57" t="s">
        <v>127</v>
      </c>
    </row>
    <row r="822" spans="1:31">
      <c r="A822" s="51">
        <v>43872.543900462966</v>
      </c>
      <c r="B822" s="52" t="s">
        <v>127</v>
      </c>
      <c r="C822" s="53" t="s">
        <v>458</v>
      </c>
      <c r="R822" s="51">
        <v>43872.543900462966</v>
      </c>
      <c r="S822" s="57" t="s">
        <v>127</v>
      </c>
    </row>
    <row r="823" spans="1:31">
      <c r="A823" s="51">
        <v>43872.543900462966</v>
      </c>
      <c r="B823" s="52" t="s">
        <v>127</v>
      </c>
      <c r="C823" s="53" t="s">
        <v>136</v>
      </c>
      <c r="R823" s="51">
        <v>43872.543900462966</v>
      </c>
      <c r="S823" s="57" t="s">
        <v>127</v>
      </c>
    </row>
    <row r="824" spans="1:31">
      <c r="A824" s="51">
        <v>43872.543900462966</v>
      </c>
      <c r="B824" s="52" t="s">
        <v>4</v>
      </c>
      <c r="C824" s="53" t="s">
        <v>225</v>
      </c>
      <c r="R824" s="51">
        <v>43872.543900462966</v>
      </c>
      <c r="S824" s="57" t="s">
        <v>4</v>
      </c>
    </row>
    <row r="825" spans="1:31">
      <c r="A825" s="51">
        <v>43872.543900462966</v>
      </c>
      <c r="B825" s="52" t="s">
        <v>4</v>
      </c>
      <c r="C825" s="53" t="s">
        <v>226</v>
      </c>
      <c r="R825" s="51">
        <v>43872.543900462966</v>
      </c>
      <c r="S825" s="57" t="s">
        <v>4</v>
      </c>
    </row>
    <row r="826" spans="1:31">
      <c r="A826" s="51">
        <v>43872.543912037036</v>
      </c>
      <c r="B826" s="52" t="s">
        <v>139</v>
      </c>
      <c r="C826" s="53" t="s">
        <v>140</v>
      </c>
      <c r="I826" s="54">
        <v>0</v>
      </c>
      <c r="J826" s="55">
        <v>0</v>
      </c>
      <c r="K826" s="55">
        <v>3</v>
      </c>
      <c r="L826" s="55">
        <v>-0.91113024950027499</v>
      </c>
      <c r="M826" s="55">
        <v>0.14037500321865101</v>
      </c>
      <c r="N826" s="55">
        <v>3.0740625858306898</v>
      </c>
      <c r="O826" s="55">
        <v>15</v>
      </c>
      <c r="P826" s="56">
        <v>1.1230000257492101</v>
      </c>
      <c r="R826" s="51">
        <v>43872.543912037036</v>
      </c>
      <c r="S826" s="57" t="s">
        <v>139</v>
      </c>
      <c r="T826" s="58">
        <v>0</v>
      </c>
      <c r="U826" s="52">
        <v>1</v>
      </c>
      <c r="V826" s="52">
        <v>35.220695495605497</v>
      </c>
      <c r="W826" s="52">
        <v>2.52952003479004</v>
      </c>
      <c r="X826" s="52">
        <v>-4.4673910140991202</v>
      </c>
      <c r="Y826" s="52">
        <v>-0.203894287347794</v>
      </c>
      <c r="Z826" s="52">
        <v>0.93249899148940996</v>
      </c>
      <c r="AA826" s="52">
        <v>7.75</v>
      </c>
      <c r="AB826" s="52">
        <v>-6.8769998550415004</v>
      </c>
      <c r="AC826" s="52">
        <v>9.1230001449584996</v>
      </c>
      <c r="AD826" s="52">
        <v>20.150001525878899</v>
      </c>
      <c r="AE826" s="56">
        <v>460</v>
      </c>
    </row>
    <row r="827" spans="1:31">
      <c r="A827" s="51">
        <v>43872.543935185182</v>
      </c>
      <c r="B827" s="52" t="s">
        <v>127</v>
      </c>
      <c r="C827" s="53" t="s">
        <v>131</v>
      </c>
      <c r="R827" s="51">
        <v>43872.543935185182</v>
      </c>
      <c r="S827" s="57" t="s">
        <v>127</v>
      </c>
    </row>
    <row r="828" spans="1:31">
      <c r="A828" s="51">
        <v>43872.543935185182</v>
      </c>
      <c r="B828" s="52" t="s">
        <v>132</v>
      </c>
      <c r="C828" s="53" t="s">
        <v>459</v>
      </c>
      <c r="R828" s="51">
        <v>43872.543935185182</v>
      </c>
      <c r="S828" s="57" t="s">
        <v>132</v>
      </c>
    </row>
    <row r="829" spans="1:31">
      <c r="A829" s="51">
        <v>43872.543935185182</v>
      </c>
      <c r="B829" s="52" t="s">
        <v>127</v>
      </c>
      <c r="C829" s="53" t="s">
        <v>460</v>
      </c>
      <c r="R829" s="51">
        <v>43872.543935185182</v>
      </c>
      <c r="S829" s="57" t="s">
        <v>127</v>
      </c>
    </row>
    <row r="830" spans="1:31">
      <c r="A830" s="51">
        <v>43872.543935185182</v>
      </c>
      <c r="B830" s="52" t="s">
        <v>127</v>
      </c>
      <c r="C830" s="53" t="s">
        <v>461</v>
      </c>
      <c r="R830" s="51">
        <v>43872.543935185182</v>
      </c>
      <c r="S830" s="57" t="s">
        <v>127</v>
      </c>
    </row>
    <row r="831" spans="1:31">
      <c r="A831" s="51">
        <v>43872.543935185182</v>
      </c>
      <c r="B831" s="52" t="s">
        <v>127</v>
      </c>
      <c r="C831" s="53" t="s">
        <v>267</v>
      </c>
      <c r="R831" s="51">
        <v>43872.543935185182</v>
      </c>
      <c r="S831" s="57" t="s">
        <v>127</v>
      </c>
    </row>
    <row r="832" spans="1:31">
      <c r="A832" s="51">
        <v>43872.543935185182</v>
      </c>
      <c r="B832" s="52" t="s">
        <v>4</v>
      </c>
      <c r="C832" s="53" t="s">
        <v>229</v>
      </c>
      <c r="R832" s="51">
        <v>43872.543935185182</v>
      </c>
      <c r="S832" s="57" t="s">
        <v>4</v>
      </c>
    </row>
    <row r="833" spans="1:31">
      <c r="A833" s="51">
        <v>43872.543935185182</v>
      </c>
      <c r="B833" s="52" t="s">
        <v>4</v>
      </c>
      <c r="C833" s="53" t="s">
        <v>230</v>
      </c>
      <c r="R833" s="51">
        <v>43872.543935185182</v>
      </c>
      <c r="S833" s="57" t="s">
        <v>4</v>
      </c>
    </row>
    <row r="834" spans="1:31">
      <c r="A834" s="51">
        <v>43872.543946759259</v>
      </c>
      <c r="B834" s="52" t="s">
        <v>139</v>
      </c>
      <c r="C834" s="53" t="s">
        <v>140</v>
      </c>
      <c r="I834" s="54">
        <v>1</v>
      </c>
      <c r="J834" s="55">
        <v>0</v>
      </c>
      <c r="K834" s="55">
        <v>4</v>
      </c>
      <c r="L834" s="55">
        <v>0.96017026901245095</v>
      </c>
      <c r="M834" s="55">
        <v>0.14037500321865101</v>
      </c>
      <c r="N834" s="55">
        <v>3.0740625858306898</v>
      </c>
      <c r="O834" s="55">
        <v>15</v>
      </c>
      <c r="P834" s="56">
        <v>1.1230000257492101</v>
      </c>
      <c r="R834" s="51">
        <v>43872.543946759259</v>
      </c>
      <c r="S834" s="57" t="s">
        <v>139</v>
      </c>
      <c r="T834" s="58">
        <v>0</v>
      </c>
      <c r="U834" s="52">
        <v>1</v>
      </c>
      <c r="V834" s="52">
        <v>35.220695495605497</v>
      </c>
      <c r="W834" s="52">
        <v>2.52952003479004</v>
      </c>
      <c r="X834" s="52">
        <v>-1.52738273143768</v>
      </c>
      <c r="Y834" s="52">
        <v>-0.463148713111877</v>
      </c>
      <c r="Z834" s="52">
        <v>-0.95831990242004395</v>
      </c>
      <c r="AA834" s="52">
        <v>10</v>
      </c>
      <c r="AB834" s="52">
        <v>-6.8769998550415004</v>
      </c>
      <c r="AC834" s="52">
        <v>9.1230001449584996</v>
      </c>
      <c r="AD834" s="52">
        <v>28.450029373168899</v>
      </c>
      <c r="AE834" s="56">
        <v>460</v>
      </c>
    </row>
    <row r="835" spans="1:31">
      <c r="A835" s="51">
        <v>43872.543969907405</v>
      </c>
      <c r="B835" s="52" t="s">
        <v>127</v>
      </c>
      <c r="C835" s="53" t="s">
        <v>131</v>
      </c>
      <c r="R835" s="51">
        <v>43872.543969907405</v>
      </c>
      <c r="S835" s="57" t="s">
        <v>127</v>
      </c>
    </row>
    <row r="836" spans="1:31">
      <c r="A836" s="51">
        <v>43872.543969907405</v>
      </c>
      <c r="B836" s="52" t="s">
        <v>132</v>
      </c>
      <c r="C836" s="53" t="s">
        <v>462</v>
      </c>
      <c r="R836" s="51">
        <v>43872.543969907405</v>
      </c>
      <c r="S836" s="57" t="s">
        <v>132</v>
      </c>
    </row>
    <row r="837" spans="1:31">
      <c r="A837" s="51">
        <v>43872.543969907405</v>
      </c>
      <c r="B837" s="52" t="s">
        <v>127</v>
      </c>
      <c r="C837" s="53" t="s">
        <v>178</v>
      </c>
      <c r="R837" s="51">
        <v>43872.543969907405</v>
      </c>
      <c r="S837" s="57" t="s">
        <v>127</v>
      </c>
    </row>
    <row r="838" spans="1:31">
      <c r="A838" s="51">
        <v>43872.543969907405</v>
      </c>
      <c r="B838" s="52" t="s">
        <v>127</v>
      </c>
      <c r="C838" s="53" t="s">
        <v>463</v>
      </c>
      <c r="R838" s="51">
        <v>43872.543969907405</v>
      </c>
      <c r="S838" s="57" t="s">
        <v>127</v>
      </c>
    </row>
    <row r="839" spans="1:31">
      <c r="A839" s="51">
        <v>43872.543969907405</v>
      </c>
      <c r="B839" s="52" t="s">
        <v>127</v>
      </c>
      <c r="C839" s="53" t="s">
        <v>162</v>
      </c>
      <c r="R839" s="51">
        <v>43872.543969907405</v>
      </c>
      <c r="S839" s="57" t="s">
        <v>127</v>
      </c>
    </row>
    <row r="840" spans="1:31">
      <c r="A840" s="51">
        <v>43872.543969907405</v>
      </c>
      <c r="B840" s="52" t="s">
        <v>4</v>
      </c>
      <c r="C840" s="53" t="s">
        <v>235</v>
      </c>
      <c r="R840" s="51">
        <v>43872.543969907405</v>
      </c>
      <c r="S840" s="57" t="s">
        <v>4</v>
      </c>
    </row>
    <row r="841" spans="1:31">
      <c r="A841" s="51">
        <v>43872.543969907405</v>
      </c>
      <c r="B841" s="52" t="s">
        <v>4</v>
      </c>
      <c r="C841" s="53" t="s">
        <v>236</v>
      </c>
      <c r="R841" s="51">
        <v>43872.543969907405</v>
      </c>
      <c r="S841" s="57" t="s">
        <v>4</v>
      </c>
    </row>
    <row r="842" spans="1:31">
      <c r="A842" s="51">
        <v>43872.543981481482</v>
      </c>
      <c r="B842" s="52" t="s">
        <v>139</v>
      </c>
      <c r="C842" s="53" t="s">
        <v>140</v>
      </c>
      <c r="I842" s="54">
        <v>0</v>
      </c>
      <c r="J842" s="55">
        <v>0</v>
      </c>
      <c r="K842" s="55">
        <v>5</v>
      </c>
      <c r="L842" s="55">
        <v>-0.98999249935150102</v>
      </c>
      <c r="M842" s="55">
        <v>0.14037500321865101</v>
      </c>
      <c r="N842" s="55">
        <v>3.0740625858306898</v>
      </c>
      <c r="O842" s="55">
        <v>15</v>
      </c>
      <c r="P842" s="56">
        <v>1.1230000257492101</v>
      </c>
      <c r="R842" s="51">
        <v>43872.543981481482</v>
      </c>
      <c r="S842" s="57" t="s">
        <v>139</v>
      </c>
      <c r="T842" s="58">
        <v>0</v>
      </c>
      <c r="U842" s="52">
        <v>1</v>
      </c>
      <c r="V842" s="52">
        <v>35.220695495605497</v>
      </c>
      <c r="W842" s="52">
        <v>2.52952003479004</v>
      </c>
      <c r="X842" s="52">
        <v>1.53761494159698</v>
      </c>
      <c r="Y842" s="52">
        <v>-0.48329469561576799</v>
      </c>
      <c r="Z842" s="52">
        <v>0.95794934034347501</v>
      </c>
      <c r="AA842" s="52">
        <v>-3.2000000476837198</v>
      </c>
      <c r="AB842" s="52">
        <v>-6.8769998550415004</v>
      </c>
      <c r="AC842" s="52">
        <v>9.1230001449584996</v>
      </c>
      <c r="AD842" s="52">
        <v>31.0400390625</v>
      </c>
      <c r="AE842" s="56">
        <v>460</v>
      </c>
    </row>
    <row r="843" spans="1:31">
      <c r="A843" s="51">
        <v>43872.544004629628</v>
      </c>
      <c r="B843" s="52" t="s">
        <v>127</v>
      </c>
      <c r="C843" s="53" t="s">
        <v>131</v>
      </c>
      <c r="R843" s="51">
        <v>43872.544004629628</v>
      </c>
      <c r="S843" s="57" t="s">
        <v>127</v>
      </c>
    </row>
    <row r="844" spans="1:31">
      <c r="A844" s="51">
        <v>43872.544004629628</v>
      </c>
      <c r="B844" s="52" t="s">
        <v>132</v>
      </c>
      <c r="C844" s="53" t="s">
        <v>464</v>
      </c>
      <c r="R844" s="51">
        <v>43872.544004629628</v>
      </c>
      <c r="S844" s="57" t="s">
        <v>132</v>
      </c>
    </row>
    <row r="845" spans="1:31">
      <c r="A845" s="51">
        <v>43872.544004629628</v>
      </c>
      <c r="B845" s="52" t="s">
        <v>127</v>
      </c>
      <c r="C845" s="53" t="s">
        <v>195</v>
      </c>
      <c r="R845" s="51">
        <v>43872.544004629628</v>
      </c>
      <c r="S845" s="57" t="s">
        <v>127</v>
      </c>
    </row>
    <row r="846" spans="1:31">
      <c r="A846" s="51">
        <v>43872.544004629628</v>
      </c>
      <c r="B846" s="52" t="s">
        <v>127</v>
      </c>
      <c r="C846" s="53" t="s">
        <v>465</v>
      </c>
      <c r="R846" s="51">
        <v>43872.544004629628</v>
      </c>
      <c r="S846" s="57" t="s">
        <v>127</v>
      </c>
    </row>
    <row r="847" spans="1:31">
      <c r="A847" s="51">
        <v>43872.544004629628</v>
      </c>
      <c r="B847" s="52" t="s">
        <v>127</v>
      </c>
      <c r="C847" s="53" t="s">
        <v>383</v>
      </c>
      <c r="R847" s="51">
        <v>43872.544004629628</v>
      </c>
      <c r="S847" s="57" t="s">
        <v>127</v>
      </c>
    </row>
    <row r="848" spans="1:31">
      <c r="A848" s="51">
        <v>43872.544004629628</v>
      </c>
      <c r="B848" s="52" t="s">
        <v>4</v>
      </c>
      <c r="C848" s="53" t="s">
        <v>239</v>
      </c>
      <c r="R848" s="51">
        <v>43872.544004629628</v>
      </c>
      <c r="S848" s="57" t="s">
        <v>4</v>
      </c>
    </row>
    <row r="849" spans="1:31">
      <c r="A849" s="51">
        <v>43872.544004629628</v>
      </c>
      <c r="B849" s="52" t="s">
        <v>4</v>
      </c>
      <c r="C849" s="53" t="s">
        <v>240</v>
      </c>
      <c r="R849" s="51">
        <v>43872.544004629628</v>
      </c>
      <c r="S849" s="57" t="s">
        <v>4</v>
      </c>
    </row>
    <row r="850" spans="1:31">
      <c r="A850" s="51">
        <v>43872.544016203705</v>
      </c>
      <c r="B850" s="52" t="s">
        <v>139</v>
      </c>
      <c r="C850" s="53" t="s">
        <v>140</v>
      </c>
      <c r="I850" s="54">
        <v>1</v>
      </c>
      <c r="J850" s="55">
        <v>0</v>
      </c>
      <c r="K850" s="55">
        <v>5</v>
      </c>
      <c r="L850" s="55">
        <v>1</v>
      </c>
      <c r="M850" s="55">
        <v>0.14037500321865101</v>
      </c>
      <c r="N850" s="55">
        <v>3.0740625858306898</v>
      </c>
      <c r="O850" s="55">
        <v>15</v>
      </c>
      <c r="P850" s="56">
        <v>1.1230000257492101</v>
      </c>
      <c r="R850" s="51">
        <v>43872.544016203705</v>
      </c>
      <c r="S850" s="57" t="s">
        <v>139</v>
      </c>
      <c r="T850" s="58">
        <v>0</v>
      </c>
      <c r="U850" s="52">
        <v>1</v>
      </c>
      <c r="V850" s="52">
        <v>35.220695495605497</v>
      </c>
      <c r="W850" s="52">
        <v>2.52952003479004</v>
      </c>
      <c r="X850" s="52">
        <v>4.54262495040894</v>
      </c>
      <c r="Y850" s="52">
        <v>0.33594471216201799</v>
      </c>
      <c r="Z850" s="52">
        <v>-0.94340211153030396</v>
      </c>
      <c r="AA850" s="52">
        <v>-5</v>
      </c>
      <c r="AB850" s="52">
        <v>-6.8769998550415004</v>
      </c>
      <c r="AC850" s="52">
        <v>9.1230001449584996</v>
      </c>
      <c r="AD850" s="52">
        <v>18.940010070800799</v>
      </c>
      <c r="AE850" s="56">
        <v>460</v>
      </c>
    </row>
    <row r="851" spans="1:31">
      <c r="A851" s="51">
        <v>43872.544039351851</v>
      </c>
      <c r="B851" s="52" t="s">
        <v>127</v>
      </c>
      <c r="C851" s="53" t="s">
        <v>131</v>
      </c>
      <c r="R851" s="51">
        <v>43872.544039351851</v>
      </c>
      <c r="S851" s="57" t="s">
        <v>127</v>
      </c>
    </row>
    <row r="852" spans="1:31">
      <c r="A852" s="51">
        <v>43872.544039351851</v>
      </c>
      <c r="B852" s="52" t="s">
        <v>132</v>
      </c>
      <c r="C852" s="53" t="s">
        <v>466</v>
      </c>
      <c r="R852" s="51">
        <v>43872.544039351851</v>
      </c>
      <c r="S852" s="57" t="s">
        <v>132</v>
      </c>
    </row>
    <row r="853" spans="1:31">
      <c r="A853" s="51">
        <v>43872.544039351851</v>
      </c>
      <c r="B853" s="52" t="s">
        <v>127</v>
      </c>
      <c r="C853" s="53" t="s">
        <v>189</v>
      </c>
      <c r="R853" s="51">
        <v>43872.544039351851</v>
      </c>
      <c r="S853" s="57" t="s">
        <v>127</v>
      </c>
    </row>
    <row r="854" spans="1:31">
      <c r="A854" s="51">
        <v>43872.544039351851</v>
      </c>
      <c r="B854" s="52" t="s">
        <v>127</v>
      </c>
      <c r="C854" s="53" t="s">
        <v>467</v>
      </c>
      <c r="R854" s="51">
        <v>43872.544039351851</v>
      </c>
      <c r="S854" s="57" t="s">
        <v>127</v>
      </c>
    </row>
    <row r="855" spans="1:31">
      <c r="A855" s="51">
        <v>43872.544039351851</v>
      </c>
      <c r="B855" s="52" t="s">
        <v>127</v>
      </c>
      <c r="C855" s="53" t="s">
        <v>191</v>
      </c>
      <c r="R855" s="51">
        <v>43872.544039351851</v>
      </c>
      <c r="S855" s="57" t="s">
        <v>127</v>
      </c>
    </row>
    <row r="856" spans="1:31">
      <c r="A856" s="51">
        <v>43872.544039351851</v>
      </c>
      <c r="B856" s="52" t="s">
        <v>4</v>
      </c>
      <c r="C856" s="53" t="s">
        <v>307</v>
      </c>
      <c r="R856" s="51">
        <v>43872.544039351851</v>
      </c>
      <c r="S856" s="57" t="s">
        <v>4</v>
      </c>
    </row>
    <row r="857" spans="1:31">
      <c r="A857" s="51">
        <v>43872.544039351851</v>
      </c>
      <c r="B857" s="52" t="s">
        <v>4</v>
      </c>
      <c r="C857" s="53" t="s">
        <v>308</v>
      </c>
      <c r="R857" s="51">
        <v>43872.544039351851</v>
      </c>
      <c r="S857" s="57" t="s">
        <v>4</v>
      </c>
    </row>
    <row r="858" spans="1:31">
      <c r="A858" s="51">
        <v>43872.544050925928</v>
      </c>
      <c r="B858" s="52" t="s">
        <v>139</v>
      </c>
      <c r="C858" s="53" t="s">
        <v>140</v>
      </c>
      <c r="I858" s="54">
        <v>0</v>
      </c>
      <c r="J858" s="55">
        <v>0</v>
      </c>
      <c r="K858" s="55">
        <v>6</v>
      </c>
      <c r="L858" s="55">
        <v>-0.98999249935150102</v>
      </c>
      <c r="M858" s="55">
        <v>0.14037500321865101</v>
      </c>
      <c r="N858" s="55">
        <v>3.0740625858306898</v>
      </c>
      <c r="O858" s="55">
        <v>15</v>
      </c>
      <c r="P858" s="56">
        <v>1.1230000257492101</v>
      </c>
      <c r="R858" s="51">
        <v>43872.544050925928</v>
      </c>
      <c r="S858" s="57" t="s">
        <v>139</v>
      </c>
      <c r="T858" s="58">
        <v>0</v>
      </c>
      <c r="U858" s="52">
        <v>1</v>
      </c>
      <c r="V858" s="52">
        <v>35.220695495605497</v>
      </c>
      <c r="W858" s="52">
        <v>2.52952003479004</v>
      </c>
      <c r="X858" s="52">
        <v>7.5226931571960396</v>
      </c>
      <c r="Y858" s="52">
        <v>-0.39972540736198398</v>
      </c>
      <c r="Z858" s="52">
        <v>0.903550505638123</v>
      </c>
      <c r="AA858" s="52">
        <v>8.8000001907348597</v>
      </c>
      <c r="AB858" s="52">
        <v>-6.8769998550415004</v>
      </c>
      <c r="AC858" s="52">
        <v>9.1230001449584996</v>
      </c>
      <c r="AD858" s="52">
        <v>13.725980758666999</v>
      </c>
      <c r="AE858" s="56">
        <v>460</v>
      </c>
    </row>
    <row r="859" spans="1:31">
      <c r="A859" s="51">
        <v>43872.544074074074</v>
      </c>
      <c r="B859" s="52" t="s">
        <v>127</v>
      </c>
      <c r="C859" s="53" t="s">
        <v>131</v>
      </c>
      <c r="R859" s="51">
        <v>43872.544074074074</v>
      </c>
      <c r="S859" s="57" t="s">
        <v>127</v>
      </c>
    </row>
    <row r="860" spans="1:31">
      <c r="A860" s="51">
        <v>43872.544074074074</v>
      </c>
      <c r="B860" s="52" t="s">
        <v>132</v>
      </c>
      <c r="C860" s="53" t="s">
        <v>468</v>
      </c>
      <c r="R860" s="51">
        <v>43872.544074074074</v>
      </c>
      <c r="S860" s="57" t="s">
        <v>132</v>
      </c>
    </row>
    <row r="861" spans="1:31">
      <c r="A861" s="51">
        <v>43872.544074074074</v>
      </c>
      <c r="B861" s="52" t="s">
        <v>127</v>
      </c>
      <c r="C861" s="53" t="s">
        <v>195</v>
      </c>
      <c r="R861" s="51">
        <v>43872.544074074074</v>
      </c>
      <c r="S861" s="57" t="s">
        <v>127</v>
      </c>
    </row>
    <row r="862" spans="1:31">
      <c r="A862" s="51">
        <v>43872.544074074074</v>
      </c>
      <c r="B862" s="52" t="s">
        <v>127</v>
      </c>
      <c r="C862" s="53" t="s">
        <v>469</v>
      </c>
      <c r="R862" s="51">
        <v>43872.544074074074</v>
      </c>
      <c r="S862" s="57" t="s">
        <v>127</v>
      </c>
    </row>
    <row r="863" spans="1:31">
      <c r="A863" s="51">
        <v>43872.544074074074</v>
      </c>
      <c r="B863" s="52" t="s">
        <v>127</v>
      </c>
      <c r="C863" s="53" t="s">
        <v>185</v>
      </c>
      <c r="R863" s="51">
        <v>43872.544074074074</v>
      </c>
      <c r="S863" s="57" t="s">
        <v>127</v>
      </c>
    </row>
    <row r="864" spans="1:31">
      <c r="A864" s="51">
        <v>43872.544074074074</v>
      </c>
      <c r="B864" s="52" t="s">
        <v>4</v>
      </c>
      <c r="C864" s="53" t="s">
        <v>311</v>
      </c>
      <c r="R864" s="51">
        <v>43872.544074074074</v>
      </c>
      <c r="S864" s="57" t="s">
        <v>4</v>
      </c>
    </row>
    <row r="865" spans="1:31">
      <c r="A865" s="51">
        <v>43872.544074074074</v>
      </c>
      <c r="B865" s="52" t="s">
        <v>4</v>
      </c>
      <c r="C865" s="53" t="s">
        <v>312</v>
      </c>
      <c r="R865" s="51">
        <v>43872.544074074074</v>
      </c>
      <c r="S865" s="57" t="s">
        <v>4</v>
      </c>
    </row>
    <row r="866" spans="1:31">
      <c r="A866" s="51">
        <v>43872.544085648151</v>
      </c>
      <c r="B866" s="52" t="s">
        <v>139</v>
      </c>
      <c r="C866" s="53" t="s">
        <v>140</v>
      </c>
      <c r="I866" s="54">
        <v>1</v>
      </c>
      <c r="J866" s="55">
        <v>0</v>
      </c>
      <c r="K866" s="55">
        <v>7</v>
      </c>
      <c r="L866" s="55">
        <v>0.96017026901245095</v>
      </c>
      <c r="M866" s="55">
        <v>0.14037500321865101</v>
      </c>
      <c r="N866" s="55">
        <v>3.0740625858306898</v>
      </c>
      <c r="O866" s="55">
        <v>15</v>
      </c>
      <c r="P866" s="56">
        <v>1.1230000257492101</v>
      </c>
      <c r="R866" s="51">
        <v>43872.544085648151</v>
      </c>
      <c r="S866" s="57" t="s">
        <v>139</v>
      </c>
      <c r="T866" s="58">
        <v>0</v>
      </c>
      <c r="U866" s="52">
        <v>1</v>
      </c>
      <c r="V866" s="52">
        <v>35.220695495605497</v>
      </c>
      <c r="W866" s="52">
        <v>2.52952003479004</v>
      </c>
      <c r="X866" s="52">
        <v>10.5227613449097</v>
      </c>
      <c r="Y866" s="52">
        <v>-0.49023273587226901</v>
      </c>
      <c r="Z866" s="52">
        <v>-0.84924894571304299</v>
      </c>
      <c r="AA866" s="52">
        <v>10</v>
      </c>
      <c r="AB866" s="52">
        <v>-6.8769998550415004</v>
      </c>
      <c r="AC866" s="52">
        <v>9.1230001449584996</v>
      </c>
      <c r="AD866" s="52">
        <v>21.050003051757798</v>
      </c>
      <c r="AE866" s="56">
        <v>460</v>
      </c>
    </row>
    <row r="867" spans="1:31">
      <c r="A867" s="51">
        <v>43872.544108796297</v>
      </c>
      <c r="B867" s="52" t="s">
        <v>127</v>
      </c>
      <c r="C867" s="53" t="s">
        <v>131</v>
      </c>
      <c r="R867" s="51">
        <v>43872.544108796297</v>
      </c>
      <c r="S867" s="57" t="s">
        <v>127</v>
      </c>
    </row>
    <row r="868" spans="1:31">
      <c r="A868" s="51">
        <v>43872.544108796297</v>
      </c>
      <c r="B868" s="52" t="s">
        <v>132</v>
      </c>
      <c r="C868" s="53" t="s">
        <v>470</v>
      </c>
      <c r="R868" s="51">
        <v>43872.544108796297</v>
      </c>
      <c r="S868" s="57" t="s">
        <v>132</v>
      </c>
    </row>
    <row r="869" spans="1:31">
      <c r="A869" s="51">
        <v>43872.544108796297</v>
      </c>
      <c r="B869" s="52" t="s">
        <v>127</v>
      </c>
      <c r="C869" s="53" t="s">
        <v>173</v>
      </c>
      <c r="R869" s="51">
        <v>43872.544108796297</v>
      </c>
      <c r="S869" s="57" t="s">
        <v>127</v>
      </c>
    </row>
    <row r="870" spans="1:31">
      <c r="A870" s="51">
        <v>43872.544108796297</v>
      </c>
      <c r="B870" s="52" t="s">
        <v>127</v>
      </c>
      <c r="C870" s="53" t="s">
        <v>471</v>
      </c>
      <c r="R870" s="51">
        <v>43872.544108796297</v>
      </c>
      <c r="S870" s="57" t="s">
        <v>127</v>
      </c>
    </row>
    <row r="871" spans="1:31">
      <c r="A871" s="51">
        <v>43872.544108796297</v>
      </c>
      <c r="B871" s="52" t="s">
        <v>127</v>
      </c>
      <c r="C871" s="53" t="s">
        <v>224</v>
      </c>
      <c r="R871" s="51">
        <v>43872.544108796297</v>
      </c>
      <c r="S871" s="57" t="s">
        <v>127</v>
      </c>
    </row>
    <row r="872" spans="1:31">
      <c r="A872" s="51">
        <v>43872.544108796297</v>
      </c>
      <c r="B872" s="52" t="s">
        <v>4</v>
      </c>
      <c r="C872" s="53" t="s">
        <v>316</v>
      </c>
      <c r="R872" s="51">
        <v>43872.544108796297</v>
      </c>
      <c r="S872" s="57" t="s">
        <v>4</v>
      </c>
    </row>
    <row r="873" spans="1:31">
      <c r="A873" s="51">
        <v>43872.544108796297</v>
      </c>
      <c r="B873" s="52" t="s">
        <v>4</v>
      </c>
      <c r="C873" s="53" t="s">
        <v>317</v>
      </c>
      <c r="R873" s="51">
        <v>43872.544108796297</v>
      </c>
      <c r="S873" s="57" t="s">
        <v>4</v>
      </c>
    </row>
    <row r="874" spans="1:31">
      <c r="A874" s="51">
        <v>43872.544120370374</v>
      </c>
      <c r="B874" s="52" t="s">
        <v>139</v>
      </c>
      <c r="C874" s="53" t="s">
        <v>140</v>
      </c>
      <c r="I874" s="54">
        <v>0</v>
      </c>
      <c r="J874" s="55">
        <v>0</v>
      </c>
      <c r="K874" s="55">
        <v>8</v>
      </c>
      <c r="L874" s="55">
        <v>-0.91113024950027499</v>
      </c>
      <c r="M874" s="55">
        <v>0.14037500321865101</v>
      </c>
      <c r="N874" s="55">
        <v>3.0740625858306898</v>
      </c>
      <c r="O874" s="55">
        <v>15</v>
      </c>
      <c r="P874" s="56">
        <v>1.1230000257492101</v>
      </c>
      <c r="R874" s="51">
        <v>43872.544120370374</v>
      </c>
      <c r="S874" s="57" t="s">
        <v>139</v>
      </c>
      <c r="T874" s="58">
        <v>0</v>
      </c>
      <c r="U874" s="52">
        <v>1</v>
      </c>
      <c r="V874" s="52">
        <v>35.220695495605497</v>
      </c>
      <c r="W874" s="52">
        <v>2.52952003479004</v>
      </c>
      <c r="X874" s="52">
        <v>13.5628309249878</v>
      </c>
      <c r="Y874" s="52">
        <v>-0.219877690076828</v>
      </c>
      <c r="Z874" s="52">
        <v>0.79975879192352295</v>
      </c>
      <c r="AA874" s="52">
        <v>-3.6500000953674299</v>
      </c>
      <c r="AB874" s="52">
        <v>-6.8769998550415004</v>
      </c>
      <c r="AC874" s="52">
        <v>9.1230001449584996</v>
      </c>
      <c r="AD874" s="52">
        <v>28.350030899047901</v>
      </c>
      <c r="AE874" s="56">
        <v>460</v>
      </c>
    </row>
    <row r="875" spans="1:31">
      <c r="A875" s="51">
        <v>43872.54414351852</v>
      </c>
      <c r="B875" s="52" t="s">
        <v>127</v>
      </c>
      <c r="C875" s="53" t="s">
        <v>131</v>
      </c>
      <c r="R875" s="51">
        <v>43872.54414351852</v>
      </c>
      <c r="S875" s="57" t="s">
        <v>127</v>
      </c>
    </row>
    <row r="876" spans="1:31">
      <c r="A876" s="51">
        <v>43872.54414351852</v>
      </c>
      <c r="B876" s="52" t="s">
        <v>132</v>
      </c>
      <c r="C876" s="53" t="s">
        <v>462</v>
      </c>
      <c r="R876" s="51">
        <v>43872.54414351852</v>
      </c>
      <c r="S876" s="57" t="s">
        <v>132</v>
      </c>
    </row>
    <row r="877" spans="1:31">
      <c r="A877" s="51">
        <v>43872.54414351852</v>
      </c>
      <c r="B877" s="52" t="s">
        <v>127</v>
      </c>
      <c r="C877" s="53" t="s">
        <v>252</v>
      </c>
      <c r="R877" s="51">
        <v>43872.54414351852</v>
      </c>
      <c r="S877" s="57" t="s">
        <v>127</v>
      </c>
    </row>
    <row r="878" spans="1:31">
      <c r="A878" s="51">
        <v>43872.54414351852</v>
      </c>
      <c r="B878" s="52" t="s">
        <v>127</v>
      </c>
      <c r="C878" s="53" t="s">
        <v>472</v>
      </c>
      <c r="R878" s="51">
        <v>43872.54414351852</v>
      </c>
      <c r="S878" s="57" t="s">
        <v>127</v>
      </c>
    </row>
    <row r="879" spans="1:31">
      <c r="A879" s="51">
        <v>43872.54414351852</v>
      </c>
      <c r="B879" s="52" t="s">
        <v>127</v>
      </c>
      <c r="C879" s="53" t="s">
        <v>185</v>
      </c>
      <c r="R879" s="51">
        <v>43872.54414351852</v>
      </c>
      <c r="S879" s="57" t="s">
        <v>127</v>
      </c>
    </row>
    <row r="880" spans="1:31">
      <c r="A880" s="51">
        <v>43872.54414351852</v>
      </c>
      <c r="B880" s="52" t="s">
        <v>4</v>
      </c>
      <c r="C880" s="53" t="s">
        <v>322</v>
      </c>
      <c r="R880" s="51">
        <v>43872.54414351852</v>
      </c>
      <c r="S880" s="57" t="s">
        <v>4</v>
      </c>
    </row>
    <row r="881" spans="1:31">
      <c r="A881" s="51">
        <v>43872.54414351852</v>
      </c>
      <c r="B881" s="52" t="s">
        <v>4</v>
      </c>
      <c r="C881" s="53" t="s">
        <v>323</v>
      </c>
      <c r="R881" s="51">
        <v>43872.54414351852</v>
      </c>
      <c r="S881" s="57" t="s">
        <v>4</v>
      </c>
    </row>
    <row r="882" spans="1:31">
      <c r="A882" s="51">
        <v>43872.54415509259</v>
      </c>
      <c r="B882" s="52" t="s">
        <v>139</v>
      </c>
      <c r="C882" s="53" t="s">
        <v>140</v>
      </c>
      <c r="I882" s="54">
        <v>1</v>
      </c>
      <c r="J882" s="55">
        <v>0</v>
      </c>
      <c r="K882" s="55">
        <v>8</v>
      </c>
      <c r="L882" s="55">
        <v>0.84385395050048795</v>
      </c>
      <c r="M882" s="55">
        <v>0.14037500321865101</v>
      </c>
      <c r="N882" s="55">
        <v>3.0740625858306898</v>
      </c>
      <c r="O882" s="55">
        <v>15</v>
      </c>
      <c r="P882" s="56">
        <v>1.1230000257492101</v>
      </c>
      <c r="R882" s="51">
        <v>43872.54415509259</v>
      </c>
      <c r="S882" s="57" t="s">
        <v>139</v>
      </c>
      <c r="T882" s="58">
        <v>0</v>
      </c>
      <c r="U882" s="52">
        <v>1</v>
      </c>
      <c r="V882" s="52">
        <v>35.220695495605497</v>
      </c>
      <c r="W882" s="52">
        <v>2.52952003479004</v>
      </c>
      <c r="X882" s="52">
        <v>16.547899246215799</v>
      </c>
      <c r="Y882" s="52">
        <v>8.6815714836120605E-2</v>
      </c>
      <c r="Z882" s="52">
        <v>-0.70751744508743297</v>
      </c>
      <c r="AA882" s="52">
        <v>-5</v>
      </c>
      <c r="AB882" s="52">
        <v>-6.8769998550415004</v>
      </c>
      <c r="AC882" s="52">
        <v>9.1230001449584996</v>
      </c>
      <c r="AD882" s="52">
        <v>30.515037536621101</v>
      </c>
      <c r="AE882" s="56">
        <v>460</v>
      </c>
    </row>
    <row r="883" spans="1:31">
      <c r="A883" s="51">
        <v>43872.544178240743</v>
      </c>
      <c r="B883" s="52" t="s">
        <v>127</v>
      </c>
      <c r="C883" s="53" t="s">
        <v>131</v>
      </c>
      <c r="R883" s="51">
        <v>43872.544178240743</v>
      </c>
      <c r="S883" s="57" t="s">
        <v>127</v>
      </c>
    </row>
    <row r="884" spans="1:31">
      <c r="A884" s="51">
        <v>43872.544178240743</v>
      </c>
      <c r="B884" s="52" t="s">
        <v>132</v>
      </c>
      <c r="C884" s="53" t="s">
        <v>473</v>
      </c>
      <c r="R884" s="51">
        <v>43872.544178240743</v>
      </c>
      <c r="S884" s="57" t="s">
        <v>132</v>
      </c>
    </row>
    <row r="885" spans="1:31">
      <c r="A885" s="51">
        <v>43872.544178240743</v>
      </c>
      <c r="B885" s="52" t="s">
        <v>127</v>
      </c>
      <c r="C885" s="53" t="s">
        <v>247</v>
      </c>
      <c r="R885" s="51">
        <v>43872.544178240743</v>
      </c>
      <c r="S885" s="57" t="s">
        <v>127</v>
      </c>
    </row>
    <row r="886" spans="1:31">
      <c r="A886" s="51">
        <v>43872.544178240743</v>
      </c>
      <c r="B886" s="52" t="s">
        <v>127</v>
      </c>
      <c r="C886" s="53" t="s">
        <v>474</v>
      </c>
      <c r="R886" s="51">
        <v>43872.544178240743</v>
      </c>
      <c r="S886" s="57" t="s">
        <v>127</v>
      </c>
    </row>
    <row r="887" spans="1:31">
      <c r="A887" s="51">
        <v>43872.544178240743</v>
      </c>
      <c r="B887" s="52" t="s">
        <v>127</v>
      </c>
      <c r="C887" s="53" t="s">
        <v>315</v>
      </c>
      <c r="R887" s="51">
        <v>43872.544178240743</v>
      </c>
      <c r="S887" s="57" t="s">
        <v>127</v>
      </c>
    </row>
    <row r="888" spans="1:31">
      <c r="A888" s="51">
        <v>43872.544178240743</v>
      </c>
      <c r="B888" s="52" t="s">
        <v>4</v>
      </c>
      <c r="C888" s="53" t="s">
        <v>327</v>
      </c>
      <c r="R888" s="51">
        <v>43872.544178240743</v>
      </c>
      <c r="S888" s="57" t="s">
        <v>4</v>
      </c>
    </row>
    <row r="889" spans="1:31">
      <c r="A889" s="51">
        <v>43872.544178240743</v>
      </c>
      <c r="B889" s="52" t="s">
        <v>4</v>
      </c>
      <c r="C889" s="53" t="s">
        <v>328</v>
      </c>
      <c r="R889" s="51">
        <v>43872.544178240743</v>
      </c>
      <c r="S889" s="57" t="s">
        <v>4</v>
      </c>
    </row>
    <row r="890" spans="1:31">
      <c r="A890" s="51">
        <v>43872.544189814813</v>
      </c>
      <c r="B890" s="52" t="s">
        <v>139</v>
      </c>
      <c r="C890" s="53" t="s">
        <v>140</v>
      </c>
      <c r="I890" s="54">
        <v>0</v>
      </c>
      <c r="J890" s="55">
        <v>0</v>
      </c>
      <c r="K890" s="55">
        <v>9</v>
      </c>
      <c r="L890" s="55">
        <v>-0.759687900543213</v>
      </c>
      <c r="M890" s="55">
        <v>0.14037500321865101</v>
      </c>
      <c r="N890" s="55">
        <v>3.0740625858306898</v>
      </c>
      <c r="O890" s="55">
        <v>15</v>
      </c>
      <c r="P890" s="56">
        <v>1.1230000257492101</v>
      </c>
      <c r="R890" s="51">
        <v>43872.544189814813</v>
      </c>
      <c r="S890" s="57" t="s">
        <v>139</v>
      </c>
      <c r="T890" s="58">
        <v>0</v>
      </c>
      <c r="U890" s="52">
        <v>1</v>
      </c>
      <c r="V890" s="52">
        <v>35.220695495605497</v>
      </c>
      <c r="W890" s="52">
        <v>2.52952003479004</v>
      </c>
      <c r="X890" s="52">
        <v>19.532966613769499</v>
      </c>
      <c r="Y890" s="52">
        <v>0.19106692075729401</v>
      </c>
      <c r="Z890" s="52">
        <v>0.59799486398696899</v>
      </c>
      <c r="AA890" s="52">
        <v>9.5500001907348597</v>
      </c>
      <c r="AB890" s="52">
        <v>-6.8769998550415004</v>
      </c>
      <c r="AC890" s="52">
        <v>9.1230001449584996</v>
      </c>
      <c r="AD890" s="52">
        <v>17.401002883911101</v>
      </c>
      <c r="AE890" s="56">
        <v>460</v>
      </c>
    </row>
    <row r="891" spans="1:31">
      <c r="A891" s="51">
        <v>43872.544212962966</v>
      </c>
      <c r="B891" s="52" t="s">
        <v>127</v>
      </c>
      <c r="C891" s="53" t="s">
        <v>131</v>
      </c>
      <c r="R891" s="51">
        <v>43872.544212962966</v>
      </c>
      <c r="S891" s="57" t="s">
        <v>127</v>
      </c>
    </row>
    <row r="892" spans="1:31">
      <c r="A892" s="51">
        <v>43872.544212962966</v>
      </c>
      <c r="B892" s="52" t="s">
        <v>132</v>
      </c>
      <c r="C892" s="53" t="s">
        <v>475</v>
      </c>
      <c r="R892" s="51">
        <v>43872.544212962966</v>
      </c>
      <c r="S892" s="57" t="s">
        <v>132</v>
      </c>
    </row>
    <row r="893" spans="1:31">
      <c r="A893" s="51">
        <v>43872.544212962966</v>
      </c>
      <c r="B893" s="52" t="s">
        <v>127</v>
      </c>
      <c r="C893" s="53" t="s">
        <v>142</v>
      </c>
      <c r="R893" s="51">
        <v>43872.544212962966</v>
      </c>
      <c r="S893" s="57" t="s">
        <v>127</v>
      </c>
    </row>
    <row r="894" spans="1:31">
      <c r="A894" s="51">
        <v>43872.544212962966</v>
      </c>
      <c r="B894" s="52" t="s">
        <v>127</v>
      </c>
      <c r="C894" s="53" t="s">
        <v>476</v>
      </c>
      <c r="R894" s="51">
        <v>43872.544212962966</v>
      </c>
      <c r="S894" s="57" t="s">
        <v>127</v>
      </c>
    </row>
    <row r="895" spans="1:31">
      <c r="A895" s="51">
        <v>43872.544212962966</v>
      </c>
      <c r="B895" s="52" t="s">
        <v>127</v>
      </c>
      <c r="C895" s="53" t="s">
        <v>218</v>
      </c>
      <c r="R895" s="51">
        <v>43872.544212962966</v>
      </c>
      <c r="S895" s="57" t="s">
        <v>127</v>
      </c>
    </row>
    <row r="896" spans="1:31">
      <c r="A896" s="51">
        <v>43872.544212962966</v>
      </c>
      <c r="B896" s="52" t="s">
        <v>4</v>
      </c>
      <c r="C896" s="53" t="s">
        <v>332</v>
      </c>
      <c r="R896" s="51">
        <v>43872.544212962966</v>
      </c>
      <c r="S896" s="57" t="s">
        <v>4</v>
      </c>
    </row>
    <row r="897" spans="1:31">
      <c r="A897" s="51">
        <v>43872.544212962966</v>
      </c>
      <c r="B897" s="52" t="s">
        <v>4</v>
      </c>
      <c r="C897" s="53" t="s">
        <v>333</v>
      </c>
      <c r="R897" s="51">
        <v>43872.544212962966</v>
      </c>
      <c r="S897" s="57" t="s">
        <v>4</v>
      </c>
    </row>
    <row r="898" spans="1:31">
      <c r="A898" s="51">
        <v>43872.544224537036</v>
      </c>
      <c r="B898" s="52" t="s">
        <v>139</v>
      </c>
      <c r="C898" s="53" t="s">
        <v>140</v>
      </c>
      <c r="I898" s="54">
        <v>1</v>
      </c>
      <c r="J898" s="55">
        <v>0</v>
      </c>
      <c r="K898" s="55">
        <v>10</v>
      </c>
      <c r="L898" s="55">
        <v>0.66031670570373502</v>
      </c>
      <c r="M898" s="55">
        <v>0.14037500321865101</v>
      </c>
      <c r="N898" s="55">
        <v>3.0740625858306898</v>
      </c>
      <c r="O898" s="55">
        <v>15</v>
      </c>
      <c r="P898" s="56">
        <v>1.1230000257492101</v>
      </c>
      <c r="R898" s="51">
        <v>43872.544224537036</v>
      </c>
      <c r="S898" s="57" t="s">
        <v>139</v>
      </c>
      <c r="T898" s="58">
        <v>0</v>
      </c>
      <c r="U898" s="52">
        <v>1</v>
      </c>
      <c r="V898" s="52">
        <v>35.220695495605497</v>
      </c>
      <c r="W898" s="52">
        <v>2.52952003479004</v>
      </c>
      <c r="X898" s="52">
        <v>22.563037872314499</v>
      </c>
      <c r="Y898" s="52">
        <v>-0.35711139440536499</v>
      </c>
      <c r="Z898" s="52">
        <v>-0.51086258888244596</v>
      </c>
      <c r="AA898" s="52">
        <v>10</v>
      </c>
      <c r="AB898" s="52">
        <v>-6.8769998550415004</v>
      </c>
      <c r="AC898" s="52">
        <v>9.1230001449584996</v>
      </c>
      <c r="AD898" s="52">
        <v>13.9599809646606</v>
      </c>
      <c r="AE898" s="56">
        <v>460</v>
      </c>
    </row>
    <row r="899" spans="1:31">
      <c r="A899" s="51">
        <v>43872.544247685182</v>
      </c>
      <c r="B899" s="52" t="s">
        <v>127</v>
      </c>
      <c r="C899" s="53" t="s">
        <v>131</v>
      </c>
      <c r="R899" s="51">
        <v>43872.544247685182</v>
      </c>
      <c r="S899" s="57" t="s">
        <v>127</v>
      </c>
    </row>
    <row r="900" spans="1:31">
      <c r="A900" s="51">
        <v>43872.544247685182</v>
      </c>
      <c r="B900" s="52" t="s">
        <v>132</v>
      </c>
      <c r="C900" s="53" t="s">
        <v>477</v>
      </c>
      <c r="R900" s="51">
        <v>43872.544247685182</v>
      </c>
      <c r="S900" s="57" t="s">
        <v>132</v>
      </c>
    </row>
    <row r="901" spans="1:31">
      <c r="A901" s="51">
        <v>43872.544247685182</v>
      </c>
      <c r="B901" s="52" t="s">
        <v>127</v>
      </c>
      <c r="C901" s="53" t="s">
        <v>232</v>
      </c>
      <c r="R901" s="51">
        <v>43872.544247685182</v>
      </c>
      <c r="S901" s="57" t="s">
        <v>127</v>
      </c>
    </row>
    <row r="902" spans="1:31">
      <c r="A902" s="51">
        <v>43872.544247685182</v>
      </c>
      <c r="B902" s="52" t="s">
        <v>127</v>
      </c>
      <c r="C902" s="53" t="s">
        <v>478</v>
      </c>
      <c r="R902" s="51">
        <v>43872.544247685182</v>
      </c>
      <c r="S902" s="57" t="s">
        <v>127</v>
      </c>
    </row>
    <row r="903" spans="1:31">
      <c r="A903" s="51">
        <v>43872.544247685182</v>
      </c>
      <c r="B903" s="52" t="s">
        <v>127</v>
      </c>
      <c r="C903" s="53" t="s">
        <v>234</v>
      </c>
      <c r="R903" s="51">
        <v>43872.544247685182</v>
      </c>
      <c r="S903" s="57" t="s">
        <v>127</v>
      </c>
    </row>
    <row r="904" spans="1:31">
      <c r="A904" s="51">
        <v>43872.544247685182</v>
      </c>
      <c r="B904" s="52" t="s">
        <v>4</v>
      </c>
      <c r="C904" s="53" t="s">
        <v>338</v>
      </c>
      <c r="R904" s="51">
        <v>43872.544247685182</v>
      </c>
      <c r="S904" s="57" t="s">
        <v>4</v>
      </c>
    </row>
    <row r="905" spans="1:31">
      <c r="A905" s="51">
        <v>43872.544247685182</v>
      </c>
      <c r="B905" s="52" t="s">
        <v>4</v>
      </c>
      <c r="C905" s="53" t="s">
        <v>339</v>
      </c>
      <c r="R905" s="51">
        <v>43872.544247685182</v>
      </c>
      <c r="S905" s="57" t="s">
        <v>4</v>
      </c>
    </row>
    <row r="906" spans="1:31">
      <c r="A906" s="51">
        <v>43872.544259259259</v>
      </c>
      <c r="B906" s="52" t="s">
        <v>139</v>
      </c>
      <c r="C906" s="53" t="s">
        <v>140</v>
      </c>
      <c r="I906" s="54">
        <v>0</v>
      </c>
      <c r="J906" s="55">
        <v>0</v>
      </c>
      <c r="K906" s="55">
        <v>11</v>
      </c>
      <c r="L906" s="55">
        <v>-0.54772925376892101</v>
      </c>
      <c r="M906" s="55">
        <v>0.14037500321865101</v>
      </c>
      <c r="N906" s="55">
        <v>3.0740625858306898</v>
      </c>
      <c r="O906" s="55">
        <v>15</v>
      </c>
      <c r="P906" s="56">
        <v>1.1230000257492101</v>
      </c>
      <c r="R906" s="51">
        <v>43872.544259259259</v>
      </c>
      <c r="S906" s="57" t="s">
        <v>139</v>
      </c>
      <c r="T906" s="58">
        <v>0</v>
      </c>
      <c r="U906" s="52">
        <v>1</v>
      </c>
      <c r="V906" s="52">
        <v>35.220695495605497</v>
      </c>
      <c r="W906" s="52">
        <v>2.52952003479004</v>
      </c>
      <c r="X906" s="52">
        <v>25.5481052398682</v>
      </c>
      <c r="Y906" s="52">
        <v>-0.24801531434059099</v>
      </c>
      <c r="Z906" s="52">
        <v>0.37812200188636802</v>
      </c>
      <c r="AA906" s="52">
        <v>-4.8499999046325701</v>
      </c>
      <c r="AB906" s="52">
        <v>-6.8769998550415004</v>
      </c>
      <c r="AC906" s="52">
        <v>9.1230001449584996</v>
      </c>
      <c r="AD906" s="52">
        <v>21.6500053405762</v>
      </c>
      <c r="AE906" s="56">
        <v>460</v>
      </c>
    </row>
    <row r="907" spans="1:31">
      <c r="A907" s="51">
        <v>43872.544282407405</v>
      </c>
      <c r="B907" s="52" t="s">
        <v>127</v>
      </c>
      <c r="C907" s="53" t="s">
        <v>131</v>
      </c>
      <c r="R907" s="51">
        <v>43872.544282407405</v>
      </c>
      <c r="S907" s="57" t="s">
        <v>127</v>
      </c>
    </row>
    <row r="908" spans="1:31">
      <c r="A908" s="51">
        <v>43872.544282407405</v>
      </c>
      <c r="B908" s="52" t="s">
        <v>132</v>
      </c>
      <c r="C908" s="53" t="s">
        <v>479</v>
      </c>
      <c r="R908" s="51">
        <v>43872.544282407405</v>
      </c>
      <c r="S908" s="57" t="s">
        <v>132</v>
      </c>
    </row>
    <row r="909" spans="1:31">
      <c r="A909" s="51">
        <v>43872.544282407405</v>
      </c>
      <c r="B909" s="52" t="s">
        <v>127</v>
      </c>
      <c r="C909" s="53" t="s">
        <v>160</v>
      </c>
      <c r="R909" s="51">
        <v>43872.544282407405</v>
      </c>
      <c r="S909" s="57" t="s">
        <v>127</v>
      </c>
    </row>
    <row r="910" spans="1:31">
      <c r="A910" s="51">
        <v>43872.544282407405</v>
      </c>
      <c r="B910" s="52" t="s">
        <v>127</v>
      </c>
      <c r="C910" s="53" t="s">
        <v>480</v>
      </c>
      <c r="R910" s="51">
        <v>43872.544282407405</v>
      </c>
      <c r="S910" s="57" t="s">
        <v>127</v>
      </c>
    </row>
    <row r="911" spans="1:31">
      <c r="A911" s="51">
        <v>43872.544282407405</v>
      </c>
      <c r="B911" s="52" t="s">
        <v>127</v>
      </c>
      <c r="C911" s="53" t="s">
        <v>234</v>
      </c>
      <c r="R911" s="51">
        <v>43872.544282407405</v>
      </c>
      <c r="S911" s="57" t="s">
        <v>127</v>
      </c>
    </row>
    <row r="912" spans="1:31">
      <c r="A912" s="51">
        <v>43872.544282407405</v>
      </c>
      <c r="B912" s="52" t="s">
        <v>4</v>
      </c>
      <c r="C912" s="53" t="s">
        <v>343</v>
      </c>
      <c r="R912" s="51">
        <v>43872.544282407405</v>
      </c>
      <c r="S912" s="57" t="s">
        <v>4</v>
      </c>
    </row>
    <row r="913" spans="1:31">
      <c r="A913" s="51">
        <v>43872.544282407405</v>
      </c>
      <c r="B913" s="52" t="s">
        <v>4</v>
      </c>
      <c r="C913" s="53" t="s">
        <v>344</v>
      </c>
      <c r="R913" s="51">
        <v>43872.544282407405</v>
      </c>
      <c r="S913" s="57" t="s">
        <v>4</v>
      </c>
    </row>
    <row r="914" spans="1:31">
      <c r="A914" s="51">
        <v>43872.544293981482</v>
      </c>
      <c r="B914" s="52" t="s">
        <v>139</v>
      </c>
      <c r="C914" s="53" t="s">
        <v>140</v>
      </c>
      <c r="I914" s="54">
        <v>1</v>
      </c>
      <c r="J914" s="55">
        <v>0</v>
      </c>
      <c r="K914" s="55">
        <v>11</v>
      </c>
      <c r="L914" s="55">
        <v>0.424179017543793</v>
      </c>
      <c r="M914" s="55">
        <v>0.14037500321865101</v>
      </c>
      <c r="N914" s="55">
        <v>3.0740625858306898</v>
      </c>
      <c r="O914" s="55">
        <v>15</v>
      </c>
      <c r="P914" s="56">
        <v>1.1230000257492101</v>
      </c>
      <c r="R914" s="51">
        <v>43872.544293981482</v>
      </c>
      <c r="S914" s="57" t="s">
        <v>139</v>
      </c>
      <c r="T914" s="58">
        <v>0</v>
      </c>
      <c r="U914" s="52">
        <v>1</v>
      </c>
      <c r="V914" s="52">
        <v>35.220695495605497</v>
      </c>
      <c r="W914" s="52">
        <v>2.52952003479004</v>
      </c>
      <c r="X914" s="52">
        <v>28.5231742858887</v>
      </c>
      <c r="Y914" s="52">
        <v>-0.39316019415855402</v>
      </c>
      <c r="Z914" s="52">
        <v>-0.226840659976006</v>
      </c>
      <c r="AA914" s="52">
        <v>-4.6999998092651403</v>
      </c>
      <c r="AB914" s="52">
        <v>-6.8769998550415004</v>
      </c>
      <c r="AC914" s="52">
        <v>9.1230001449584996</v>
      </c>
      <c r="AD914" s="52">
        <v>29.5500297546387</v>
      </c>
      <c r="AE914" s="56">
        <v>460</v>
      </c>
    </row>
    <row r="915" spans="1:31">
      <c r="A915" s="51">
        <v>43872.544317129628</v>
      </c>
      <c r="B915" s="52" t="s">
        <v>127</v>
      </c>
      <c r="C915" s="53" t="s">
        <v>131</v>
      </c>
      <c r="R915" s="51">
        <v>43872.544317129628</v>
      </c>
      <c r="S915" s="57" t="s">
        <v>127</v>
      </c>
    </row>
    <row r="916" spans="1:31">
      <c r="A916" s="51">
        <v>43872.544317129628</v>
      </c>
      <c r="B916" s="52" t="s">
        <v>132</v>
      </c>
      <c r="C916" s="53" t="s">
        <v>481</v>
      </c>
      <c r="R916" s="51">
        <v>43872.544317129628</v>
      </c>
      <c r="S916" s="57" t="s">
        <v>132</v>
      </c>
    </row>
    <row r="917" spans="1:31">
      <c r="A917" s="51">
        <v>43872.544317129628</v>
      </c>
      <c r="B917" s="52" t="s">
        <v>127</v>
      </c>
      <c r="C917" s="53" t="s">
        <v>178</v>
      </c>
      <c r="R917" s="51">
        <v>43872.544317129628</v>
      </c>
      <c r="S917" s="57" t="s">
        <v>127</v>
      </c>
    </row>
    <row r="918" spans="1:31">
      <c r="A918" s="51">
        <v>43872.544317129628</v>
      </c>
      <c r="B918" s="52" t="s">
        <v>127</v>
      </c>
      <c r="C918" s="53" t="s">
        <v>482</v>
      </c>
      <c r="R918" s="51">
        <v>43872.544317129628</v>
      </c>
      <c r="S918" s="57" t="s">
        <v>127</v>
      </c>
    </row>
    <row r="919" spans="1:31">
      <c r="A919" s="51">
        <v>43872.544317129628</v>
      </c>
      <c r="B919" s="52" t="s">
        <v>127</v>
      </c>
      <c r="C919" s="53" t="s">
        <v>185</v>
      </c>
      <c r="R919" s="51">
        <v>43872.544317129628</v>
      </c>
      <c r="S919" s="57" t="s">
        <v>127</v>
      </c>
    </row>
    <row r="920" spans="1:31">
      <c r="A920" s="51">
        <v>43872.544317129628</v>
      </c>
      <c r="B920" s="52" t="s">
        <v>4</v>
      </c>
      <c r="C920" s="53" t="s">
        <v>348</v>
      </c>
      <c r="R920" s="51">
        <v>43872.544317129628</v>
      </c>
      <c r="S920" s="57" t="s">
        <v>4</v>
      </c>
    </row>
    <row r="921" spans="1:31">
      <c r="A921" s="51">
        <v>43872.544317129628</v>
      </c>
      <c r="B921" s="52" t="s">
        <v>4</v>
      </c>
      <c r="C921" s="53" t="s">
        <v>349</v>
      </c>
      <c r="R921" s="51">
        <v>43872.544317129628</v>
      </c>
      <c r="S921" s="57" t="s">
        <v>4</v>
      </c>
    </row>
    <row r="922" spans="1:31">
      <c r="A922" s="51">
        <v>43872.544328703705</v>
      </c>
      <c r="B922" s="52" t="s">
        <v>139</v>
      </c>
      <c r="C922" s="53" t="s">
        <v>140</v>
      </c>
      <c r="I922" s="54">
        <v>0</v>
      </c>
      <c r="J922" s="55">
        <v>0</v>
      </c>
      <c r="K922" s="55">
        <v>12</v>
      </c>
      <c r="L922" s="55">
        <v>-0.29213881492614702</v>
      </c>
      <c r="M922" s="55">
        <v>0.14037500321865101</v>
      </c>
      <c r="N922" s="55">
        <v>3.0740625858306898</v>
      </c>
      <c r="O922" s="55">
        <v>15</v>
      </c>
      <c r="P922" s="56">
        <v>1.1230000257492101</v>
      </c>
      <c r="R922" s="51">
        <v>43872.544328703705</v>
      </c>
      <c r="S922" s="57" t="s">
        <v>139</v>
      </c>
      <c r="T922" s="58">
        <v>0</v>
      </c>
      <c r="U922" s="52">
        <v>1</v>
      </c>
      <c r="V922" s="52">
        <v>35.220695495605497</v>
      </c>
      <c r="W922" s="52">
        <v>2.52952003479004</v>
      </c>
      <c r="X922" s="52">
        <v>31.523241043090799</v>
      </c>
      <c r="Y922" s="52">
        <v>0.31964087486267101</v>
      </c>
      <c r="Z922" s="52">
        <v>9.3163795769214602E-2</v>
      </c>
      <c r="AA922" s="52">
        <v>10</v>
      </c>
      <c r="AB922" s="52">
        <v>-6.8769998550415004</v>
      </c>
      <c r="AC922" s="52">
        <v>9.1230001449584996</v>
      </c>
      <c r="AD922" s="52">
        <v>29.510034561157202</v>
      </c>
      <c r="AE922" s="56">
        <v>460</v>
      </c>
    </row>
    <row r="923" spans="1:31">
      <c r="A923" s="51">
        <v>43872.544351851851</v>
      </c>
      <c r="B923" s="52" t="s">
        <v>127</v>
      </c>
      <c r="C923" s="53" t="s">
        <v>131</v>
      </c>
      <c r="R923" s="51">
        <v>43872.544351851851</v>
      </c>
      <c r="S923" s="57" t="s">
        <v>127</v>
      </c>
    </row>
    <row r="924" spans="1:31">
      <c r="A924" s="51">
        <v>43872.544351851851</v>
      </c>
      <c r="B924" s="52" t="s">
        <v>132</v>
      </c>
      <c r="C924" s="53" t="s">
        <v>473</v>
      </c>
      <c r="R924" s="51">
        <v>43872.544351851851</v>
      </c>
      <c r="S924" s="57" t="s">
        <v>132</v>
      </c>
    </row>
    <row r="925" spans="1:31">
      <c r="A925" s="51">
        <v>43872.544351851851</v>
      </c>
      <c r="B925" s="52" t="s">
        <v>127</v>
      </c>
      <c r="C925" s="53" t="s">
        <v>298</v>
      </c>
      <c r="R925" s="51">
        <v>43872.544351851851</v>
      </c>
      <c r="S925" s="57" t="s">
        <v>127</v>
      </c>
    </row>
    <row r="926" spans="1:31">
      <c r="A926" s="51">
        <v>43872.544351851851</v>
      </c>
      <c r="B926" s="52" t="s">
        <v>127</v>
      </c>
      <c r="C926" s="53" t="s">
        <v>483</v>
      </c>
      <c r="R926" s="51">
        <v>43872.544351851851</v>
      </c>
      <c r="S926" s="57" t="s">
        <v>127</v>
      </c>
    </row>
    <row r="927" spans="1:31">
      <c r="A927" s="51">
        <v>43872.544351851851</v>
      </c>
      <c r="B927" s="52" t="s">
        <v>127</v>
      </c>
      <c r="C927" s="53" t="s">
        <v>191</v>
      </c>
      <c r="R927" s="51">
        <v>43872.544351851851</v>
      </c>
      <c r="S927" s="57" t="s">
        <v>127</v>
      </c>
    </row>
    <row r="928" spans="1:31">
      <c r="A928" s="51">
        <v>43872.544351851851</v>
      </c>
      <c r="B928" s="52" t="s">
        <v>4</v>
      </c>
      <c r="C928" s="53" t="s">
        <v>353</v>
      </c>
      <c r="R928" s="51">
        <v>43872.544351851851</v>
      </c>
      <c r="S928" s="57" t="s">
        <v>4</v>
      </c>
    </row>
    <row r="929" spans="1:31">
      <c r="A929" s="51">
        <v>43872.544351851851</v>
      </c>
      <c r="B929" s="52" t="s">
        <v>4</v>
      </c>
      <c r="C929" s="53" t="s">
        <v>354</v>
      </c>
      <c r="R929" s="51">
        <v>43872.544351851851</v>
      </c>
      <c r="S929" s="57" t="s">
        <v>4</v>
      </c>
    </row>
    <row r="930" spans="1:31">
      <c r="A930" s="51">
        <v>43872.544363425928</v>
      </c>
      <c r="B930" s="52" t="s">
        <v>139</v>
      </c>
      <c r="C930" s="53" t="s">
        <v>140</v>
      </c>
      <c r="I930" s="54">
        <v>1</v>
      </c>
      <c r="J930" s="55">
        <v>0</v>
      </c>
      <c r="K930" s="55">
        <v>13</v>
      </c>
      <c r="L930" s="55">
        <v>0.15425145626068101</v>
      </c>
      <c r="M930" s="55">
        <v>0.14037500321865101</v>
      </c>
      <c r="N930" s="55">
        <v>3.0740625858306898</v>
      </c>
      <c r="O930" s="55">
        <v>15</v>
      </c>
      <c r="P930" s="56">
        <v>1.1230000257492101</v>
      </c>
      <c r="R930" s="51">
        <v>43872.544363425928</v>
      </c>
      <c r="S930" s="57" t="s">
        <v>139</v>
      </c>
      <c r="T930" s="58">
        <v>0</v>
      </c>
      <c r="U930" s="52">
        <v>1</v>
      </c>
      <c r="V930" s="52">
        <v>35.220695495605497</v>
      </c>
      <c r="W930" s="52">
        <v>2.52952003479004</v>
      </c>
      <c r="X930" s="52">
        <v>34.532829284667997</v>
      </c>
      <c r="Y930" s="52">
        <v>-0.35679501295089699</v>
      </c>
      <c r="Z930" s="52">
        <v>3.3256612718105302E-2</v>
      </c>
      <c r="AA930" s="52">
        <v>9.3999996185302699</v>
      </c>
      <c r="AB930" s="52">
        <v>-6.8769998550415004</v>
      </c>
      <c r="AC930" s="52">
        <v>9.1230001449584996</v>
      </c>
      <c r="AD930" s="52">
        <v>16.236997604370099</v>
      </c>
      <c r="AE930" s="56">
        <v>460</v>
      </c>
    </row>
    <row r="931" spans="1:31">
      <c r="A931" s="51">
        <v>43872.544386574074</v>
      </c>
      <c r="B931" s="52" t="s">
        <v>127</v>
      </c>
      <c r="C931" s="53" t="s">
        <v>131</v>
      </c>
      <c r="R931" s="51">
        <v>43872.544386574074</v>
      </c>
      <c r="S931" s="57" t="s">
        <v>127</v>
      </c>
    </row>
    <row r="932" spans="1:31">
      <c r="A932" s="51">
        <v>43872.544386574074</v>
      </c>
      <c r="B932" s="52" t="s">
        <v>132</v>
      </c>
      <c r="C932" s="53" t="s">
        <v>484</v>
      </c>
      <c r="R932" s="51">
        <v>43872.544386574074</v>
      </c>
      <c r="S932" s="57" t="s">
        <v>132</v>
      </c>
    </row>
    <row r="933" spans="1:31">
      <c r="A933" s="51">
        <v>43872.544386574074</v>
      </c>
      <c r="B933" s="52" t="s">
        <v>127</v>
      </c>
      <c r="C933" s="53" t="s">
        <v>298</v>
      </c>
      <c r="R933" s="51">
        <v>43872.544386574074</v>
      </c>
      <c r="S933" s="57" t="s">
        <v>127</v>
      </c>
    </row>
    <row r="934" spans="1:31">
      <c r="A934" s="51">
        <v>43872.544386574074</v>
      </c>
      <c r="B934" s="52" t="s">
        <v>127</v>
      </c>
      <c r="C934" s="53" t="s">
        <v>485</v>
      </c>
      <c r="R934" s="51">
        <v>43872.544386574074</v>
      </c>
      <c r="S934" s="57" t="s">
        <v>127</v>
      </c>
    </row>
    <row r="935" spans="1:31">
      <c r="A935" s="51">
        <v>43872.544386574074</v>
      </c>
      <c r="B935" s="52" t="s">
        <v>127</v>
      </c>
      <c r="C935" s="53" t="s">
        <v>267</v>
      </c>
      <c r="R935" s="51">
        <v>43872.544386574074</v>
      </c>
      <c r="S935" s="57" t="s">
        <v>127</v>
      </c>
    </row>
    <row r="936" spans="1:31">
      <c r="A936" s="51">
        <v>43872.544386574074</v>
      </c>
      <c r="B936" s="52" t="s">
        <v>4</v>
      </c>
      <c r="C936" s="53" t="s">
        <v>357</v>
      </c>
      <c r="R936" s="51">
        <v>43872.544386574074</v>
      </c>
      <c r="S936" s="57" t="s">
        <v>4</v>
      </c>
    </row>
    <row r="937" spans="1:31">
      <c r="A937" s="51">
        <v>43872.544386574074</v>
      </c>
      <c r="B937" s="52" t="s">
        <v>4</v>
      </c>
      <c r="C937" s="53" t="s">
        <v>358</v>
      </c>
      <c r="R937" s="51">
        <v>43872.544386574074</v>
      </c>
      <c r="S937" s="57" t="s">
        <v>4</v>
      </c>
    </row>
    <row r="938" spans="1:31">
      <c r="A938" s="51">
        <v>43872.544398148151</v>
      </c>
      <c r="B938" s="52" t="s">
        <v>139</v>
      </c>
      <c r="C938" s="53" t="s">
        <v>140</v>
      </c>
      <c r="I938" s="54">
        <v>0</v>
      </c>
      <c r="J938" s="55">
        <v>0</v>
      </c>
      <c r="K938" s="55">
        <v>14</v>
      </c>
      <c r="L938" s="55">
        <v>-1.32767474278808E-2</v>
      </c>
      <c r="M938" s="55">
        <v>0.14037500321865101</v>
      </c>
      <c r="N938" s="55">
        <v>3.0740625858306898</v>
      </c>
      <c r="O938" s="55">
        <v>15</v>
      </c>
      <c r="P938" s="56">
        <v>1.1230000257492101</v>
      </c>
      <c r="R938" s="51">
        <v>43872.544398148151</v>
      </c>
      <c r="S938" s="57" t="s">
        <v>139</v>
      </c>
      <c r="T938" s="58">
        <v>0</v>
      </c>
      <c r="U938" s="52">
        <v>1</v>
      </c>
      <c r="V938" s="52">
        <v>35.220695495605497</v>
      </c>
      <c r="W938" s="52">
        <v>2.52952003479004</v>
      </c>
      <c r="X938" s="52">
        <v>37.517326354980497</v>
      </c>
      <c r="Y938" s="52">
        <v>-0.42670202255249001</v>
      </c>
      <c r="Z938" s="52">
        <v>-0.18276797235012099</v>
      </c>
      <c r="AA938" s="52">
        <v>-5</v>
      </c>
      <c r="AB938" s="52">
        <v>-6.8769998550415004</v>
      </c>
      <c r="AC938" s="52">
        <v>9.1230001449584996</v>
      </c>
      <c r="AD938" s="52">
        <v>15.0499811172485</v>
      </c>
      <c r="AE938" s="56">
        <v>460</v>
      </c>
    </row>
    <row r="939" spans="1:31">
      <c r="A939" s="51">
        <v>43872.544421296298</v>
      </c>
      <c r="B939" s="52" t="s">
        <v>127</v>
      </c>
      <c r="C939" s="53" t="s">
        <v>131</v>
      </c>
      <c r="R939" s="51">
        <v>43872.544421296298</v>
      </c>
      <c r="S939" s="57" t="s">
        <v>127</v>
      </c>
    </row>
    <row r="940" spans="1:31">
      <c r="A940" s="51">
        <v>43872.544421296298</v>
      </c>
      <c r="B940" s="52" t="s">
        <v>132</v>
      </c>
      <c r="C940" s="53" t="s">
        <v>486</v>
      </c>
      <c r="R940" s="51">
        <v>43872.544421296298</v>
      </c>
      <c r="S940" s="57" t="s">
        <v>132</v>
      </c>
    </row>
    <row r="941" spans="1:31">
      <c r="A941" s="51">
        <v>43872.544421296298</v>
      </c>
      <c r="B941" s="52" t="s">
        <v>127</v>
      </c>
      <c r="C941" s="53" t="s">
        <v>487</v>
      </c>
      <c r="R941" s="51">
        <v>43872.544421296298</v>
      </c>
      <c r="S941" s="57" t="s">
        <v>127</v>
      </c>
    </row>
    <row r="942" spans="1:31">
      <c r="A942" s="51">
        <v>43872.544421296298</v>
      </c>
      <c r="B942" s="52" t="s">
        <v>127</v>
      </c>
      <c r="C942" s="53" t="s">
        <v>488</v>
      </c>
      <c r="R942" s="51">
        <v>43872.544421296298</v>
      </c>
      <c r="S942" s="57" t="s">
        <v>127</v>
      </c>
    </row>
    <row r="943" spans="1:31">
      <c r="A943" s="51">
        <v>43872.544421296298</v>
      </c>
      <c r="B943" s="52" t="s">
        <v>127</v>
      </c>
      <c r="C943" s="53" t="s">
        <v>234</v>
      </c>
      <c r="R943" s="51">
        <v>43872.544421296298</v>
      </c>
      <c r="S943" s="57" t="s">
        <v>127</v>
      </c>
    </row>
    <row r="944" spans="1:31">
      <c r="A944" s="51">
        <v>43872.544421296298</v>
      </c>
      <c r="B944" s="52" t="s">
        <v>127</v>
      </c>
      <c r="C944" s="53" t="s">
        <v>362</v>
      </c>
      <c r="R944" s="51">
        <v>43872.544421296298</v>
      </c>
      <c r="S944" s="57" t="s">
        <v>127</v>
      </c>
    </row>
    <row r="945" spans="1:31">
      <c r="A945" s="51">
        <v>43872.544814814813</v>
      </c>
      <c r="B945" s="52" t="s">
        <v>4</v>
      </c>
      <c r="C945" s="53" t="s">
        <v>241</v>
      </c>
      <c r="R945" s="51">
        <v>43872.544814814813</v>
      </c>
      <c r="S945" s="57" t="s">
        <v>4</v>
      </c>
    </row>
    <row r="946" spans="1:31">
      <c r="A946" s="51">
        <v>43872.544814814813</v>
      </c>
      <c r="B946" s="52" t="s">
        <v>4</v>
      </c>
      <c r="C946" s="53" t="s">
        <v>242</v>
      </c>
      <c r="R946" s="51">
        <v>43872.544814814813</v>
      </c>
      <c r="S946" s="57" t="s">
        <v>4</v>
      </c>
    </row>
    <row r="947" spans="1:31">
      <c r="A947" s="51">
        <v>43872.544814814813</v>
      </c>
      <c r="B947" s="52" t="s">
        <v>127</v>
      </c>
      <c r="C947" s="53" t="s">
        <v>128</v>
      </c>
      <c r="R947" s="51">
        <v>43872.544814814813</v>
      </c>
      <c r="S947" s="57" t="s">
        <v>127</v>
      </c>
    </row>
    <row r="948" spans="1:31">
      <c r="A948" s="51">
        <v>43872.544814814813</v>
      </c>
      <c r="B948" s="52" t="s">
        <v>4</v>
      </c>
      <c r="C948" s="53" t="s">
        <v>363</v>
      </c>
      <c r="R948" s="51">
        <v>43872.544814814813</v>
      </c>
      <c r="S948" s="57" t="s">
        <v>4</v>
      </c>
    </row>
    <row r="949" spans="1:31">
      <c r="A949" s="51">
        <v>43872.544814814813</v>
      </c>
      <c r="B949" s="52" t="s">
        <v>4</v>
      </c>
      <c r="C949" s="53" t="s">
        <v>364</v>
      </c>
      <c r="R949" s="51">
        <v>43872.544814814813</v>
      </c>
      <c r="S949" s="57" t="s">
        <v>4</v>
      </c>
    </row>
    <row r="950" spans="1:31">
      <c r="A950" s="51">
        <v>43872.54482638889</v>
      </c>
      <c r="B950" s="52" t="s">
        <v>127</v>
      </c>
      <c r="C950" s="53" t="s">
        <v>131</v>
      </c>
      <c r="R950" s="51">
        <v>43872.54482638889</v>
      </c>
      <c r="S950" s="57" t="s">
        <v>127</v>
      </c>
    </row>
    <row r="951" spans="1:31">
      <c r="A951" s="51">
        <v>43872.54482638889</v>
      </c>
      <c r="B951" s="52" t="s">
        <v>132</v>
      </c>
      <c r="C951" s="53" t="s">
        <v>486</v>
      </c>
      <c r="R951" s="51">
        <v>43872.54482638889</v>
      </c>
      <c r="S951" s="57" t="s">
        <v>132</v>
      </c>
    </row>
    <row r="952" spans="1:31">
      <c r="A952" s="51">
        <v>43872.54482638889</v>
      </c>
      <c r="B952" s="52" t="s">
        <v>127</v>
      </c>
      <c r="C952" s="53" t="s">
        <v>487</v>
      </c>
      <c r="R952" s="51">
        <v>43872.54482638889</v>
      </c>
      <c r="S952" s="57" t="s">
        <v>127</v>
      </c>
    </row>
    <row r="953" spans="1:31">
      <c r="A953" s="51">
        <v>43872.54482638889</v>
      </c>
      <c r="B953" s="52" t="s">
        <v>127</v>
      </c>
      <c r="C953" s="53" t="s">
        <v>488</v>
      </c>
      <c r="R953" s="51">
        <v>43872.54482638889</v>
      </c>
      <c r="S953" s="57" t="s">
        <v>127</v>
      </c>
    </row>
    <row r="954" spans="1:31">
      <c r="A954" s="51">
        <v>43872.54482638889</v>
      </c>
      <c r="B954" s="52" t="s">
        <v>127</v>
      </c>
      <c r="C954" s="53" t="s">
        <v>234</v>
      </c>
      <c r="R954" s="51">
        <v>43872.54482638889</v>
      </c>
      <c r="S954" s="57" t="s">
        <v>127</v>
      </c>
    </row>
    <row r="955" spans="1:31">
      <c r="A955" s="51">
        <v>43872.54482638889</v>
      </c>
      <c r="B955" s="52" t="s">
        <v>4</v>
      </c>
      <c r="C955" s="53" t="s">
        <v>137</v>
      </c>
      <c r="R955" s="51">
        <v>43872.54482638889</v>
      </c>
      <c r="S955" s="57" t="s">
        <v>4</v>
      </c>
    </row>
    <row r="956" spans="1:31">
      <c r="A956" s="51">
        <v>43872.54483796296</v>
      </c>
      <c r="B956" s="52" t="s">
        <v>4</v>
      </c>
      <c r="C956" s="53" t="s">
        <v>138</v>
      </c>
      <c r="R956" s="51">
        <v>43872.54483796296</v>
      </c>
      <c r="S956" s="57" t="s">
        <v>4</v>
      </c>
    </row>
    <row r="957" spans="1:31">
      <c r="A957" s="51">
        <v>43872.544849537036</v>
      </c>
      <c r="B957" s="52" t="s">
        <v>245</v>
      </c>
      <c r="C957" s="53" t="s">
        <v>140</v>
      </c>
      <c r="I957" s="54">
        <v>1</v>
      </c>
      <c r="J957" s="55">
        <v>1</v>
      </c>
      <c r="K957" s="55">
        <v>8</v>
      </c>
      <c r="L957" s="55">
        <v>-0.74805754423141502</v>
      </c>
      <c r="M957" s="55">
        <v>0.14037500321865101</v>
      </c>
      <c r="N957" s="55">
        <v>3.0740625858306898</v>
      </c>
      <c r="O957" s="55">
        <v>15</v>
      </c>
      <c r="P957" s="56">
        <v>1.1230000257492101</v>
      </c>
      <c r="R957" s="51">
        <v>43872.544849537036</v>
      </c>
      <c r="S957" s="57" t="s">
        <v>245</v>
      </c>
      <c r="T957" s="58">
        <v>0</v>
      </c>
      <c r="U957" s="52">
        <v>1</v>
      </c>
      <c r="V957" s="52">
        <v>35.220695495605497</v>
      </c>
      <c r="W957" s="52">
        <v>2.52952003479004</v>
      </c>
      <c r="X957" s="52">
        <v>-23.947837829589801</v>
      </c>
      <c r="Y957" s="52">
        <v>-2.5363385677337601E-2</v>
      </c>
      <c r="Z957" s="52">
        <v>0.88468867540359497</v>
      </c>
      <c r="AA957" s="52">
        <v>5.6500000953674299</v>
      </c>
      <c r="AB957" s="52">
        <v>-6.8769998550415004</v>
      </c>
      <c r="AC957" s="52">
        <v>9.1230001449584996</v>
      </c>
      <c r="AD957" s="52">
        <v>17.245002746581999</v>
      </c>
      <c r="AE957" s="56">
        <v>460</v>
      </c>
    </row>
    <row r="958" spans="1:31">
      <c r="A958" s="51">
        <v>43872.544872685183</v>
      </c>
      <c r="B958" s="52" t="s">
        <v>127</v>
      </c>
      <c r="C958" s="53" t="s">
        <v>131</v>
      </c>
      <c r="R958" s="51">
        <v>43872.544872685183</v>
      </c>
      <c r="S958" s="57" t="s">
        <v>127</v>
      </c>
    </row>
    <row r="959" spans="1:31">
      <c r="A959" s="51">
        <v>43872.544872685183</v>
      </c>
      <c r="B959" s="52" t="s">
        <v>132</v>
      </c>
      <c r="C959" s="53" t="s">
        <v>246</v>
      </c>
      <c r="R959" s="51">
        <v>43872.544872685183</v>
      </c>
      <c r="S959" s="57" t="s">
        <v>132</v>
      </c>
    </row>
    <row r="960" spans="1:31">
      <c r="A960" s="51">
        <v>43872.544872685183</v>
      </c>
      <c r="B960" s="52" t="s">
        <v>127</v>
      </c>
      <c r="C960" s="53" t="s">
        <v>247</v>
      </c>
      <c r="R960" s="51">
        <v>43872.544872685183</v>
      </c>
      <c r="S960" s="57" t="s">
        <v>127</v>
      </c>
    </row>
    <row r="961" spans="1:31">
      <c r="A961" s="51">
        <v>43872.544872685183</v>
      </c>
      <c r="B961" s="52" t="s">
        <v>127</v>
      </c>
      <c r="C961" s="53" t="s">
        <v>248</v>
      </c>
      <c r="R961" s="51">
        <v>43872.544872685183</v>
      </c>
      <c r="S961" s="57" t="s">
        <v>127</v>
      </c>
    </row>
    <row r="962" spans="1:31">
      <c r="A962" s="51">
        <v>43872.544872685183</v>
      </c>
      <c r="B962" s="52" t="s">
        <v>127</v>
      </c>
      <c r="C962" s="53" t="s">
        <v>162</v>
      </c>
      <c r="R962" s="51">
        <v>43872.544872685183</v>
      </c>
      <c r="S962" s="57" t="s">
        <v>127</v>
      </c>
    </row>
    <row r="963" spans="1:31">
      <c r="A963" s="51">
        <v>43872.544872685183</v>
      </c>
      <c r="B963" s="52" t="s">
        <v>4</v>
      </c>
      <c r="C963" s="53" t="s">
        <v>145</v>
      </c>
      <c r="R963" s="51">
        <v>43872.544872685183</v>
      </c>
      <c r="S963" s="57" t="s">
        <v>4</v>
      </c>
    </row>
    <row r="964" spans="1:31">
      <c r="A964" s="51">
        <v>43872.544872685183</v>
      </c>
      <c r="B964" s="52" t="s">
        <v>4</v>
      </c>
      <c r="C964" s="53" t="s">
        <v>146</v>
      </c>
      <c r="R964" s="51">
        <v>43872.544872685183</v>
      </c>
      <c r="S964" s="57" t="s">
        <v>4</v>
      </c>
    </row>
    <row r="965" spans="1:31">
      <c r="A965" s="51">
        <v>43872.54488425926</v>
      </c>
      <c r="B965" s="52" t="s">
        <v>245</v>
      </c>
      <c r="C965" s="53" t="s">
        <v>140</v>
      </c>
      <c r="I965" s="54">
        <v>0</v>
      </c>
      <c r="J965" s="55">
        <v>1</v>
      </c>
      <c r="K965" s="55">
        <v>9</v>
      </c>
      <c r="L965" s="55">
        <v>0.64691931009292603</v>
      </c>
      <c r="M965" s="55">
        <v>0.14037500321865101</v>
      </c>
      <c r="N965" s="55">
        <v>3.0740625858306898</v>
      </c>
      <c r="O965" s="55">
        <v>15</v>
      </c>
      <c r="P965" s="56">
        <v>1.1230000257492101</v>
      </c>
      <c r="R965" s="51">
        <v>43872.54488425926</v>
      </c>
      <c r="S965" s="57" t="s">
        <v>245</v>
      </c>
      <c r="T965" s="58">
        <v>0</v>
      </c>
      <c r="U965" s="52">
        <v>1</v>
      </c>
      <c r="V965" s="52">
        <v>35.220695495605497</v>
      </c>
      <c r="W965" s="52">
        <v>2.52952003479004</v>
      </c>
      <c r="X965" s="52">
        <v>-20.5977592468262</v>
      </c>
      <c r="Y965" s="52">
        <v>-0.49087274074554399</v>
      </c>
      <c r="Z965" s="52">
        <v>-0.94206410646438599</v>
      </c>
      <c r="AA965" s="52">
        <v>10</v>
      </c>
      <c r="AB965" s="52">
        <v>-6.8769998550415004</v>
      </c>
      <c r="AC965" s="52">
        <v>9.1230001449584996</v>
      </c>
      <c r="AD965" s="52">
        <v>13.4019832611084</v>
      </c>
      <c r="AE965" s="56">
        <v>460</v>
      </c>
    </row>
    <row r="966" spans="1:31">
      <c r="A966" s="51">
        <v>43872.544907407406</v>
      </c>
      <c r="B966" s="52" t="s">
        <v>127</v>
      </c>
      <c r="C966" s="53" t="s">
        <v>131</v>
      </c>
      <c r="R966" s="51">
        <v>43872.544907407406</v>
      </c>
      <c r="S966" s="57" t="s">
        <v>127</v>
      </c>
    </row>
    <row r="967" spans="1:31">
      <c r="A967" s="51">
        <v>43872.544907407406</v>
      </c>
      <c r="B967" s="52" t="s">
        <v>132</v>
      </c>
      <c r="C967" s="53" t="s">
        <v>428</v>
      </c>
      <c r="R967" s="51">
        <v>43872.544907407406</v>
      </c>
      <c r="S967" s="57" t="s">
        <v>132</v>
      </c>
    </row>
    <row r="968" spans="1:31">
      <c r="A968" s="51">
        <v>43872.544907407406</v>
      </c>
      <c r="B968" s="52" t="s">
        <v>127</v>
      </c>
      <c r="C968" s="53" t="s">
        <v>211</v>
      </c>
      <c r="R968" s="51">
        <v>43872.544907407406</v>
      </c>
      <c r="S968" s="57" t="s">
        <v>127</v>
      </c>
    </row>
    <row r="969" spans="1:31">
      <c r="A969" s="51">
        <v>43872.544907407406</v>
      </c>
      <c r="B969" s="52" t="s">
        <v>127</v>
      </c>
      <c r="C969" s="53" t="s">
        <v>489</v>
      </c>
      <c r="R969" s="51">
        <v>43872.544907407406</v>
      </c>
      <c r="S969" s="57" t="s">
        <v>127</v>
      </c>
    </row>
    <row r="970" spans="1:31">
      <c r="A970" s="51">
        <v>43872.544907407406</v>
      </c>
      <c r="B970" s="52" t="s">
        <v>127</v>
      </c>
      <c r="C970" s="53" t="s">
        <v>361</v>
      </c>
      <c r="R970" s="51">
        <v>43872.544907407406</v>
      </c>
      <c r="S970" s="57" t="s">
        <v>127</v>
      </c>
    </row>
    <row r="971" spans="1:31">
      <c r="A971" s="51">
        <v>43872.544907407406</v>
      </c>
      <c r="B971" s="52" t="s">
        <v>4</v>
      </c>
      <c r="C971" s="53" t="s">
        <v>150</v>
      </c>
      <c r="R971" s="51">
        <v>43872.544907407406</v>
      </c>
      <c r="S971" s="57" t="s">
        <v>4</v>
      </c>
    </row>
    <row r="972" spans="1:31">
      <c r="A972" s="51">
        <v>43872.544907407406</v>
      </c>
      <c r="B972" s="52" t="s">
        <v>4</v>
      </c>
      <c r="C972" s="53" t="s">
        <v>151</v>
      </c>
      <c r="R972" s="51">
        <v>43872.544907407406</v>
      </c>
      <c r="S972" s="57" t="s">
        <v>4</v>
      </c>
    </row>
    <row r="973" spans="1:31">
      <c r="A973" s="51">
        <v>43872.544918981483</v>
      </c>
      <c r="B973" s="52" t="s">
        <v>245</v>
      </c>
      <c r="C973" s="53" t="s">
        <v>140</v>
      </c>
      <c r="I973" s="54">
        <v>1</v>
      </c>
      <c r="J973" s="55">
        <v>0</v>
      </c>
      <c r="K973" s="55">
        <v>10</v>
      </c>
      <c r="L973" s="55">
        <v>-0.53283303976059004</v>
      </c>
      <c r="M973" s="55">
        <v>0.14037500321865101</v>
      </c>
      <c r="N973" s="55">
        <v>3.0740625858306898</v>
      </c>
      <c r="O973" s="55">
        <v>15</v>
      </c>
      <c r="P973" s="56">
        <v>1.1230000257492101</v>
      </c>
      <c r="R973" s="51">
        <v>43872.544918981483</v>
      </c>
      <c r="S973" s="57" t="s">
        <v>245</v>
      </c>
      <c r="T973" s="58">
        <v>0</v>
      </c>
      <c r="U973" s="52">
        <v>1</v>
      </c>
      <c r="V973" s="52">
        <v>35.220695495605497</v>
      </c>
      <c r="W973" s="52">
        <v>2.52952003479004</v>
      </c>
      <c r="X973" s="52">
        <v>-17.567691802978501</v>
      </c>
      <c r="Y973" s="52">
        <v>0.49380117654800398</v>
      </c>
      <c r="Z973" s="52">
        <v>0.91632974147796598</v>
      </c>
      <c r="AA973" s="52">
        <v>4.5999999046325701</v>
      </c>
      <c r="AB973" s="52">
        <v>-6.8769998550415004</v>
      </c>
      <c r="AC973" s="52">
        <v>9.1230001449584996</v>
      </c>
      <c r="AD973" s="52">
        <v>18.049991607666001</v>
      </c>
      <c r="AE973" s="56">
        <v>460</v>
      </c>
    </row>
    <row r="974" spans="1:31">
      <c r="A974" s="51">
        <v>43872.544942129629</v>
      </c>
      <c r="B974" s="52" t="s">
        <v>127</v>
      </c>
      <c r="C974" s="53" t="s">
        <v>131</v>
      </c>
      <c r="R974" s="51">
        <v>43872.544942129629</v>
      </c>
      <c r="S974" s="57" t="s">
        <v>127</v>
      </c>
    </row>
    <row r="975" spans="1:31">
      <c r="A975" s="51">
        <v>43872.544942129629</v>
      </c>
      <c r="B975" s="52" t="s">
        <v>132</v>
      </c>
      <c r="C975" s="53" t="s">
        <v>490</v>
      </c>
      <c r="R975" s="51">
        <v>43872.544942129629</v>
      </c>
      <c r="S975" s="57" t="s">
        <v>132</v>
      </c>
    </row>
    <row r="976" spans="1:31">
      <c r="A976" s="51">
        <v>43872.544942129629</v>
      </c>
      <c r="B976" s="52" t="s">
        <v>127</v>
      </c>
      <c r="C976" s="53" t="s">
        <v>232</v>
      </c>
      <c r="R976" s="51">
        <v>43872.544942129629</v>
      </c>
      <c r="S976" s="57" t="s">
        <v>127</v>
      </c>
    </row>
    <row r="977" spans="1:31">
      <c r="A977" s="51">
        <v>43872.544942129629</v>
      </c>
      <c r="B977" s="52" t="s">
        <v>127</v>
      </c>
      <c r="C977" s="53" t="s">
        <v>491</v>
      </c>
      <c r="R977" s="51">
        <v>43872.544942129629</v>
      </c>
      <c r="S977" s="57" t="s">
        <v>127</v>
      </c>
    </row>
    <row r="978" spans="1:31">
      <c r="A978" s="51">
        <v>43872.544942129629</v>
      </c>
      <c r="B978" s="52" t="s">
        <v>127</v>
      </c>
      <c r="C978" s="53" t="s">
        <v>434</v>
      </c>
      <c r="R978" s="51">
        <v>43872.544942129629</v>
      </c>
      <c r="S978" s="57" t="s">
        <v>127</v>
      </c>
    </row>
    <row r="979" spans="1:31">
      <c r="A979" s="51">
        <v>43872.544942129629</v>
      </c>
      <c r="B979" s="52" t="s">
        <v>4</v>
      </c>
      <c r="C979" s="53" t="s">
        <v>155</v>
      </c>
      <c r="R979" s="51">
        <v>43872.544942129629</v>
      </c>
      <c r="S979" s="57" t="s">
        <v>4</v>
      </c>
    </row>
    <row r="980" spans="1:31">
      <c r="A980" s="51">
        <v>43872.544942129629</v>
      </c>
      <c r="B980" s="52" t="s">
        <v>4</v>
      </c>
      <c r="C980" s="53" t="s">
        <v>156</v>
      </c>
      <c r="R980" s="51">
        <v>43872.544942129629</v>
      </c>
      <c r="S980" s="57" t="s">
        <v>4</v>
      </c>
    </row>
    <row r="981" spans="1:31">
      <c r="A981" s="51">
        <v>43872.544953703706</v>
      </c>
      <c r="B981" s="52" t="s">
        <v>255</v>
      </c>
      <c r="C981" s="53" t="s">
        <v>140</v>
      </c>
      <c r="I981" s="54">
        <v>0</v>
      </c>
      <c r="J981" s="55">
        <v>0</v>
      </c>
      <c r="K981" s="55">
        <v>11</v>
      </c>
      <c r="L981" s="55">
        <v>0.40808206796646102</v>
      </c>
      <c r="M981" s="55">
        <v>0.14037500321865101</v>
      </c>
      <c r="N981" s="55">
        <v>3.0740625858306898</v>
      </c>
      <c r="O981" s="55">
        <v>15</v>
      </c>
      <c r="P981" s="56">
        <v>1.1230000257492101</v>
      </c>
      <c r="R981" s="51">
        <v>43872.544953703706</v>
      </c>
      <c r="S981" s="57" t="s">
        <v>255</v>
      </c>
      <c r="T981" s="58">
        <v>0</v>
      </c>
      <c r="U981" s="52">
        <v>1</v>
      </c>
      <c r="V981" s="52">
        <v>35.220695495605497</v>
      </c>
      <c r="W981" s="52">
        <v>2.52952003479004</v>
      </c>
      <c r="X981" s="52">
        <v>-14.5676221847534</v>
      </c>
      <c r="Y981" s="52">
        <v>-0.33153671026229897</v>
      </c>
      <c r="Z981" s="52">
        <v>-0.86733794212341297</v>
      </c>
      <c r="AA981" s="52">
        <v>-5</v>
      </c>
      <c r="AB981" s="52">
        <v>-6.8769998550415004</v>
      </c>
      <c r="AC981" s="52">
        <v>9.1230001449584996</v>
      </c>
      <c r="AD981" s="52">
        <v>25.750022888183601</v>
      </c>
      <c r="AE981" s="56">
        <v>460</v>
      </c>
    </row>
    <row r="982" spans="1:31">
      <c r="A982" s="51">
        <v>43872.544976851852</v>
      </c>
      <c r="B982" s="52" t="s">
        <v>127</v>
      </c>
      <c r="C982" s="53" t="s">
        <v>131</v>
      </c>
      <c r="R982" s="51">
        <v>43872.544976851852</v>
      </c>
      <c r="S982" s="57" t="s">
        <v>127</v>
      </c>
    </row>
    <row r="983" spans="1:31">
      <c r="A983" s="51">
        <v>43872.544976851852</v>
      </c>
      <c r="B983" s="52" t="s">
        <v>132</v>
      </c>
      <c r="C983" s="53" t="s">
        <v>492</v>
      </c>
      <c r="R983" s="51">
        <v>43872.544976851852</v>
      </c>
      <c r="S983" s="57" t="s">
        <v>132</v>
      </c>
    </row>
    <row r="984" spans="1:31">
      <c r="A984" s="51">
        <v>43872.544976851852</v>
      </c>
      <c r="B984" s="52" t="s">
        <v>127</v>
      </c>
      <c r="C984" s="53" t="s">
        <v>142</v>
      </c>
      <c r="R984" s="51">
        <v>43872.544976851852</v>
      </c>
      <c r="S984" s="57" t="s">
        <v>127</v>
      </c>
    </row>
    <row r="985" spans="1:31">
      <c r="A985" s="51">
        <v>43872.544976851852</v>
      </c>
      <c r="B985" s="52" t="s">
        <v>127</v>
      </c>
      <c r="C985" s="53" t="s">
        <v>493</v>
      </c>
      <c r="R985" s="51">
        <v>43872.544976851852</v>
      </c>
      <c r="S985" s="57" t="s">
        <v>127</v>
      </c>
    </row>
    <row r="986" spans="1:31">
      <c r="A986" s="51">
        <v>43872.544976851852</v>
      </c>
      <c r="B986" s="52" t="s">
        <v>127</v>
      </c>
      <c r="C986" s="53" t="s">
        <v>383</v>
      </c>
      <c r="R986" s="51">
        <v>43872.544976851852</v>
      </c>
      <c r="S986" s="57" t="s">
        <v>127</v>
      </c>
    </row>
    <row r="987" spans="1:31">
      <c r="A987" s="51">
        <v>43872.544976851852</v>
      </c>
      <c r="B987" s="52" t="s">
        <v>4</v>
      </c>
      <c r="C987" s="53" t="s">
        <v>163</v>
      </c>
      <c r="R987" s="51">
        <v>43872.544976851852</v>
      </c>
      <c r="S987" s="57" t="s">
        <v>4</v>
      </c>
    </row>
    <row r="988" spans="1:31">
      <c r="A988" s="51">
        <v>43872.544976851852</v>
      </c>
      <c r="B988" s="52" t="s">
        <v>4</v>
      </c>
      <c r="C988" s="53" t="s">
        <v>164</v>
      </c>
      <c r="R988" s="51">
        <v>43872.544976851852</v>
      </c>
      <c r="S988" s="57" t="s">
        <v>4</v>
      </c>
    </row>
    <row r="989" spans="1:31">
      <c r="A989" s="51">
        <v>43872.544988425929</v>
      </c>
      <c r="B989" s="52" t="s">
        <v>255</v>
      </c>
      <c r="C989" s="53" t="s">
        <v>140</v>
      </c>
      <c r="I989" s="54">
        <v>1</v>
      </c>
      <c r="J989" s="55">
        <v>0</v>
      </c>
      <c r="K989" s="55">
        <v>11</v>
      </c>
      <c r="L989" s="55">
        <v>-0.27516335248947099</v>
      </c>
      <c r="M989" s="55">
        <v>0.14037500321865101</v>
      </c>
      <c r="N989" s="55">
        <v>3.0740625858306898</v>
      </c>
      <c r="O989" s="55">
        <v>15</v>
      </c>
      <c r="P989" s="56">
        <v>1.1230000257492101</v>
      </c>
      <c r="R989" s="51">
        <v>43872.544988425929</v>
      </c>
      <c r="S989" s="57" t="s">
        <v>255</v>
      </c>
      <c r="T989" s="58">
        <v>0</v>
      </c>
      <c r="U989" s="52">
        <v>1</v>
      </c>
      <c r="V989" s="52">
        <v>35.220695495605497</v>
      </c>
      <c r="W989" s="52">
        <v>2.52952003479004</v>
      </c>
      <c r="X989" s="52">
        <v>-11.542552947998001</v>
      </c>
      <c r="Y989" s="52">
        <v>0.288413405418396</v>
      </c>
      <c r="Z989" s="52">
        <v>0.81391811370849598</v>
      </c>
      <c r="AA989" s="52">
        <v>0.55000001192092896</v>
      </c>
      <c r="AB989" s="52">
        <v>-6.8769998550415004</v>
      </c>
      <c r="AC989" s="52">
        <v>9.1230001449584996</v>
      </c>
      <c r="AD989" s="52">
        <v>31.730037689208999</v>
      </c>
      <c r="AE989" s="56">
        <v>460</v>
      </c>
    </row>
    <row r="990" spans="1:31">
      <c r="A990" s="51">
        <v>43872.545011574075</v>
      </c>
      <c r="B990" s="52" t="s">
        <v>127</v>
      </c>
      <c r="C990" s="53" t="s">
        <v>131</v>
      </c>
      <c r="R990" s="51">
        <v>43872.545011574075</v>
      </c>
      <c r="S990" s="57" t="s">
        <v>127</v>
      </c>
    </row>
    <row r="991" spans="1:31">
      <c r="A991" s="51">
        <v>43872.545011574075</v>
      </c>
      <c r="B991" s="52" t="s">
        <v>132</v>
      </c>
      <c r="C991" s="53" t="s">
        <v>494</v>
      </c>
      <c r="R991" s="51">
        <v>43872.545011574075</v>
      </c>
      <c r="S991" s="57" t="s">
        <v>132</v>
      </c>
    </row>
    <row r="992" spans="1:31">
      <c r="A992" s="51">
        <v>43872.545011574075</v>
      </c>
      <c r="B992" s="52" t="s">
        <v>127</v>
      </c>
      <c r="C992" s="53" t="s">
        <v>173</v>
      </c>
      <c r="R992" s="51">
        <v>43872.545011574075</v>
      </c>
      <c r="S992" s="57" t="s">
        <v>127</v>
      </c>
    </row>
    <row r="993" spans="1:31">
      <c r="A993" s="51">
        <v>43872.545011574075</v>
      </c>
      <c r="B993" s="52" t="s">
        <v>127</v>
      </c>
      <c r="C993" s="53" t="s">
        <v>375</v>
      </c>
      <c r="R993" s="51">
        <v>43872.545011574075</v>
      </c>
      <c r="S993" s="57" t="s">
        <v>127</v>
      </c>
    </row>
    <row r="994" spans="1:31">
      <c r="A994" s="51">
        <v>43872.545011574075</v>
      </c>
      <c r="B994" s="52" t="s">
        <v>127</v>
      </c>
      <c r="C994" s="53" t="s">
        <v>303</v>
      </c>
      <c r="R994" s="51">
        <v>43872.545011574075</v>
      </c>
      <c r="S994" s="57" t="s">
        <v>127</v>
      </c>
    </row>
    <row r="995" spans="1:31">
      <c r="A995" s="51">
        <v>43872.545011574075</v>
      </c>
      <c r="B995" s="52" t="s">
        <v>4</v>
      </c>
      <c r="C995" s="53" t="s">
        <v>169</v>
      </c>
      <c r="R995" s="51">
        <v>43872.545011574075</v>
      </c>
      <c r="S995" s="57" t="s">
        <v>4</v>
      </c>
    </row>
    <row r="996" spans="1:31">
      <c r="A996" s="51">
        <v>43872.545011574075</v>
      </c>
      <c r="B996" s="52" t="s">
        <v>4</v>
      </c>
      <c r="C996" s="53" t="s">
        <v>171</v>
      </c>
      <c r="R996" s="51">
        <v>43872.545011574075</v>
      </c>
      <c r="S996" s="57" t="s">
        <v>4</v>
      </c>
    </row>
    <row r="997" spans="1:31">
      <c r="A997" s="51">
        <v>43872.545023148145</v>
      </c>
      <c r="B997" s="52" t="s">
        <v>255</v>
      </c>
      <c r="C997" s="53" t="s">
        <v>140</v>
      </c>
      <c r="I997" s="54">
        <v>0</v>
      </c>
      <c r="J997" s="55">
        <v>0</v>
      </c>
      <c r="K997" s="55">
        <v>12</v>
      </c>
      <c r="L997" s="55">
        <v>0.13673721253871901</v>
      </c>
      <c r="M997" s="55">
        <v>0.14037500321865101</v>
      </c>
      <c r="N997" s="55">
        <v>3.0740625858306898</v>
      </c>
      <c r="O997" s="55">
        <v>15</v>
      </c>
      <c r="P997" s="56">
        <v>1.1230000257492101</v>
      </c>
      <c r="R997" s="51">
        <v>43872.545023148145</v>
      </c>
      <c r="S997" s="57" t="s">
        <v>255</v>
      </c>
      <c r="T997" s="58">
        <v>0</v>
      </c>
      <c r="U997" s="52">
        <v>1</v>
      </c>
      <c r="V997" s="52">
        <v>35.220695495605497</v>
      </c>
      <c r="W997" s="52">
        <v>2.52952003479004</v>
      </c>
      <c r="X997" s="52">
        <v>-8.4874830245971697</v>
      </c>
      <c r="Y997" s="52">
        <v>-0.195880502462387</v>
      </c>
      <c r="Z997" s="52">
        <v>-0.76708227396011397</v>
      </c>
      <c r="AA997" s="52">
        <v>10</v>
      </c>
      <c r="AB997" s="52">
        <v>-6.8769998550415004</v>
      </c>
      <c r="AC997" s="52">
        <v>9.1230001449584996</v>
      </c>
      <c r="AD997" s="52">
        <v>24.500026702880898</v>
      </c>
      <c r="AE997" s="56">
        <v>460</v>
      </c>
    </row>
    <row r="998" spans="1:31">
      <c r="A998" s="51">
        <v>43872.545046296298</v>
      </c>
      <c r="B998" s="52" t="s">
        <v>127</v>
      </c>
      <c r="C998" s="53" t="s">
        <v>131</v>
      </c>
      <c r="R998" s="51">
        <v>43872.545046296298</v>
      </c>
      <c r="S998" s="57" t="s">
        <v>127</v>
      </c>
    </row>
    <row r="999" spans="1:31">
      <c r="A999" s="51">
        <v>43872.545046296298</v>
      </c>
      <c r="B999" s="52" t="s">
        <v>132</v>
      </c>
      <c r="C999" s="53" t="s">
        <v>495</v>
      </c>
      <c r="R999" s="51">
        <v>43872.545046296298</v>
      </c>
      <c r="S999" s="57" t="s">
        <v>132</v>
      </c>
    </row>
    <row r="1000" spans="1:31">
      <c r="A1000" s="51">
        <v>43872.545046296298</v>
      </c>
      <c r="B1000" s="52" t="s">
        <v>127</v>
      </c>
      <c r="C1000" s="53" t="s">
        <v>142</v>
      </c>
      <c r="R1000" s="51">
        <v>43872.545046296298</v>
      </c>
      <c r="S1000" s="57" t="s">
        <v>127</v>
      </c>
    </row>
    <row r="1001" spans="1:31">
      <c r="A1001" s="51">
        <v>43872.545046296298</v>
      </c>
      <c r="B1001" s="52" t="s">
        <v>127</v>
      </c>
      <c r="C1001" s="53" t="s">
        <v>496</v>
      </c>
      <c r="R1001" s="51">
        <v>43872.545046296298</v>
      </c>
      <c r="S1001" s="57" t="s">
        <v>127</v>
      </c>
    </row>
    <row r="1002" spans="1:31">
      <c r="A1002" s="51">
        <v>43872.545046296298</v>
      </c>
      <c r="B1002" s="52" t="s">
        <v>127</v>
      </c>
      <c r="C1002" s="53" t="s">
        <v>224</v>
      </c>
      <c r="R1002" s="51">
        <v>43872.545046296298</v>
      </c>
      <c r="S1002" s="57" t="s">
        <v>127</v>
      </c>
    </row>
    <row r="1003" spans="1:31">
      <c r="A1003" s="51">
        <v>43872.545046296298</v>
      </c>
      <c r="B1003" s="52" t="s">
        <v>4</v>
      </c>
      <c r="C1003" s="53" t="s">
        <v>175</v>
      </c>
      <c r="R1003" s="51">
        <v>43872.545046296298</v>
      </c>
      <c r="S1003" s="57" t="s">
        <v>4</v>
      </c>
    </row>
    <row r="1004" spans="1:31">
      <c r="A1004" s="51">
        <v>43872.545046296298</v>
      </c>
      <c r="B1004" s="52" t="s">
        <v>4</v>
      </c>
      <c r="C1004" s="53" t="s">
        <v>176</v>
      </c>
      <c r="R1004" s="51">
        <v>43872.545046296298</v>
      </c>
      <c r="S1004" s="57" t="s">
        <v>4</v>
      </c>
    </row>
    <row r="1005" spans="1:31">
      <c r="A1005" s="51">
        <v>43872.545057870368</v>
      </c>
      <c r="B1005" s="52" t="s">
        <v>263</v>
      </c>
      <c r="C1005" s="53" t="s">
        <v>140</v>
      </c>
      <c r="I1005" s="54">
        <v>1</v>
      </c>
      <c r="J1005" s="55">
        <v>0</v>
      </c>
      <c r="K1005" s="55">
        <v>13</v>
      </c>
      <c r="L1005" s="55">
        <v>4.4256979599595096E-3</v>
      </c>
      <c r="M1005" s="55">
        <v>0.14037500321865101</v>
      </c>
      <c r="N1005" s="55">
        <v>3.0740625858306898</v>
      </c>
      <c r="O1005" s="55">
        <v>15</v>
      </c>
      <c r="P1005" s="56">
        <v>1.1230000257492101</v>
      </c>
      <c r="R1005" s="51">
        <v>43872.545057870368</v>
      </c>
      <c r="S1005" s="57" t="s">
        <v>263</v>
      </c>
      <c r="T1005" s="58">
        <v>0</v>
      </c>
      <c r="U1005" s="52">
        <v>1</v>
      </c>
      <c r="V1005" s="52">
        <v>35.220695495605497</v>
      </c>
      <c r="W1005" s="52">
        <v>2.52952003479004</v>
      </c>
      <c r="X1005" s="52">
        <v>-5.4574136734008798</v>
      </c>
      <c r="Y1005" s="52">
        <v>1.2714624404907201E-2</v>
      </c>
      <c r="Z1005" s="52">
        <v>0.69828915596008301</v>
      </c>
      <c r="AA1005" s="52">
        <v>5.3499999046325701</v>
      </c>
      <c r="AB1005" s="52">
        <v>-6.8769998550415004</v>
      </c>
      <c r="AC1005" s="52">
        <v>9.1230001449584996</v>
      </c>
      <c r="AD1005" s="52">
        <v>13.626984596252401</v>
      </c>
      <c r="AE1005" s="56">
        <v>460</v>
      </c>
    </row>
    <row r="1006" spans="1:31">
      <c r="A1006" s="51">
        <v>43872.545081018521</v>
      </c>
      <c r="B1006" s="52" t="s">
        <v>127</v>
      </c>
      <c r="C1006" s="53" t="s">
        <v>131</v>
      </c>
      <c r="R1006" s="51">
        <v>43872.545081018521</v>
      </c>
      <c r="S1006" s="57" t="s">
        <v>127</v>
      </c>
    </row>
    <row r="1007" spans="1:31">
      <c r="A1007" s="51">
        <v>43872.545081018521</v>
      </c>
      <c r="B1007" s="52" t="s">
        <v>132</v>
      </c>
      <c r="C1007" s="53" t="s">
        <v>497</v>
      </c>
      <c r="R1007" s="51">
        <v>43872.545081018521</v>
      </c>
      <c r="S1007" s="57" t="s">
        <v>132</v>
      </c>
    </row>
    <row r="1008" spans="1:31">
      <c r="A1008" s="51">
        <v>43872.545081018521</v>
      </c>
      <c r="B1008" s="52" t="s">
        <v>127</v>
      </c>
      <c r="C1008" s="53" t="s">
        <v>487</v>
      </c>
      <c r="R1008" s="51">
        <v>43872.545081018521</v>
      </c>
      <c r="S1008" s="57" t="s">
        <v>127</v>
      </c>
    </row>
    <row r="1009" spans="1:31">
      <c r="A1009" s="51">
        <v>43872.545081018521</v>
      </c>
      <c r="B1009" s="52" t="s">
        <v>127</v>
      </c>
      <c r="C1009" s="53" t="s">
        <v>498</v>
      </c>
      <c r="R1009" s="51">
        <v>43872.545081018521</v>
      </c>
      <c r="S1009" s="57" t="s">
        <v>127</v>
      </c>
    </row>
    <row r="1010" spans="1:31">
      <c r="A1010" s="51">
        <v>43872.545081018521</v>
      </c>
      <c r="B1010" s="52" t="s">
        <v>127</v>
      </c>
      <c r="C1010" s="53" t="s">
        <v>136</v>
      </c>
      <c r="R1010" s="51">
        <v>43872.545081018521</v>
      </c>
      <c r="S1010" s="57" t="s">
        <v>127</v>
      </c>
    </row>
    <row r="1011" spans="1:31">
      <c r="A1011" s="51">
        <v>43872.545081018521</v>
      </c>
      <c r="B1011" s="52" t="s">
        <v>4</v>
      </c>
      <c r="C1011" s="53" t="s">
        <v>180</v>
      </c>
      <c r="R1011" s="51">
        <v>43872.545081018521</v>
      </c>
      <c r="S1011" s="57" t="s">
        <v>4</v>
      </c>
    </row>
    <row r="1012" spans="1:31">
      <c r="A1012" s="51">
        <v>43872.545081018521</v>
      </c>
      <c r="B1012" s="52" t="s">
        <v>4</v>
      </c>
      <c r="C1012" s="53" t="s">
        <v>181</v>
      </c>
      <c r="R1012" s="51">
        <v>43872.545081018521</v>
      </c>
      <c r="S1012" s="57" t="s">
        <v>4</v>
      </c>
    </row>
    <row r="1013" spans="1:31">
      <c r="A1013" s="51">
        <v>43872.545092592591</v>
      </c>
      <c r="B1013" s="52" t="s">
        <v>263</v>
      </c>
      <c r="C1013" s="53" t="s">
        <v>140</v>
      </c>
      <c r="I1013" s="54">
        <v>0</v>
      </c>
      <c r="J1013" s="55">
        <v>0</v>
      </c>
      <c r="K1013" s="55">
        <v>14</v>
      </c>
      <c r="L1013" s="55">
        <v>-0.14550003409385701</v>
      </c>
      <c r="M1013" s="55">
        <v>0.14037500321865101</v>
      </c>
      <c r="N1013" s="55">
        <v>3.0740625858306898</v>
      </c>
      <c r="O1013" s="55">
        <v>15</v>
      </c>
      <c r="P1013" s="56">
        <v>1.1230000257492101</v>
      </c>
      <c r="R1013" s="51">
        <v>43872.545092592591</v>
      </c>
      <c r="S1013" s="57" t="s">
        <v>263</v>
      </c>
      <c r="T1013" s="58">
        <v>0</v>
      </c>
      <c r="U1013" s="52">
        <v>1</v>
      </c>
      <c r="V1013" s="52">
        <v>35.220695495605497</v>
      </c>
      <c r="W1013" s="52">
        <v>2.52952003479004</v>
      </c>
      <c r="X1013" s="52">
        <v>-2.4773817062377899</v>
      </c>
      <c r="Y1013" s="52">
        <v>0.27010428905487099</v>
      </c>
      <c r="Z1013" s="52">
        <v>-0.58349519968032804</v>
      </c>
      <c r="AA1013" s="52">
        <v>-5</v>
      </c>
      <c r="AB1013" s="52">
        <v>-6.8769998550415004</v>
      </c>
      <c r="AC1013" s="52">
        <v>9.1230001449584996</v>
      </c>
      <c r="AD1013" s="52">
        <v>17.949993133544901</v>
      </c>
      <c r="AE1013" s="56">
        <v>460</v>
      </c>
    </row>
    <row r="1014" spans="1:31">
      <c r="A1014" s="51">
        <v>43872.545115740744</v>
      </c>
      <c r="B1014" s="52" t="s">
        <v>127</v>
      </c>
      <c r="C1014" s="53" t="s">
        <v>131</v>
      </c>
      <c r="R1014" s="51">
        <v>43872.545115740744</v>
      </c>
      <c r="S1014" s="57" t="s">
        <v>127</v>
      </c>
    </row>
    <row r="1015" spans="1:31">
      <c r="A1015" s="51">
        <v>43872.545115740744</v>
      </c>
      <c r="B1015" s="52" t="s">
        <v>132</v>
      </c>
      <c r="C1015" s="53" t="s">
        <v>499</v>
      </c>
      <c r="R1015" s="51">
        <v>43872.545115740744</v>
      </c>
      <c r="S1015" s="57" t="s">
        <v>132</v>
      </c>
    </row>
    <row r="1016" spans="1:31">
      <c r="A1016" s="51">
        <v>43872.545115740744</v>
      </c>
      <c r="B1016" s="52" t="s">
        <v>127</v>
      </c>
      <c r="C1016" s="53" t="s">
        <v>298</v>
      </c>
      <c r="R1016" s="51">
        <v>43872.545115740744</v>
      </c>
      <c r="S1016" s="57" t="s">
        <v>127</v>
      </c>
    </row>
    <row r="1017" spans="1:31">
      <c r="A1017" s="51">
        <v>43872.545115740744</v>
      </c>
      <c r="B1017" s="52" t="s">
        <v>127</v>
      </c>
      <c r="C1017" s="53" t="s">
        <v>500</v>
      </c>
      <c r="R1017" s="51">
        <v>43872.545115740744</v>
      </c>
      <c r="S1017" s="57" t="s">
        <v>127</v>
      </c>
    </row>
    <row r="1018" spans="1:31">
      <c r="A1018" s="51">
        <v>43872.545115740744</v>
      </c>
      <c r="B1018" s="52" t="s">
        <v>127</v>
      </c>
      <c r="C1018" s="53" t="s">
        <v>430</v>
      </c>
      <c r="R1018" s="51">
        <v>43872.545115740744</v>
      </c>
      <c r="S1018" s="57" t="s">
        <v>127</v>
      </c>
    </row>
    <row r="1019" spans="1:31">
      <c r="A1019" s="51">
        <v>43872.545115740744</v>
      </c>
      <c r="B1019" s="52" t="s">
        <v>4</v>
      </c>
      <c r="C1019" s="53" t="s">
        <v>186</v>
      </c>
      <c r="R1019" s="51">
        <v>43872.545115740744</v>
      </c>
      <c r="S1019" s="57" t="s">
        <v>4</v>
      </c>
    </row>
    <row r="1020" spans="1:31">
      <c r="A1020" s="51">
        <v>43872.545115740744</v>
      </c>
      <c r="B1020" s="52" t="s">
        <v>4</v>
      </c>
      <c r="C1020" s="53" t="s">
        <v>187</v>
      </c>
      <c r="R1020" s="51">
        <v>43872.545115740744</v>
      </c>
      <c r="S1020" s="57" t="s">
        <v>4</v>
      </c>
    </row>
    <row r="1021" spans="1:31">
      <c r="A1021" s="51">
        <v>43872.545127314814</v>
      </c>
      <c r="B1021" s="52" t="s">
        <v>263</v>
      </c>
      <c r="C1021" s="53" t="s">
        <v>140</v>
      </c>
      <c r="I1021" s="54">
        <v>1</v>
      </c>
      <c r="J1021" s="55">
        <v>0</v>
      </c>
      <c r="K1021" s="55">
        <v>14</v>
      </c>
      <c r="L1021" s="55">
        <v>0.28366219997406</v>
      </c>
      <c r="M1021" s="55">
        <v>0.14037500321865101</v>
      </c>
      <c r="N1021" s="55">
        <v>3.0740625858306898</v>
      </c>
      <c r="O1021" s="55">
        <v>15</v>
      </c>
      <c r="P1021" s="56">
        <v>1.1230000257492101</v>
      </c>
      <c r="R1021" s="51">
        <v>43872.545127314814</v>
      </c>
      <c r="S1021" s="57" t="s">
        <v>263</v>
      </c>
      <c r="T1021" s="58">
        <v>0</v>
      </c>
      <c r="U1021" s="52">
        <v>1</v>
      </c>
      <c r="V1021" s="52">
        <v>35.220695495605497</v>
      </c>
      <c r="W1021" s="52">
        <v>2.52952003479004</v>
      </c>
      <c r="X1021" s="52">
        <v>0.51261585950851396</v>
      </c>
      <c r="Y1021" s="52">
        <v>-8.1365913152694702E-2</v>
      </c>
      <c r="Z1021" s="52">
        <v>0.46189928054809598</v>
      </c>
      <c r="AA1021" s="52">
        <v>0.55000001192092896</v>
      </c>
      <c r="AB1021" s="52">
        <v>-6.8769998550415004</v>
      </c>
      <c r="AC1021" s="52">
        <v>9.1230001449584996</v>
      </c>
      <c r="AD1021" s="52">
        <v>25.750022888183601</v>
      </c>
      <c r="AE1021" s="56">
        <v>460</v>
      </c>
    </row>
    <row r="1022" spans="1:31">
      <c r="A1022" s="51">
        <v>43872.54515046296</v>
      </c>
      <c r="B1022" s="52" t="s">
        <v>127</v>
      </c>
      <c r="C1022" s="53" t="s">
        <v>131</v>
      </c>
      <c r="R1022" s="51">
        <v>43872.54515046296</v>
      </c>
      <c r="S1022" s="57" t="s">
        <v>127</v>
      </c>
    </row>
    <row r="1023" spans="1:31">
      <c r="A1023" s="51">
        <v>43872.54515046296</v>
      </c>
      <c r="B1023" s="52" t="s">
        <v>132</v>
      </c>
      <c r="C1023" s="53" t="s">
        <v>501</v>
      </c>
      <c r="R1023" s="51">
        <v>43872.54515046296</v>
      </c>
      <c r="S1023" s="57" t="s">
        <v>132</v>
      </c>
    </row>
    <row r="1024" spans="1:31">
      <c r="A1024" s="51">
        <v>43872.54515046296</v>
      </c>
      <c r="B1024" s="52" t="s">
        <v>127</v>
      </c>
      <c r="C1024" s="53" t="s">
        <v>252</v>
      </c>
      <c r="R1024" s="51">
        <v>43872.54515046296</v>
      </c>
      <c r="S1024" s="57" t="s">
        <v>127</v>
      </c>
    </row>
    <row r="1025" spans="1:31">
      <c r="A1025" s="51">
        <v>43872.54515046296</v>
      </c>
      <c r="B1025" s="52" t="s">
        <v>127</v>
      </c>
      <c r="C1025" s="53" t="s">
        <v>502</v>
      </c>
      <c r="R1025" s="51">
        <v>43872.54515046296</v>
      </c>
      <c r="S1025" s="57" t="s">
        <v>127</v>
      </c>
    </row>
    <row r="1026" spans="1:31">
      <c r="A1026" s="51">
        <v>43872.54515046296</v>
      </c>
      <c r="B1026" s="52" t="s">
        <v>127</v>
      </c>
      <c r="C1026" s="53" t="s">
        <v>303</v>
      </c>
      <c r="R1026" s="51">
        <v>43872.54515046296</v>
      </c>
      <c r="S1026" s="57" t="s">
        <v>127</v>
      </c>
    </row>
    <row r="1027" spans="1:31">
      <c r="A1027" s="51">
        <v>43872.54515046296</v>
      </c>
      <c r="B1027" s="52" t="s">
        <v>4</v>
      </c>
      <c r="C1027" s="53" t="s">
        <v>192</v>
      </c>
      <c r="R1027" s="51">
        <v>43872.54515046296</v>
      </c>
      <c r="S1027" s="57" t="s">
        <v>4</v>
      </c>
    </row>
    <row r="1028" spans="1:31">
      <c r="A1028" s="51">
        <v>43872.54515046296</v>
      </c>
      <c r="B1028" s="52" t="s">
        <v>4</v>
      </c>
      <c r="C1028" s="53" t="s">
        <v>193</v>
      </c>
      <c r="R1028" s="51">
        <v>43872.54515046296</v>
      </c>
      <c r="S1028" s="57" t="s">
        <v>4</v>
      </c>
    </row>
    <row r="1029" spans="1:31">
      <c r="A1029" s="51">
        <v>43872.545162037037</v>
      </c>
      <c r="B1029" s="52" t="s">
        <v>274</v>
      </c>
      <c r="C1029" s="53" t="s">
        <v>140</v>
      </c>
      <c r="I1029" s="54">
        <v>0</v>
      </c>
      <c r="J1029" s="55">
        <v>0</v>
      </c>
      <c r="K1029" s="55">
        <v>0</v>
      </c>
      <c r="L1029" s="55">
        <v>-0.41614684462547302</v>
      </c>
      <c r="M1029" s="55">
        <v>0.14037500321865101</v>
      </c>
      <c r="N1029" s="55">
        <v>3.0740625858306898</v>
      </c>
      <c r="O1029" s="55">
        <v>15</v>
      </c>
      <c r="P1029" s="56">
        <v>1.1230000257492101</v>
      </c>
      <c r="R1029" s="51">
        <v>43872.545162037037</v>
      </c>
      <c r="S1029" s="57" t="s">
        <v>274</v>
      </c>
      <c r="T1029" s="58">
        <v>0</v>
      </c>
      <c r="U1029" s="52">
        <v>1</v>
      </c>
      <c r="V1029" s="52">
        <v>35.220695495605497</v>
      </c>
      <c r="W1029" s="52">
        <v>2.52952003479004</v>
      </c>
      <c r="X1029" s="52">
        <v>3.5726132392883301</v>
      </c>
      <c r="Y1029" s="52">
        <v>0.35463827848434398</v>
      </c>
      <c r="Z1029" s="52">
        <v>-0.39187648892402599</v>
      </c>
      <c r="AA1029" s="52">
        <v>10</v>
      </c>
      <c r="AB1029" s="52">
        <v>-6.8769998550415004</v>
      </c>
      <c r="AC1029" s="52">
        <v>9.1230001449584996</v>
      </c>
      <c r="AD1029" s="52">
        <v>31.688037872314499</v>
      </c>
      <c r="AE1029" s="56">
        <v>460</v>
      </c>
    </row>
    <row r="1030" spans="1:31">
      <c r="A1030" s="51">
        <v>43872.545185185183</v>
      </c>
      <c r="B1030" s="52" t="s">
        <v>127</v>
      </c>
      <c r="C1030" s="53" t="s">
        <v>131</v>
      </c>
      <c r="R1030" s="51">
        <v>43872.545185185183</v>
      </c>
      <c r="S1030" s="57" t="s">
        <v>127</v>
      </c>
    </row>
    <row r="1031" spans="1:31">
      <c r="A1031" s="51">
        <v>43872.545185185183</v>
      </c>
      <c r="B1031" s="52" t="s">
        <v>132</v>
      </c>
      <c r="C1031" s="53" t="s">
        <v>275</v>
      </c>
      <c r="R1031" s="51">
        <v>43872.545185185183</v>
      </c>
      <c r="S1031" s="57" t="s">
        <v>132</v>
      </c>
    </row>
    <row r="1032" spans="1:31">
      <c r="A1032" s="51">
        <v>43872.545185185183</v>
      </c>
      <c r="B1032" s="52" t="s">
        <v>127</v>
      </c>
      <c r="C1032" s="53" t="s">
        <v>211</v>
      </c>
      <c r="R1032" s="51">
        <v>43872.545185185183</v>
      </c>
      <c r="S1032" s="57" t="s">
        <v>127</v>
      </c>
    </row>
    <row r="1033" spans="1:31">
      <c r="A1033" s="51">
        <v>43872.545185185183</v>
      </c>
      <c r="B1033" s="52" t="s">
        <v>127</v>
      </c>
      <c r="C1033" s="53" t="s">
        <v>503</v>
      </c>
      <c r="R1033" s="51">
        <v>43872.545185185183</v>
      </c>
      <c r="S1033" s="57" t="s">
        <v>127</v>
      </c>
    </row>
    <row r="1034" spans="1:31">
      <c r="A1034" s="51">
        <v>43872.545185185183</v>
      </c>
      <c r="B1034" s="52" t="s">
        <v>127</v>
      </c>
      <c r="C1034" s="53" t="s">
        <v>430</v>
      </c>
      <c r="R1034" s="51">
        <v>43872.545185185183</v>
      </c>
      <c r="S1034" s="57" t="s">
        <v>127</v>
      </c>
    </row>
    <row r="1035" spans="1:31">
      <c r="A1035" s="51">
        <v>43872.545185185183</v>
      </c>
      <c r="B1035" s="52" t="s">
        <v>4</v>
      </c>
      <c r="C1035" s="53" t="s">
        <v>197</v>
      </c>
      <c r="R1035" s="51">
        <v>43872.545185185183</v>
      </c>
      <c r="S1035" s="57" t="s">
        <v>4</v>
      </c>
    </row>
    <row r="1036" spans="1:31">
      <c r="A1036" s="51">
        <v>43872.545185185183</v>
      </c>
      <c r="B1036" s="52" t="s">
        <v>4</v>
      </c>
      <c r="C1036" s="53" t="s">
        <v>198</v>
      </c>
      <c r="R1036" s="51">
        <v>43872.545185185183</v>
      </c>
      <c r="S1036" s="57" t="s">
        <v>4</v>
      </c>
    </row>
    <row r="1037" spans="1:31">
      <c r="A1037" s="51">
        <v>43872.54519675926</v>
      </c>
      <c r="B1037" s="52" t="s">
        <v>274</v>
      </c>
      <c r="C1037" s="53" t="s">
        <v>140</v>
      </c>
      <c r="I1037" s="54">
        <v>1</v>
      </c>
      <c r="J1037" s="55">
        <v>0</v>
      </c>
      <c r="K1037" s="55">
        <v>1</v>
      </c>
      <c r="L1037" s="55">
        <v>0.54030227661132801</v>
      </c>
      <c r="M1037" s="55">
        <v>0.14037500321865101</v>
      </c>
      <c r="N1037" s="55">
        <v>3.0740625858306898</v>
      </c>
      <c r="O1037" s="55">
        <v>15</v>
      </c>
      <c r="P1037" s="56">
        <v>1.1230000257492101</v>
      </c>
      <c r="R1037" s="51">
        <v>43872.54519675926</v>
      </c>
      <c r="S1037" s="57" t="s">
        <v>274</v>
      </c>
      <c r="T1037" s="58">
        <v>0</v>
      </c>
      <c r="U1037" s="52">
        <v>1</v>
      </c>
      <c r="V1037" s="52">
        <v>35.220695495605497</v>
      </c>
      <c r="W1037" s="52">
        <v>2.52952003479004</v>
      </c>
      <c r="X1037" s="52">
        <v>6.5226702690124503</v>
      </c>
      <c r="Y1037" s="52">
        <v>-2.1643936634063699E-3</v>
      </c>
      <c r="Z1037" s="52">
        <v>0.21811589598655701</v>
      </c>
      <c r="AA1037" s="52">
        <v>4.1500000953674299</v>
      </c>
      <c r="AB1037" s="52">
        <v>-6.8769998550415004</v>
      </c>
      <c r="AC1037" s="52">
        <v>9.1230001449584996</v>
      </c>
      <c r="AD1037" s="52">
        <v>23.100021362304702</v>
      </c>
      <c r="AE1037" s="56">
        <v>460</v>
      </c>
    </row>
    <row r="1038" spans="1:31">
      <c r="A1038" s="51">
        <v>43872.545219907406</v>
      </c>
      <c r="B1038" s="52" t="s">
        <v>127</v>
      </c>
      <c r="C1038" s="53" t="s">
        <v>131</v>
      </c>
      <c r="R1038" s="51">
        <v>43872.545219907406</v>
      </c>
      <c r="S1038" s="57" t="s">
        <v>127</v>
      </c>
    </row>
    <row r="1039" spans="1:31">
      <c r="A1039" s="51">
        <v>43872.545219907406</v>
      </c>
      <c r="B1039" s="52" t="s">
        <v>132</v>
      </c>
      <c r="C1039" s="53" t="s">
        <v>504</v>
      </c>
      <c r="R1039" s="51">
        <v>43872.545219907406</v>
      </c>
      <c r="S1039" s="57" t="s">
        <v>132</v>
      </c>
    </row>
    <row r="1040" spans="1:31">
      <c r="A1040" s="51">
        <v>43872.545219907406</v>
      </c>
      <c r="B1040" s="52" t="s">
        <v>127</v>
      </c>
      <c r="C1040" s="53" t="s">
        <v>295</v>
      </c>
      <c r="R1040" s="51">
        <v>43872.545219907406</v>
      </c>
      <c r="S1040" s="57" t="s">
        <v>127</v>
      </c>
    </row>
    <row r="1041" spans="1:31">
      <c r="A1041" s="51">
        <v>43872.545219907406</v>
      </c>
      <c r="B1041" s="52" t="s">
        <v>127</v>
      </c>
      <c r="C1041" s="53" t="s">
        <v>505</v>
      </c>
      <c r="R1041" s="51">
        <v>43872.545219907406</v>
      </c>
      <c r="S1041" s="57" t="s">
        <v>127</v>
      </c>
    </row>
    <row r="1042" spans="1:31">
      <c r="A1042" s="51">
        <v>43872.545219907406</v>
      </c>
      <c r="B1042" s="52" t="s">
        <v>127</v>
      </c>
      <c r="C1042" s="53" t="s">
        <v>303</v>
      </c>
      <c r="R1042" s="51">
        <v>43872.545219907406</v>
      </c>
      <c r="S1042" s="57" t="s">
        <v>127</v>
      </c>
    </row>
    <row r="1043" spans="1:31">
      <c r="A1043" s="51">
        <v>43872.545219907406</v>
      </c>
      <c r="B1043" s="52" t="s">
        <v>4</v>
      </c>
      <c r="C1043" s="53" t="s">
        <v>202</v>
      </c>
      <c r="R1043" s="51">
        <v>43872.545219907406</v>
      </c>
      <c r="S1043" s="57" t="s">
        <v>4</v>
      </c>
    </row>
    <row r="1044" spans="1:31">
      <c r="A1044" s="51">
        <v>43872.545219907406</v>
      </c>
      <c r="B1044" s="52" t="s">
        <v>4</v>
      </c>
      <c r="C1044" s="53" t="s">
        <v>203</v>
      </c>
      <c r="R1044" s="51">
        <v>43872.545219907406</v>
      </c>
      <c r="S1044" s="57" t="s">
        <v>4</v>
      </c>
    </row>
    <row r="1045" spans="1:31">
      <c r="A1045" s="51">
        <v>43872.545231481483</v>
      </c>
      <c r="B1045" s="52" t="s">
        <v>274</v>
      </c>
      <c r="C1045" s="53" t="s">
        <v>140</v>
      </c>
      <c r="I1045" s="54">
        <v>0</v>
      </c>
      <c r="J1045" s="55">
        <v>0</v>
      </c>
      <c r="K1045" s="55">
        <v>2</v>
      </c>
      <c r="L1045" s="55">
        <v>-0.65364360809326205</v>
      </c>
      <c r="M1045" s="55">
        <v>0.14037500321865101</v>
      </c>
      <c r="N1045" s="55">
        <v>3.0740625858306898</v>
      </c>
      <c r="O1045" s="55">
        <v>15</v>
      </c>
      <c r="P1045" s="56">
        <v>1.1230000257492101</v>
      </c>
      <c r="R1045" s="51">
        <v>43872.545231481483</v>
      </c>
      <c r="S1045" s="57" t="s">
        <v>274</v>
      </c>
      <c r="T1045" s="58">
        <v>0</v>
      </c>
      <c r="U1045" s="52">
        <v>1</v>
      </c>
      <c r="V1045" s="52">
        <v>35.220695495605497</v>
      </c>
      <c r="W1045" s="52">
        <v>2.52952003479004</v>
      </c>
      <c r="X1045" s="52">
        <v>9.5127382278442401</v>
      </c>
      <c r="Y1045" s="52">
        <v>0.47892427444458002</v>
      </c>
      <c r="Z1045" s="52">
        <v>-7.4676536023616805E-2</v>
      </c>
      <c r="AA1045" s="52">
        <v>-5</v>
      </c>
      <c r="AB1045" s="52">
        <v>-6.8769998550415004</v>
      </c>
      <c r="AC1045" s="52">
        <v>9.1230001449584996</v>
      </c>
      <c r="AD1045" s="52">
        <v>13.2969827651978</v>
      </c>
      <c r="AE1045" s="56">
        <v>460</v>
      </c>
    </row>
    <row r="1046" spans="1:31">
      <c r="A1046" s="51">
        <v>43872.545254629629</v>
      </c>
      <c r="B1046" s="52" t="s">
        <v>127</v>
      </c>
      <c r="C1046" s="53" t="s">
        <v>131</v>
      </c>
      <c r="R1046" s="51">
        <v>43872.545254629629</v>
      </c>
      <c r="S1046" s="57" t="s">
        <v>127</v>
      </c>
    </row>
    <row r="1047" spans="1:31">
      <c r="A1047" s="51">
        <v>43872.545254629629</v>
      </c>
      <c r="B1047" s="52" t="s">
        <v>132</v>
      </c>
      <c r="C1047" s="53" t="s">
        <v>506</v>
      </c>
      <c r="R1047" s="51">
        <v>43872.545254629629</v>
      </c>
      <c r="S1047" s="57" t="s">
        <v>132</v>
      </c>
    </row>
    <row r="1048" spans="1:31">
      <c r="A1048" s="51">
        <v>43872.545254629629</v>
      </c>
      <c r="B1048" s="52" t="s">
        <v>127</v>
      </c>
      <c r="C1048" s="53" t="s">
        <v>178</v>
      </c>
      <c r="R1048" s="51">
        <v>43872.545254629629</v>
      </c>
      <c r="S1048" s="57" t="s">
        <v>127</v>
      </c>
    </row>
    <row r="1049" spans="1:31">
      <c r="A1049" s="51">
        <v>43872.545254629629</v>
      </c>
      <c r="B1049" s="52" t="s">
        <v>127</v>
      </c>
      <c r="C1049" s="53" t="s">
        <v>507</v>
      </c>
      <c r="R1049" s="51">
        <v>43872.545254629629</v>
      </c>
      <c r="S1049" s="57" t="s">
        <v>127</v>
      </c>
    </row>
    <row r="1050" spans="1:31">
      <c r="A1050" s="51">
        <v>43872.545254629629</v>
      </c>
      <c r="B1050" s="52" t="s">
        <v>127</v>
      </c>
      <c r="C1050" s="53" t="s">
        <v>378</v>
      </c>
      <c r="R1050" s="51">
        <v>43872.545254629629</v>
      </c>
      <c r="S1050" s="57" t="s">
        <v>127</v>
      </c>
    </row>
    <row r="1051" spans="1:31">
      <c r="A1051" s="51">
        <v>43872.545254629629</v>
      </c>
      <c r="B1051" s="52" t="s">
        <v>4</v>
      </c>
      <c r="C1051" s="53" t="s">
        <v>208</v>
      </c>
      <c r="R1051" s="51">
        <v>43872.545254629629</v>
      </c>
      <c r="S1051" s="57" t="s">
        <v>4</v>
      </c>
    </row>
    <row r="1052" spans="1:31">
      <c r="A1052" s="51">
        <v>43872.545254629629</v>
      </c>
      <c r="B1052" s="52" t="s">
        <v>4</v>
      </c>
      <c r="C1052" s="53" t="s">
        <v>209</v>
      </c>
      <c r="R1052" s="51">
        <v>43872.545254629629</v>
      </c>
      <c r="S1052" s="57" t="s">
        <v>4</v>
      </c>
    </row>
    <row r="1053" spans="1:31">
      <c r="A1053" s="51">
        <v>43872.545266203706</v>
      </c>
      <c r="B1053" s="52" t="s">
        <v>284</v>
      </c>
      <c r="C1053" s="53" t="s">
        <v>140</v>
      </c>
      <c r="I1053" s="54">
        <v>1</v>
      </c>
      <c r="J1053" s="55">
        <v>0</v>
      </c>
      <c r="K1053" s="55">
        <v>2</v>
      </c>
      <c r="L1053" s="55">
        <v>0.75390225648880005</v>
      </c>
      <c r="M1053" s="55">
        <v>0.14037500321865101</v>
      </c>
      <c r="N1053" s="55">
        <v>3.0740625858306898</v>
      </c>
      <c r="O1053" s="55">
        <v>15</v>
      </c>
      <c r="P1053" s="56">
        <v>1.1230000257492101</v>
      </c>
      <c r="R1053" s="51">
        <v>43872.545266203706</v>
      </c>
      <c r="S1053" s="57" t="s">
        <v>284</v>
      </c>
      <c r="T1053" s="58">
        <v>0</v>
      </c>
      <c r="U1053" s="52">
        <v>1</v>
      </c>
      <c r="V1053" s="52">
        <v>35.220695495605497</v>
      </c>
      <c r="W1053" s="52">
        <v>2.52952003479004</v>
      </c>
      <c r="X1053" s="52">
        <v>12.552807807922401</v>
      </c>
      <c r="Y1053" s="52">
        <v>-0.46475932002067599</v>
      </c>
      <c r="Z1053" s="52">
        <v>-2.25914008915424E-2</v>
      </c>
      <c r="AA1053" s="52">
        <v>0.85000002384185802</v>
      </c>
      <c r="AB1053" s="52">
        <v>-6.8769998550415004</v>
      </c>
      <c r="AC1053" s="52">
        <v>9.1230001449584996</v>
      </c>
      <c r="AD1053" s="52">
        <v>18.449993133544901</v>
      </c>
      <c r="AE1053" s="56">
        <v>460</v>
      </c>
    </row>
    <row r="1054" spans="1:31">
      <c r="A1054" s="51">
        <v>43872.545289351852</v>
      </c>
      <c r="B1054" s="52" t="s">
        <v>127</v>
      </c>
      <c r="C1054" s="53" t="s">
        <v>131</v>
      </c>
      <c r="R1054" s="51">
        <v>43872.545289351852</v>
      </c>
      <c r="S1054" s="57" t="s">
        <v>127</v>
      </c>
    </row>
    <row r="1055" spans="1:31">
      <c r="A1055" s="51">
        <v>43872.545289351852</v>
      </c>
      <c r="B1055" s="52" t="s">
        <v>132</v>
      </c>
      <c r="C1055" s="53" t="s">
        <v>508</v>
      </c>
      <c r="R1055" s="51">
        <v>43872.545289351852</v>
      </c>
      <c r="S1055" s="57" t="s">
        <v>132</v>
      </c>
    </row>
    <row r="1056" spans="1:31">
      <c r="A1056" s="51">
        <v>43872.545289351852</v>
      </c>
      <c r="B1056" s="52" t="s">
        <v>127</v>
      </c>
      <c r="C1056" s="53" t="s">
        <v>269</v>
      </c>
      <c r="R1056" s="51">
        <v>43872.545289351852</v>
      </c>
      <c r="S1056" s="57" t="s">
        <v>127</v>
      </c>
    </row>
    <row r="1057" spans="1:31">
      <c r="A1057" s="51">
        <v>43872.545289351852</v>
      </c>
      <c r="B1057" s="52" t="s">
        <v>127</v>
      </c>
      <c r="C1057" s="53" t="s">
        <v>509</v>
      </c>
      <c r="R1057" s="51">
        <v>43872.545289351852</v>
      </c>
      <c r="S1057" s="57" t="s">
        <v>127</v>
      </c>
    </row>
    <row r="1058" spans="1:31">
      <c r="A1058" s="51">
        <v>43872.545289351852</v>
      </c>
      <c r="B1058" s="52" t="s">
        <v>127</v>
      </c>
      <c r="C1058" s="53" t="s">
        <v>234</v>
      </c>
      <c r="R1058" s="51">
        <v>43872.545289351852</v>
      </c>
      <c r="S1058" s="57" t="s">
        <v>127</v>
      </c>
    </row>
    <row r="1059" spans="1:31">
      <c r="A1059" s="51">
        <v>43872.545289351852</v>
      </c>
      <c r="B1059" s="52" t="s">
        <v>4</v>
      </c>
      <c r="C1059" s="53" t="s">
        <v>213</v>
      </c>
      <c r="R1059" s="51">
        <v>43872.545289351852</v>
      </c>
      <c r="S1059" s="57" t="s">
        <v>4</v>
      </c>
    </row>
    <row r="1060" spans="1:31">
      <c r="A1060" s="51">
        <v>43872.545289351852</v>
      </c>
      <c r="B1060" s="52" t="s">
        <v>4</v>
      </c>
      <c r="C1060" s="53" t="s">
        <v>214</v>
      </c>
      <c r="R1060" s="51">
        <v>43872.545289351852</v>
      </c>
      <c r="S1060" s="57" t="s">
        <v>4</v>
      </c>
    </row>
    <row r="1061" spans="1:31">
      <c r="A1061" s="51">
        <v>43872.545300925929</v>
      </c>
      <c r="B1061" s="52" t="s">
        <v>284</v>
      </c>
      <c r="C1061" s="53" t="s">
        <v>140</v>
      </c>
      <c r="I1061" s="54">
        <v>0</v>
      </c>
      <c r="J1061" s="55">
        <v>0</v>
      </c>
      <c r="K1061" s="55">
        <v>3</v>
      </c>
      <c r="L1061" s="55">
        <v>-0.83907151222229004</v>
      </c>
      <c r="M1061" s="55">
        <v>0.14037500321865101</v>
      </c>
      <c r="N1061" s="55">
        <v>3.0740625858306898</v>
      </c>
      <c r="O1061" s="55">
        <v>15</v>
      </c>
      <c r="P1061" s="56">
        <v>1.1230000257492101</v>
      </c>
      <c r="R1061" s="51">
        <v>43872.545300925929</v>
      </c>
      <c r="S1061" s="57" t="s">
        <v>284</v>
      </c>
      <c r="T1061" s="58">
        <v>0</v>
      </c>
      <c r="U1061" s="52">
        <v>1</v>
      </c>
      <c r="V1061" s="52">
        <v>35.220695495605497</v>
      </c>
      <c r="W1061" s="52">
        <v>2.52952003479004</v>
      </c>
      <c r="X1061" s="52">
        <v>15.522875785827599</v>
      </c>
      <c r="Y1061" s="52">
        <v>-0.45372331142425498</v>
      </c>
      <c r="Z1061" s="52">
        <v>0.18587617576122301</v>
      </c>
      <c r="AA1061" s="52">
        <v>10</v>
      </c>
      <c r="AB1061" s="52">
        <v>-6.8769998550415004</v>
      </c>
      <c r="AC1061" s="52">
        <v>9.1230001449584996</v>
      </c>
      <c r="AD1061" s="52">
        <v>26.450023651123001</v>
      </c>
      <c r="AE1061" s="56">
        <v>460</v>
      </c>
    </row>
    <row r="1062" spans="1:31">
      <c r="A1062" s="51">
        <v>43872.545324074075</v>
      </c>
      <c r="B1062" s="52" t="s">
        <v>127</v>
      </c>
      <c r="C1062" s="53" t="s">
        <v>131</v>
      </c>
      <c r="R1062" s="51">
        <v>43872.545324074075</v>
      </c>
      <c r="S1062" s="57" t="s">
        <v>127</v>
      </c>
    </row>
    <row r="1063" spans="1:31">
      <c r="A1063" s="51">
        <v>43872.545324074075</v>
      </c>
      <c r="B1063" s="52" t="s">
        <v>132</v>
      </c>
      <c r="C1063" s="53" t="s">
        <v>510</v>
      </c>
      <c r="R1063" s="51">
        <v>43872.545324074075</v>
      </c>
      <c r="S1063" s="57" t="s">
        <v>132</v>
      </c>
    </row>
    <row r="1064" spans="1:31">
      <c r="A1064" s="51">
        <v>43872.545324074075</v>
      </c>
      <c r="B1064" s="52" t="s">
        <v>127</v>
      </c>
      <c r="C1064" s="53" t="s">
        <v>453</v>
      </c>
      <c r="R1064" s="51">
        <v>43872.545324074075</v>
      </c>
      <c r="S1064" s="57" t="s">
        <v>127</v>
      </c>
    </row>
    <row r="1065" spans="1:31">
      <c r="A1065" s="51">
        <v>43872.545324074075</v>
      </c>
      <c r="B1065" s="52" t="s">
        <v>127</v>
      </c>
      <c r="C1065" s="53" t="s">
        <v>511</v>
      </c>
      <c r="R1065" s="51">
        <v>43872.545324074075</v>
      </c>
      <c r="S1065" s="57" t="s">
        <v>127</v>
      </c>
    </row>
    <row r="1066" spans="1:31">
      <c r="A1066" s="51">
        <v>43872.545324074075</v>
      </c>
      <c r="B1066" s="52" t="s">
        <v>127</v>
      </c>
      <c r="C1066" s="53" t="s">
        <v>512</v>
      </c>
      <c r="R1066" s="51">
        <v>43872.545324074075</v>
      </c>
      <c r="S1066" s="57" t="s">
        <v>127</v>
      </c>
    </row>
    <row r="1067" spans="1:31">
      <c r="A1067" s="51">
        <v>43872.545324074075</v>
      </c>
      <c r="B1067" s="52" t="s">
        <v>4</v>
      </c>
      <c r="C1067" s="53" t="s">
        <v>219</v>
      </c>
      <c r="R1067" s="51">
        <v>43872.545324074075</v>
      </c>
      <c r="S1067" s="57" t="s">
        <v>4</v>
      </c>
    </row>
    <row r="1068" spans="1:31">
      <c r="A1068" s="51">
        <v>43872.545324074075</v>
      </c>
      <c r="B1068" s="52" t="s">
        <v>4</v>
      </c>
      <c r="C1068" s="53" t="s">
        <v>220</v>
      </c>
      <c r="R1068" s="51">
        <v>43872.545324074075</v>
      </c>
      <c r="S1068" s="57" t="s">
        <v>4</v>
      </c>
    </row>
    <row r="1069" spans="1:31">
      <c r="A1069" s="51">
        <v>43872.545335648145</v>
      </c>
      <c r="B1069" s="52" t="s">
        <v>284</v>
      </c>
      <c r="C1069" s="53" t="s">
        <v>140</v>
      </c>
      <c r="I1069" s="54">
        <v>1</v>
      </c>
      <c r="J1069" s="55">
        <v>0</v>
      </c>
      <c r="K1069" s="55">
        <v>4</v>
      </c>
      <c r="L1069" s="55">
        <v>0.90744680166244496</v>
      </c>
      <c r="M1069" s="55">
        <v>0.14037500321865101</v>
      </c>
      <c r="N1069" s="55">
        <v>3.0740625858306898</v>
      </c>
      <c r="O1069" s="55">
        <v>15</v>
      </c>
      <c r="P1069" s="56">
        <v>1.1230000257492101</v>
      </c>
      <c r="R1069" s="51">
        <v>43872.545335648145</v>
      </c>
      <c r="S1069" s="57" t="s">
        <v>284</v>
      </c>
      <c r="T1069" s="58">
        <v>0</v>
      </c>
      <c r="U1069" s="52">
        <v>1</v>
      </c>
      <c r="V1069" s="52">
        <v>35.220695495605497</v>
      </c>
      <c r="W1069" s="52">
        <v>2.52952003479004</v>
      </c>
      <c r="X1069" s="52">
        <v>18.532943725585898</v>
      </c>
      <c r="Y1069" s="52">
        <v>0.29883438348770103</v>
      </c>
      <c r="Z1069" s="52">
        <v>-0.30763414502143899</v>
      </c>
      <c r="AA1069" s="52">
        <v>3.4000000953674299</v>
      </c>
      <c r="AB1069" s="52">
        <v>-6.8769998550415004</v>
      </c>
      <c r="AC1069" s="52">
        <v>9.1230001449584996</v>
      </c>
      <c r="AD1069" s="52">
        <v>31.670038223266602</v>
      </c>
      <c r="AE1069" s="56">
        <v>460</v>
      </c>
    </row>
    <row r="1070" spans="1:31">
      <c r="A1070" s="51">
        <v>43872.545358796298</v>
      </c>
      <c r="B1070" s="52" t="s">
        <v>127</v>
      </c>
      <c r="C1070" s="53" t="s">
        <v>131</v>
      </c>
      <c r="R1070" s="51">
        <v>43872.545358796298</v>
      </c>
      <c r="S1070" s="57" t="s">
        <v>127</v>
      </c>
    </row>
    <row r="1071" spans="1:31">
      <c r="A1071" s="51">
        <v>43872.545358796298</v>
      </c>
      <c r="B1071" s="52" t="s">
        <v>132</v>
      </c>
      <c r="C1071" s="53" t="s">
        <v>513</v>
      </c>
      <c r="R1071" s="51">
        <v>43872.545358796298</v>
      </c>
      <c r="S1071" s="57" t="s">
        <v>132</v>
      </c>
    </row>
    <row r="1072" spans="1:31">
      <c r="A1072" s="51">
        <v>43872.545358796298</v>
      </c>
      <c r="B1072" s="52" t="s">
        <v>127</v>
      </c>
      <c r="C1072" s="53" t="s">
        <v>440</v>
      </c>
      <c r="R1072" s="51">
        <v>43872.545358796298</v>
      </c>
      <c r="S1072" s="57" t="s">
        <v>127</v>
      </c>
    </row>
    <row r="1073" spans="1:31">
      <c r="A1073" s="51">
        <v>43872.545358796298</v>
      </c>
      <c r="B1073" s="52" t="s">
        <v>127</v>
      </c>
      <c r="C1073" s="53" t="s">
        <v>514</v>
      </c>
      <c r="R1073" s="51">
        <v>43872.545358796298</v>
      </c>
      <c r="S1073" s="57" t="s">
        <v>127</v>
      </c>
    </row>
    <row r="1074" spans="1:31">
      <c r="A1074" s="51">
        <v>43872.545358796298</v>
      </c>
      <c r="B1074" s="52" t="s">
        <v>127</v>
      </c>
      <c r="C1074" s="53" t="s">
        <v>218</v>
      </c>
      <c r="R1074" s="51">
        <v>43872.545358796298</v>
      </c>
      <c r="S1074" s="57" t="s">
        <v>127</v>
      </c>
    </row>
    <row r="1075" spans="1:31">
      <c r="A1075" s="51">
        <v>43872.545358796298</v>
      </c>
      <c r="B1075" s="52" t="s">
        <v>4</v>
      </c>
      <c r="C1075" s="53" t="s">
        <v>225</v>
      </c>
      <c r="R1075" s="51">
        <v>43872.545358796298</v>
      </c>
      <c r="S1075" s="57" t="s">
        <v>4</v>
      </c>
    </row>
    <row r="1076" spans="1:31">
      <c r="A1076" s="51">
        <v>43872.545358796298</v>
      </c>
      <c r="B1076" s="52" t="s">
        <v>4</v>
      </c>
      <c r="C1076" s="53" t="s">
        <v>226</v>
      </c>
      <c r="R1076" s="51">
        <v>43872.545358796298</v>
      </c>
      <c r="S1076" s="57" t="s">
        <v>4</v>
      </c>
    </row>
    <row r="1077" spans="1:31">
      <c r="A1077" s="51">
        <v>43872.545370370368</v>
      </c>
      <c r="B1077" s="52" t="s">
        <v>293</v>
      </c>
      <c r="C1077" s="53" t="s">
        <v>140</v>
      </c>
      <c r="I1077" s="54">
        <v>0</v>
      </c>
      <c r="J1077" s="55">
        <v>0</v>
      </c>
      <c r="K1077" s="55">
        <v>5</v>
      </c>
      <c r="L1077" s="55">
        <v>-0.95765948295593295</v>
      </c>
      <c r="M1077" s="55">
        <v>0.14037500321865101</v>
      </c>
      <c r="N1077" s="55">
        <v>3.0740625858306898</v>
      </c>
      <c r="O1077" s="55">
        <v>15</v>
      </c>
      <c r="P1077" s="56">
        <v>1.1230000257492101</v>
      </c>
      <c r="R1077" s="51">
        <v>43872.545370370368</v>
      </c>
      <c r="S1077" s="57" t="s">
        <v>293</v>
      </c>
      <c r="T1077" s="58">
        <v>0</v>
      </c>
      <c r="U1077" s="52">
        <v>1</v>
      </c>
      <c r="V1077" s="52">
        <v>35.220695495605497</v>
      </c>
      <c r="W1077" s="52">
        <v>2.52952003479004</v>
      </c>
      <c r="X1077" s="52">
        <v>21.523014068603501</v>
      </c>
      <c r="Y1077" s="52">
        <v>-3.5423785448074299E-2</v>
      </c>
      <c r="Z1077" s="52">
        <v>0.44119209051132202</v>
      </c>
      <c r="AA1077" s="52">
        <v>-5</v>
      </c>
      <c r="AB1077" s="52">
        <v>-6.8769998550415004</v>
      </c>
      <c r="AC1077" s="52">
        <v>9.1230001449584996</v>
      </c>
      <c r="AD1077" s="52">
        <v>21.500017166137699</v>
      </c>
      <c r="AE1077" s="56">
        <v>460</v>
      </c>
    </row>
    <row r="1078" spans="1:31">
      <c r="A1078" s="51">
        <v>43872.545393518521</v>
      </c>
      <c r="B1078" s="52" t="s">
        <v>127</v>
      </c>
      <c r="C1078" s="53" t="s">
        <v>131</v>
      </c>
      <c r="R1078" s="51">
        <v>43872.545393518521</v>
      </c>
      <c r="S1078" s="57" t="s">
        <v>127</v>
      </c>
    </row>
    <row r="1079" spans="1:31">
      <c r="A1079" s="51">
        <v>43872.545393518521</v>
      </c>
      <c r="B1079" s="52" t="s">
        <v>132</v>
      </c>
      <c r="C1079" s="53" t="s">
        <v>515</v>
      </c>
      <c r="R1079" s="51">
        <v>43872.545393518521</v>
      </c>
      <c r="S1079" s="57" t="s">
        <v>132</v>
      </c>
    </row>
    <row r="1080" spans="1:31">
      <c r="A1080" s="51">
        <v>43872.545393518521</v>
      </c>
      <c r="B1080" s="52" t="s">
        <v>127</v>
      </c>
      <c r="C1080" s="53" t="s">
        <v>258</v>
      </c>
      <c r="R1080" s="51">
        <v>43872.545393518521</v>
      </c>
      <c r="S1080" s="57" t="s">
        <v>127</v>
      </c>
    </row>
    <row r="1081" spans="1:31">
      <c r="A1081" s="51">
        <v>43872.545393518521</v>
      </c>
      <c r="B1081" s="52" t="s">
        <v>127</v>
      </c>
      <c r="C1081" s="53" t="s">
        <v>516</v>
      </c>
      <c r="R1081" s="51">
        <v>43872.545393518521</v>
      </c>
      <c r="S1081" s="57" t="s">
        <v>127</v>
      </c>
    </row>
    <row r="1082" spans="1:31">
      <c r="A1082" s="51">
        <v>43872.545393518521</v>
      </c>
      <c r="B1082" s="52" t="s">
        <v>127</v>
      </c>
      <c r="C1082" s="53" t="s">
        <v>168</v>
      </c>
      <c r="R1082" s="51">
        <v>43872.545393518521</v>
      </c>
      <c r="S1082" s="57" t="s">
        <v>127</v>
      </c>
    </row>
    <row r="1083" spans="1:31">
      <c r="A1083" s="51">
        <v>43872.545393518521</v>
      </c>
      <c r="B1083" s="52" t="s">
        <v>4</v>
      </c>
      <c r="C1083" s="53" t="s">
        <v>229</v>
      </c>
      <c r="R1083" s="51">
        <v>43872.545393518521</v>
      </c>
      <c r="S1083" s="57" t="s">
        <v>4</v>
      </c>
    </row>
    <row r="1084" spans="1:31">
      <c r="A1084" s="51">
        <v>43872.545393518521</v>
      </c>
      <c r="B1084" s="52" t="s">
        <v>4</v>
      </c>
      <c r="C1084" s="53" t="s">
        <v>230</v>
      </c>
      <c r="R1084" s="51">
        <v>43872.545393518521</v>
      </c>
      <c r="S1084" s="57" t="s">
        <v>4</v>
      </c>
    </row>
    <row r="1085" spans="1:31">
      <c r="A1085" s="51">
        <v>43872.545405092591</v>
      </c>
      <c r="B1085" s="52" t="s">
        <v>293</v>
      </c>
      <c r="C1085" s="53" t="s">
        <v>140</v>
      </c>
      <c r="I1085" s="54">
        <v>1</v>
      </c>
      <c r="J1085" s="55">
        <v>0</v>
      </c>
      <c r="K1085" s="55">
        <v>5</v>
      </c>
      <c r="L1085" s="55">
        <v>0.98870462179184004</v>
      </c>
      <c r="M1085" s="55">
        <v>0.14037500321865101</v>
      </c>
      <c r="N1085" s="55">
        <v>3.0740625858306898</v>
      </c>
      <c r="O1085" s="55">
        <v>15</v>
      </c>
      <c r="P1085" s="56">
        <v>1.1230000257492101</v>
      </c>
      <c r="R1085" s="51">
        <v>43872.545405092591</v>
      </c>
      <c r="S1085" s="57" t="s">
        <v>293</v>
      </c>
      <c r="T1085" s="58">
        <v>0</v>
      </c>
      <c r="U1085" s="52">
        <v>1</v>
      </c>
      <c r="V1085" s="52">
        <v>35.220695495605497</v>
      </c>
      <c r="W1085" s="52">
        <v>2.52952003479004</v>
      </c>
      <c r="X1085" s="52">
        <v>24.5030822753906</v>
      </c>
      <c r="Y1085" s="52">
        <v>-0.37700551748275801</v>
      </c>
      <c r="Z1085" s="52">
        <v>-0.57236135005950906</v>
      </c>
      <c r="AA1085" s="52">
        <v>2.5</v>
      </c>
      <c r="AB1085" s="52">
        <v>-6.8769998550415004</v>
      </c>
      <c r="AC1085" s="52">
        <v>9.1230001449584996</v>
      </c>
      <c r="AD1085" s="52">
        <v>13.2969818115234</v>
      </c>
      <c r="AE1085" s="56">
        <v>460</v>
      </c>
    </row>
    <row r="1086" spans="1:31">
      <c r="A1086" s="51">
        <v>43872.545428240737</v>
      </c>
      <c r="B1086" s="52" t="s">
        <v>127</v>
      </c>
      <c r="C1086" s="53" t="s">
        <v>131</v>
      </c>
      <c r="R1086" s="51">
        <v>43872.545428240737</v>
      </c>
      <c r="S1086" s="57" t="s">
        <v>127</v>
      </c>
    </row>
    <row r="1087" spans="1:31">
      <c r="A1087" s="51">
        <v>43872.545428240737</v>
      </c>
      <c r="B1087" s="52" t="s">
        <v>132</v>
      </c>
      <c r="C1087" s="53" t="s">
        <v>319</v>
      </c>
      <c r="R1087" s="51">
        <v>43872.545428240737</v>
      </c>
      <c r="S1087" s="57" t="s">
        <v>132</v>
      </c>
    </row>
    <row r="1088" spans="1:31">
      <c r="A1088" s="51">
        <v>43872.545428240737</v>
      </c>
      <c r="B1088" s="52" t="s">
        <v>127</v>
      </c>
      <c r="C1088" s="53" t="s">
        <v>286</v>
      </c>
      <c r="R1088" s="51">
        <v>43872.545428240737</v>
      </c>
      <c r="S1088" s="57" t="s">
        <v>127</v>
      </c>
    </row>
    <row r="1089" spans="1:31">
      <c r="A1089" s="51">
        <v>43872.545428240737</v>
      </c>
      <c r="B1089" s="52" t="s">
        <v>127</v>
      </c>
      <c r="C1089" s="53" t="s">
        <v>233</v>
      </c>
      <c r="R1089" s="51">
        <v>43872.545428240737</v>
      </c>
      <c r="S1089" s="57" t="s">
        <v>127</v>
      </c>
    </row>
    <row r="1090" spans="1:31">
      <c r="A1090" s="51">
        <v>43872.545428240737</v>
      </c>
      <c r="B1090" s="52" t="s">
        <v>127</v>
      </c>
      <c r="C1090" s="53" t="s">
        <v>234</v>
      </c>
      <c r="R1090" s="51">
        <v>43872.545428240737</v>
      </c>
      <c r="S1090" s="57" t="s">
        <v>127</v>
      </c>
    </row>
    <row r="1091" spans="1:31">
      <c r="A1091" s="51">
        <v>43872.545428240737</v>
      </c>
      <c r="B1091" s="52" t="s">
        <v>4</v>
      </c>
      <c r="C1091" s="53" t="s">
        <v>235</v>
      </c>
      <c r="R1091" s="51">
        <v>43872.545428240737</v>
      </c>
      <c r="S1091" s="57" t="s">
        <v>4</v>
      </c>
    </row>
    <row r="1092" spans="1:31">
      <c r="A1092" s="51">
        <v>43872.545428240737</v>
      </c>
      <c r="B1092" s="52" t="s">
        <v>4</v>
      </c>
      <c r="C1092" s="53" t="s">
        <v>236</v>
      </c>
      <c r="R1092" s="51">
        <v>43872.545428240737</v>
      </c>
      <c r="S1092" s="57" t="s">
        <v>4</v>
      </c>
    </row>
    <row r="1093" spans="1:31">
      <c r="A1093" s="51">
        <v>43872.545439814814</v>
      </c>
      <c r="B1093" s="52" t="s">
        <v>293</v>
      </c>
      <c r="C1093" s="53" t="s">
        <v>140</v>
      </c>
      <c r="I1093" s="54">
        <v>0</v>
      </c>
      <c r="J1093" s="55">
        <v>0</v>
      </c>
      <c r="K1093" s="55">
        <v>6</v>
      </c>
      <c r="L1093" s="55">
        <v>-0.99996083974838301</v>
      </c>
      <c r="M1093" s="55">
        <v>0.14037500321865101</v>
      </c>
      <c r="N1093" s="55">
        <v>3.0740625858306898</v>
      </c>
      <c r="O1093" s="55">
        <v>15</v>
      </c>
      <c r="P1093" s="56">
        <v>1.1230000257492101</v>
      </c>
      <c r="R1093" s="51">
        <v>43872.545439814814</v>
      </c>
      <c r="S1093" s="57" t="s">
        <v>293</v>
      </c>
      <c r="T1093" s="58">
        <v>0</v>
      </c>
      <c r="U1093" s="52">
        <v>1</v>
      </c>
      <c r="V1093" s="52">
        <v>35.220695495605497</v>
      </c>
      <c r="W1093" s="52">
        <v>2.52952003479004</v>
      </c>
      <c r="X1093" s="52">
        <v>27.473148345947301</v>
      </c>
      <c r="Y1093" s="52">
        <v>-7.3405206203460693E-2</v>
      </c>
      <c r="Z1093" s="52">
        <v>0.69526791572570801</v>
      </c>
      <c r="AA1093" s="52">
        <v>10</v>
      </c>
      <c r="AB1093" s="52">
        <v>-6.8769998550415004</v>
      </c>
      <c r="AC1093" s="52">
        <v>9.1230001449584996</v>
      </c>
      <c r="AD1093" s="52">
        <v>20.049999237060501</v>
      </c>
      <c r="AE1093" s="56">
        <v>460</v>
      </c>
    </row>
    <row r="1094" spans="1:31">
      <c r="A1094" s="51">
        <v>43872.54546296296</v>
      </c>
      <c r="B1094" s="52" t="s">
        <v>127</v>
      </c>
      <c r="C1094" s="53" t="s">
        <v>131</v>
      </c>
      <c r="R1094" s="51">
        <v>43872.54546296296</v>
      </c>
      <c r="S1094" s="57" t="s">
        <v>127</v>
      </c>
    </row>
    <row r="1095" spans="1:31">
      <c r="A1095" s="51">
        <v>43872.54546296296</v>
      </c>
      <c r="B1095" s="52" t="s">
        <v>132</v>
      </c>
      <c r="C1095" s="53" t="s">
        <v>473</v>
      </c>
      <c r="R1095" s="51">
        <v>43872.54546296296</v>
      </c>
      <c r="S1095" s="57" t="s">
        <v>132</v>
      </c>
    </row>
    <row r="1096" spans="1:31">
      <c r="A1096" s="51">
        <v>43872.54546296296</v>
      </c>
      <c r="B1096" s="52" t="s">
        <v>127</v>
      </c>
      <c r="C1096" s="53" t="s">
        <v>247</v>
      </c>
      <c r="R1096" s="51">
        <v>43872.54546296296</v>
      </c>
      <c r="S1096" s="57" t="s">
        <v>127</v>
      </c>
    </row>
    <row r="1097" spans="1:31">
      <c r="A1097" s="51">
        <v>43872.54546296296</v>
      </c>
      <c r="B1097" s="52" t="s">
        <v>127</v>
      </c>
      <c r="C1097" s="53" t="s">
        <v>517</v>
      </c>
      <c r="R1097" s="51">
        <v>43872.54546296296</v>
      </c>
      <c r="S1097" s="57" t="s">
        <v>127</v>
      </c>
    </row>
    <row r="1098" spans="1:31">
      <c r="A1098" s="51">
        <v>43872.54546296296</v>
      </c>
      <c r="B1098" s="52" t="s">
        <v>127</v>
      </c>
      <c r="C1098" s="53" t="s">
        <v>315</v>
      </c>
      <c r="R1098" s="51">
        <v>43872.54546296296</v>
      </c>
      <c r="S1098" s="57" t="s">
        <v>127</v>
      </c>
    </row>
    <row r="1099" spans="1:31">
      <c r="A1099" s="51">
        <v>43872.54546296296</v>
      </c>
      <c r="B1099" s="52" t="s">
        <v>4</v>
      </c>
      <c r="C1099" s="53" t="s">
        <v>239</v>
      </c>
      <c r="R1099" s="51">
        <v>43872.54546296296</v>
      </c>
      <c r="S1099" s="57" t="s">
        <v>4</v>
      </c>
    </row>
    <row r="1100" spans="1:31">
      <c r="A1100" s="51">
        <v>43872.54546296296</v>
      </c>
      <c r="B1100" s="52" t="s">
        <v>4</v>
      </c>
      <c r="C1100" s="53" t="s">
        <v>240</v>
      </c>
      <c r="R1100" s="51">
        <v>43872.54546296296</v>
      </c>
      <c r="S1100" s="57" t="s">
        <v>4</v>
      </c>
    </row>
    <row r="1101" spans="1:31">
      <c r="A1101" s="51">
        <v>43872.545474537037</v>
      </c>
      <c r="B1101" s="52" t="s">
        <v>304</v>
      </c>
      <c r="C1101" s="53" t="s">
        <v>140</v>
      </c>
      <c r="I1101" s="54">
        <v>1</v>
      </c>
      <c r="J1101" s="55">
        <v>0</v>
      </c>
      <c r="K1101" s="55">
        <v>7</v>
      </c>
      <c r="L1101" s="55">
        <v>0.99120283126831099</v>
      </c>
      <c r="M1101" s="55">
        <v>0.14037500321865101</v>
      </c>
      <c r="N1101" s="55">
        <v>3.0740625858306898</v>
      </c>
      <c r="O1101" s="55">
        <v>15</v>
      </c>
      <c r="P1101" s="56">
        <v>1.1230000257492101</v>
      </c>
      <c r="R1101" s="51">
        <v>43872.545474537037</v>
      </c>
      <c r="S1101" s="57" t="s">
        <v>304</v>
      </c>
      <c r="T1101" s="58">
        <v>0</v>
      </c>
      <c r="U1101" s="52">
        <v>1</v>
      </c>
      <c r="V1101" s="52">
        <v>35.220695495605497</v>
      </c>
      <c r="W1101" s="52">
        <v>2.52952003479004</v>
      </c>
      <c r="X1101" s="52">
        <v>30.493217468261701</v>
      </c>
      <c r="Y1101" s="52">
        <v>0.33240908384323098</v>
      </c>
      <c r="Z1101" s="52">
        <v>-0.77018553018569902</v>
      </c>
      <c r="AA1101" s="52">
        <v>1.8999999761581401</v>
      </c>
      <c r="AB1101" s="52">
        <v>-6.8769998550415004</v>
      </c>
      <c r="AC1101" s="52">
        <v>9.1230001449584996</v>
      </c>
      <c r="AD1101" s="52">
        <v>27.55002784729</v>
      </c>
      <c r="AE1101" s="56">
        <v>460</v>
      </c>
    </row>
    <row r="1102" spans="1:31">
      <c r="A1102" s="51">
        <v>43872.545497685183</v>
      </c>
      <c r="B1102" s="52" t="s">
        <v>127</v>
      </c>
      <c r="C1102" s="53" t="s">
        <v>131</v>
      </c>
      <c r="R1102" s="51">
        <v>43872.545497685183</v>
      </c>
      <c r="S1102" s="57" t="s">
        <v>127</v>
      </c>
    </row>
    <row r="1103" spans="1:31">
      <c r="A1103" s="51">
        <v>43872.545497685183</v>
      </c>
      <c r="B1103" s="52" t="s">
        <v>132</v>
      </c>
      <c r="C1103" s="53" t="s">
        <v>518</v>
      </c>
      <c r="R1103" s="51">
        <v>43872.545497685183</v>
      </c>
      <c r="S1103" s="57" t="s">
        <v>132</v>
      </c>
    </row>
    <row r="1104" spans="1:31">
      <c r="A1104" s="51">
        <v>43872.545497685183</v>
      </c>
      <c r="B1104" s="52" t="s">
        <v>127</v>
      </c>
      <c r="C1104" s="53" t="s">
        <v>142</v>
      </c>
      <c r="R1104" s="51">
        <v>43872.545497685183</v>
      </c>
      <c r="S1104" s="57" t="s">
        <v>127</v>
      </c>
    </row>
    <row r="1105" spans="1:31">
      <c r="A1105" s="51">
        <v>43872.545497685183</v>
      </c>
      <c r="B1105" s="52" t="s">
        <v>127</v>
      </c>
      <c r="C1105" s="53" t="s">
        <v>519</v>
      </c>
      <c r="R1105" s="51">
        <v>43872.545497685183</v>
      </c>
      <c r="S1105" s="57" t="s">
        <v>127</v>
      </c>
    </row>
    <row r="1106" spans="1:31">
      <c r="A1106" s="51">
        <v>43872.545497685183</v>
      </c>
      <c r="B1106" s="52" t="s">
        <v>127</v>
      </c>
      <c r="C1106" s="53" t="s">
        <v>303</v>
      </c>
      <c r="R1106" s="51">
        <v>43872.545497685183</v>
      </c>
      <c r="S1106" s="57" t="s">
        <v>127</v>
      </c>
    </row>
    <row r="1107" spans="1:31">
      <c r="A1107" s="51">
        <v>43872.545497685183</v>
      </c>
      <c r="B1107" s="52" t="s">
        <v>4</v>
      </c>
      <c r="C1107" s="53" t="s">
        <v>307</v>
      </c>
      <c r="R1107" s="51">
        <v>43872.545497685183</v>
      </c>
      <c r="S1107" s="57" t="s">
        <v>4</v>
      </c>
    </row>
    <row r="1108" spans="1:31">
      <c r="A1108" s="51">
        <v>43872.545497685183</v>
      </c>
      <c r="B1108" s="52" t="s">
        <v>4</v>
      </c>
      <c r="C1108" s="53" t="s">
        <v>308</v>
      </c>
      <c r="R1108" s="51">
        <v>43872.545497685183</v>
      </c>
      <c r="S1108" s="57" t="s">
        <v>4</v>
      </c>
    </row>
    <row r="1109" spans="1:31">
      <c r="A1109" s="51">
        <v>43872.54550925926</v>
      </c>
      <c r="B1109" s="52" t="s">
        <v>304</v>
      </c>
      <c r="C1109" s="53" t="s">
        <v>140</v>
      </c>
      <c r="I1109" s="54">
        <v>0</v>
      </c>
      <c r="J1109" s="55">
        <v>0</v>
      </c>
      <c r="K1109" s="55">
        <v>8</v>
      </c>
      <c r="L1109" s="55">
        <v>-0.96260589361190796</v>
      </c>
      <c r="M1109" s="55">
        <v>0.14037500321865101</v>
      </c>
      <c r="N1109" s="55">
        <v>3.0740625858306898</v>
      </c>
      <c r="O1109" s="55">
        <v>15</v>
      </c>
      <c r="P1109" s="56">
        <v>1.1230000257492101</v>
      </c>
      <c r="R1109" s="51">
        <v>43872.54550925926</v>
      </c>
      <c r="S1109" s="57" t="s">
        <v>304</v>
      </c>
      <c r="T1109" s="58">
        <v>0</v>
      </c>
      <c r="U1109" s="52">
        <v>1</v>
      </c>
      <c r="V1109" s="52">
        <v>35.220695495605497</v>
      </c>
      <c r="W1109" s="52">
        <v>2.52952003479004</v>
      </c>
      <c r="X1109" s="52">
        <v>33.413017272949197</v>
      </c>
      <c r="Y1109" s="52">
        <v>0.31490081548690801</v>
      </c>
      <c r="Z1109" s="52">
        <v>0.876975357532501</v>
      </c>
      <c r="AA1109" s="52">
        <v>-5</v>
      </c>
      <c r="AB1109" s="52">
        <v>-6.8769998550415004</v>
      </c>
      <c r="AC1109" s="52">
        <v>9.1230001449584996</v>
      </c>
      <c r="AD1109" s="52">
        <v>30.680036544799801</v>
      </c>
      <c r="AE1109" s="56">
        <v>460</v>
      </c>
    </row>
    <row r="1110" spans="1:31">
      <c r="A1110" s="51">
        <v>43872.545532407406</v>
      </c>
      <c r="B1110" s="52" t="s">
        <v>127</v>
      </c>
      <c r="C1110" s="53" t="s">
        <v>131</v>
      </c>
      <c r="R1110" s="51">
        <v>43872.545532407406</v>
      </c>
      <c r="S1110" s="57" t="s">
        <v>127</v>
      </c>
    </row>
    <row r="1111" spans="1:31">
      <c r="A1111" s="51">
        <v>43872.545532407406</v>
      </c>
      <c r="B1111" s="52" t="s">
        <v>132</v>
      </c>
      <c r="C1111" s="53" t="s">
        <v>520</v>
      </c>
      <c r="R1111" s="51">
        <v>43872.545532407406</v>
      </c>
      <c r="S1111" s="57" t="s">
        <v>132</v>
      </c>
    </row>
    <row r="1112" spans="1:31">
      <c r="A1112" s="51">
        <v>43872.545532407406</v>
      </c>
      <c r="B1112" s="52" t="s">
        <v>127</v>
      </c>
      <c r="C1112" s="53" t="s">
        <v>134</v>
      </c>
      <c r="R1112" s="51">
        <v>43872.545532407406</v>
      </c>
      <c r="S1112" s="57" t="s">
        <v>127</v>
      </c>
    </row>
    <row r="1113" spans="1:31">
      <c r="A1113" s="51">
        <v>43872.545532407406</v>
      </c>
      <c r="B1113" s="52" t="s">
        <v>127</v>
      </c>
      <c r="C1113" s="53" t="s">
        <v>521</v>
      </c>
      <c r="R1113" s="51">
        <v>43872.545532407406</v>
      </c>
      <c r="S1113" s="57" t="s">
        <v>127</v>
      </c>
    </row>
    <row r="1114" spans="1:31">
      <c r="A1114" s="51">
        <v>43872.545532407406</v>
      </c>
      <c r="B1114" s="52" t="s">
        <v>127</v>
      </c>
      <c r="C1114" s="53" t="s">
        <v>149</v>
      </c>
      <c r="R1114" s="51">
        <v>43872.545532407406</v>
      </c>
      <c r="S1114" s="57" t="s">
        <v>127</v>
      </c>
    </row>
    <row r="1115" spans="1:31">
      <c r="A1115" s="51">
        <v>43872.545532407406</v>
      </c>
      <c r="B1115" s="52" t="s">
        <v>4</v>
      </c>
      <c r="C1115" s="53" t="s">
        <v>311</v>
      </c>
      <c r="R1115" s="51">
        <v>43872.545532407406</v>
      </c>
      <c r="S1115" s="57" t="s">
        <v>4</v>
      </c>
    </row>
    <row r="1116" spans="1:31">
      <c r="A1116" s="51">
        <v>43872.545532407406</v>
      </c>
      <c r="B1116" s="52" t="s">
        <v>4</v>
      </c>
      <c r="C1116" s="53" t="s">
        <v>312</v>
      </c>
      <c r="R1116" s="51">
        <v>43872.545532407406</v>
      </c>
      <c r="S1116" s="57" t="s">
        <v>4</v>
      </c>
    </row>
    <row r="1117" spans="1:31">
      <c r="A1117" s="51">
        <v>43872.545543981483</v>
      </c>
      <c r="B1117" s="52" t="s">
        <v>304</v>
      </c>
      <c r="C1117" s="53" t="s">
        <v>140</v>
      </c>
      <c r="I1117" s="54">
        <v>1</v>
      </c>
      <c r="J1117" s="55">
        <v>0</v>
      </c>
      <c r="K1117" s="55">
        <v>8</v>
      </c>
      <c r="L1117" s="55">
        <v>0.91474235057830799</v>
      </c>
      <c r="M1117" s="55">
        <v>0.14037500321865101</v>
      </c>
      <c r="N1117" s="55">
        <v>3.0740625858306898</v>
      </c>
      <c r="O1117" s="55">
        <v>15</v>
      </c>
      <c r="P1117" s="56">
        <v>1.1230000257492101</v>
      </c>
      <c r="R1117" s="51">
        <v>43872.545543981483</v>
      </c>
      <c r="S1117" s="57" t="s">
        <v>304</v>
      </c>
      <c r="T1117" s="58">
        <v>0</v>
      </c>
      <c r="U1117" s="52">
        <v>1</v>
      </c>
      <c r="V1117" s="52">
        <v>35.220695495605497</v>
      </c>
      <c r="W1117" s="52">
        <v>2.52952003479004</v>
      </c>
      <c r="X1117" s="52">
        <v>36.562484741210902</v>
      </c>
      <c r="Y1117" s="52">
        <v>4.7887921333313002E-2</v>
      </c>
      <c r="Z1117" s="52">
        <v>-0.87389326095581099</v>
      </c>
      <c r="AA1117" s="52">
        <v>2.5</v>
      </c>
      <c r="AB1117" s="52">
        <v>-6.8769998550415004</v>
      </c>
      <c r="AC1117" s="52">
        <v>9.1230001449584996</v>
      </c>
      <c r="AD1117" s="52">
        <v>20.700016021728501</v>
      </c>
      <c r="AE1117" s="56">
        <v>460</v>
      </c>
    </row>
    <row r="1118" spans="1:31">
      <c r="A1118" s="51">
        <v>43872.545567129629</v>
      </c>
      <c r="B1118" s="52" t="s">
        <v>127</v>
      </c>
      <c r="C1118" s="53" t="s">
        <v>131</v>
      </c>
      <c r="R1118" s="51">
        <v>43872.545567129629</v>
      </c>
      <c r="S1118" s="57" t="s">
        <v>127</v>
      </c>
    </row>
    <row r="1119" spans="1:31">
      <c r="A1119" s="51">
        <v>43872.545567129629</v>
      </c>
      <c r="B1119" s="52" t="s">
        <v>132</v>
      </c>
      <c r="C1119" s="53" t="s">
        <v>522</v>
      </c>
      <c r="R1119" s="51">
        <v>43872.545567129629</v>
      </c>
      <c r="S1119" s="57" t="s">
        <v>132</v>
      </c>
    </row>
    <row r="1120" spans="1:31">
      <c r="A1120" s="51">
        <v>43872.545567129629</v>
      </c>
      <c r="B1120" s="52" t="s">
        <v>127</v>
      </c>
      <c r="C1120" s="53" t="s">
        <v>453</v>
      </c>
      <c r="R1120" s="51">
        <v>43872.545567129629</v>
      </c>
      <c r="S1120" s="57" t="s">
        <v>127</v>
      </c>
    </row>
    <row r="1121" spans="1:31">
      <c r="A1121" s="51">
        <v>43872.545567129629</v>
      </c>
      <c r="B1121" s="52" t="s">
        <v>127</v>
      </c>
      <c r="C1121" s="53" t="s">
        <v>523</v>
      </c>
      <c r="R1121" s="51">
        <v>43872.545567129629</v>
      </c>
      <c r="S1121" s="57" t="s">
        <v>127</v>
      </c>
    </row>
    <row r="1122" spans="1:31">
      <c r="A1122" s="51">
        <v>43872.545567129629</v>
      </c>
      <c r="B1122" s="52" t="s">
        <v>127</v>
      </c>
      <c r="C1122" s="53" t="s">
        <v>168</v>
      </c>
      <c r="R1122" s="51">
        <v>43872.545567129629</v>
      </c>
      <c r="S1122" s="57" t="s">
        <v>127</v>
      </c>
    </row>
    <row r="1123" spans="1:31">
      <c r="A1123" s="51">
        <v>43872.545567129629</v>
      </c>
      <c r="B1123" s="52" t="s">
        <v>4</v>
      </c>
      <c r="C1123" s="53" t="s">
        <v>316</v>
      </c>
      <c r="R1123" s="51">
        <v>43872.545567129629</v>
      </c>
      <c r="S1123" s="57" t="s">
        <v>4</v>
      </c>
    </row>
    <row r="1124" spans="1:31">
      <c r="A1124" s="51">
        <v>43872.545567129629</v>
      </c>
      <c r="B1124" s="52" t="s">
        <v>4</v>
      </c>
      <c r="C1124" s="53" t="s">
        <v>317</v>
      </c>
      <c r="R1124" s="51">
        <v>43872.545567129629</v>
      </c>
      <c r="S1124" s="57" t="s">
        <v>4</v>
      </c>
    </row>
    <row r="1125" spans="1:31">
      <c r="A1125" s="51">
        <v>43872.545578703706</v>
      </c>
      <c r="B1125" s="52" t="s">
        <v>318</v>
      </c>
      <c r="C1125" s="53" t="s">
        <v>140</v>
      </c>
      <c r="I1125" s="54">
        <v>0</v>
      </c>
      <c r="J1125" s="55">
        <v>0</v>
      </c>
      <c r="K1125" s="55">
        <v>9</v>
      </c>
      <c r="L1125" s="55">
        <v>-0.84857028722763095</v>
      </c>
      <c r="M1125" s="55">
        <v>0.14037500321865101</v>
      </c>
      <c r="N1125" s="55">
        <v>3.0740625858306898</v>
      </c>
      <c r="O1125" s="55">
        <v>15</v>
      </c>
      <c r="P1125" s="56">
        <v>1.1230000257492101</v>
      </c>
      <c r="R1125" s="51">
        <v>43872.545578703706</v>
      </c>
      <c r="S1125" s="57" t="s">
        <v>318</v>
      </c>
      <c r="T1125" s="58">
        <v>0</v>
      </c>
      <c r="U1125" s="52">
        <v>1</v>
      </c>
      <c r="V1125" s="52">
        <v>35.220695495605497</v>
      </c>
      <c r="W1125" s="52">
        <v>2.52952003479004</v>
      </c>
      <c r="X1125" s="52">
        <v>39.461997985839801</v>
      </c>
      <c r="Y1125" s="52">
        <v>-0.34487920999527</v>
      </c>
      <c r="Z1125" s="52">
        <v>0.94301551580429099</v>
      </c>
      <c r="AA1125" s="52">
        <v>10</v>
      </c>
      <c r="AB1125" s="52">
        <v>-6.8769998550415004</v>
      </c>
      <c r="AC1125" s="52">
        <v>9.1230001449584996</v>
      </c>
      <c r="AD1125" s="52">
        <v>13.6749811172485</v>
      </c>
      <c r="AE1125" s="56">
        <v>460</v>
      </c>
    </row>
    <row r="1126" spans="1:31">
      <c r="A1126" s="51">
        <v>43872.545601851853</v>
      </c>
      <c r="B1126" s="52" t="s">
        <v>127</v>
      </c>
      <c r="C1126" s="53" t="s">
        <v>131</v>
      </c>
      <c r="R1126" s="51">
        <v>43872.545601851853</v>
      </c>
      <c r="S1126" s="57" t="s">
        <v>127</v>
      </c>
    </row>
    <row r="1127" spans="1:31">
      <c r="A1127" s="51">
        <v>43872.545601851853</v>
      </c>
      <c r="B1127" s="52" t="s">
        <v>132</v>
      </c>
      <c r="C1127" s="53" t="s">
        <v>524</v>
      </c>
      <c r="R1127" s="51">
        <v>43872.545601851853</v>
      </c>
      <c r="S1127" s="57" t="s">
        <v>132</v>
      </c>
    </row>
    <row r="1128" spans="1:31">
      <c r="A1128" s="51">
        <v>43872.545601851853</v>
      </c>
      <c r="B1128" s="52" t="s">
        <v>127</v>
      </c>
      <c r="C1128" s="53" t="s">
        <v>247</v>
      </c>
      <c r="R1128" s="51">
        <v>43872.545601851853</v>
      </c>
      <c r="S1128" s="57" t="s">
        <v>127</v>
      </c>
    </row>
    <row r="1129" spans="1:31">
      <c r="A1129" s="51">
        <v>43872.545601851853</v>
      </c>
      <c r="B1129" s="52" t="s">
        <v>127</v>
      </c>
      <c r="C1129" s="53" t="s">
        <v>525</v>
      </c>
      <c r="R1129" s="51">
        <v>43872.545601851853</v>
      </c>
      <c r="S1129" s="57" t="s">
        <v>127</v>
      </c>
    </row>
    <row r="1130" spans="1:31">
      <c r="A1130" s="51">
        <v>43872.545601851853</v>
      </c>
      <c r="B1130" s="52" t="s">
        <v>127</v>
      </c>
      <c r="C1130" s="53" t="s">
        <v>201</v>
      </c>
      <c r="R1130" s="51">
        <v>43872.545601851853</v>
      </c>
      <c r="S1130" s="57" t="s">
        <v>127</v>
      </c>
    </row>
    <row r="1131" spans="1:31">
      <c r="A1131" s="51">
        <v>43872.545601851853</v>
      </c>
      <c r="B1131" s="52" t="s">
        <v>4</v>
      </c>
      <c r="C1131" s="53" t="s">
        <v>322</v>
      </c>
      <c r="R1131" s="51">
        <v>43872.545601851853</v>
      </c>
      <c r="S1131" s="57" t="s">
        <v>4</v>
      </c>
    </row>
    <row r="1132" spans="1:31">
      <c r="A1132" s="51">
        <v>43872.545601851853</v>
      </c>
      <c r="B1132" s="52" t="s">
        <v>4</v>
      </c>
      <c r="C1132" s="53" t="s">
        <v>323</v>
      </c>
      <c r="R1132" s="51">
        <v>43872.545601851853</v>
      </c>
      <c r="S1132" s="57" t="s">
        <v>4</v>
      </c>
    </row>
    <row r="1133" spans="1:31">
      <c r="A1133" s="51">
        <v>43872.545613425929</v>
      </c>
      <c r="B1133" s="52" t="s">
        <v>318</v>
      </c>
      <c r="C1133" s="53" t="s">
        <v>140</v>
      </c>
      <c r="I1133" s="54">
        <v>1</v>
      </c>
      <c r="J1133" s="55">
        <v>0</v>
      </c>
      <c r="K1133" s="55">
        <v>10</v>
      </c>
      <c r="L1133" s="55">
        <v>0.76541405916214</v>
      </c>
      <c r="M1133" s="55">
        <v>0.14037500321865101</v>
      </c>
      <c r="N1133" s="55">
        <v>3.0740625858306898</v>
      </c>
      <c r="O1133" s="55">
        <v>15</v>
      </c>
      <c r="P1133" s="56">
        <v>1.1230000257492101</v>
      </c>
      <c r="R1133" s="51">
        <v>43872.545613425929</v>
      </c>
      <c r="S1133" s="57" t="s">
        <v>318</v>
      </c>
      <c r="T1133" s="58">
        <v>0</v>
      </c>
      <c r="U1133" s="52">
        <v>1</v>
      </c>
      <c r="V1133" s="52">
        <v>35.220695495605497</v>
      </c>
      <c r="W1133" s="52">
        <v>2.52952003479004</v>
      </c>
      <c r="X1133" s="52">
        <v>42.491493225097699</v>
      </c>
      <c r="Y1133" s="52">
        <v>0.10307538509368901</v>
      </c>
      <c r="Z1133" s="52">
        <v>-0.95652097463607799</v>
      </c>
      <c r="AA1133" s="52">
        <v>1</v>
      </c>
      <c r="AB1133" s="52">
        <v>-6.8769998550415004</v>
      </c>
      <c r="AC1133" s="52">
        <v>9.1230001449584996</v>
      </c>
      <c r="AD1133" s="52">
        <v>20.650001525878899</v>
      </c>
      <c r="AE1133" s="56">
        <v>460</v>
      </c>
    </row>
    <row r="1134" spans="1:31">
      <c r="A1134" s="51">
        <v>43872.545636574076</v>
      </c>
      <c r="B1134" s="52" t="s">
        <v>127</v>
      </c>
      <c r="C1134" s="53" t="s">
        <v>131</v>
      </c>
      <c r="R1134" s="51">
        <v>43872.545636574076</v>
      </c>
      <c r="S1134" s="57" t="s">
        <v>127</v>
      </c>
    </row>
    <row r="1135" spans="1:31">
      <c r="A1135" s="51">
        <v>43872.545636574076</v>
      </c>
      <c r="B1135" s="52" t="s">
        <v>132</v>
      </c>
      <c r="C1135" s="53" t="s">
        <v>237</v>
      </c>
      <c r="R1135" s="51">
        <v>43872.545636574076</v>
      </c>
      <c r="S1135" s="57" t="s">
        <v>132</v>
      </c>
    </row>
    <row r="1136" spans="1:31">
      <c r="A1136" s="51">
        <v>43872.545636574076</v>
      </c>
      <c r="B1136" s="52" t="s">
        <v>127</v>
      </c>
      <c r="C1136" s="53" t="s">
        <v>134</v>
      </c>
      <c r="R1136" s="51">
        <v>43872.545636574076</v>
      </c>
      <c r="S1136" s="57" t="s">
        <v>127</v>
      </c>
    </row>
    <row r="1137" spans="1:31">
      <c r="A1137" s="51">
        <v>43872.545636574076</v>
      </c>
      <c r="B1137" s="52" t="s">
        <v>127</v>
      </c>
      <c r="C1137" s="53" t="s">
        <v>526</v>
      </c>
      <c r="R1137" s="51">
        <v>43872.545636574076</v>
      </c>
      <c r="S1137" s="57" t="s">
        <v>127</v>
      </c>
    </row>
    <row r="1138" spans="1:31">
      <c r="A1138" s="51">
        <v>43872.545636574076</v>
      </c>
      <c r="B1138" s="52" t="s">
        <v>127</v>
      </c>
      <c r="C1138" s="53" t="s">
        <v>136</v>
      </c>
      <c r="R1138" s="51">
        <v>43872.545636574076</v>
      </c>
      <c r="S1138" s="57" t="s">
        <v>127</v>
      </c>
    </row>
    <row r="1139" spans="1:31">
      <c r="A1139" s="51">
        <v>43872.545636574076</v>
      </c>
      <c r="B1139" s="52" t="s">
        <v>4</v>
      </c>
      <c r="C1139" s="53" t="s">
        <v>327</v>
      </c>
      <c r="R1139" s="51">
        <v>43872.545636574076</v>
      </c>
      <c r="S1139" s="57" t="s">
        <v>4</v>
      </c>
    </row>
    <row r="1140" spans="1:31">
      <c r="A1140" s="51">
        <v>43872.545636574076</v>
      </c>
      <c r="B1140" s="52" t="s">
        <v>4</v>
      </c>
      <c r="C1140" s="53" t="s">
        <v>328</v>
      </c>
      <c r="R1140" s="51">
        <v>43872.545636574076</v>
      </c>
      <c r="S1140" s="57" t="s">
        <v>4</v>
      </c>
    </row>
    <row r="1141" spans="1:31">
      <c r="A1141" s="51">
        <v>43872.545648148145</v>
      </c>
      <c r="B1141" s="52" t="s">
        <v>318</v>
      </c>
      <c r="C1141" s="53" t="s">
        <v>140</v>
      </c>
      <c r="I1141" s="54">
        <v>0</v>
      </c>
      <c r="J1141" s="55">
        <v>0</v>
      </c>
      <c r="K1141" s="55">
        <v>11</v>
      </c>
      <c r="L1141" s="55">
        <v>-0.66693806648254395</v>
      </c>
      <c r="M1141" s="55">
        <v>0.14037500321865101</v>
      </c>
      <c r="N1141" s="55">
        <v>3.0740625858306898</v>
      </c>
      <c r="O1141" s="55">
        <v>15</v>
      </c>
      <c r="P1141" s="56">
        <v>1.1230000257492101</v>
      </c>
      <c r="R1141" s="51">
        <v>43872.545648148145</v>
      </c>
      <c r="S1141" s="57" t="s">
        <v>318</v>
      </c>
      <c r="T1141" s="58">
        <v>0</v>
      </c>
      <c r="U1141" s="52">
        <v>1</v>
      </c>
      <c r="V1141" s="52">
        <v>35.220695495605497</v>
      </c>
      <c r="W1141" s="52">
        <v>2.52952003479004</v>
      </c>
      <c r="X1141" s="52">
        <v>45.420997619628899</v>
      </c>
      <c r="Y1141" s="52">
        <v>-0.203894287347794</v>
      </c>
      <c r="Z1141" s="52">
        <v>0.94920510053634599</v>
      </c>
      <c r="AA1141" s="52">
        <v>-5</v>
      </c>
      <c r="AB1141" s="52">
        <v>-6.8769998550415004</v>
      </c>
      <c r="AC1141" s="52">
        <v>9.1230001449584996</v>
      </c>
      <c r="AD1141" s="52">
        <v>29.0500297546387</v>
      </c>
      <c r="AE1141" s="56">
        <v>460</v>
      </c>
    </row>
    <row r="1142" spans="1:31">
      <c r="A1142" s="51">
        <v>43872.545671296299</v>
      </c>
      <c r="B1142" s="52" t="s">
        <v>127</v>
      </c>
      <c r="C1142" s="53" t="s">
        <v>131</v>
      </c>
      <c r="R1142" s="51">
        <v>43872.545671296299</v>
      </c>
      <c r="S1142" s="57" t="s">
        <v>127</v>
      </c>
    </row>
    <row r="1143" spans="1:31">
      <c r="A1143" s="51">
        <v>43872.545671296299</v>
      </c>
      <c r="B1143" s="52" t="s">
        <v>132</v>
      </c>
      <c r="C1143" s="53" t="s">
        <v>527</v>
      </c>
      <c r="R1143" s="51">
        <v>43872.545671296299</v>
      </c>
      <c r="S1143" s="57" t="s">
        <v>132</v>
      </c>
    </row>
    <row r="1144" spans="1:31">
      <c r="A1144" s="51">
        <v>43872.545671296299</v>
      </c>
      <c r="B1144" s="52" t="s">
        <v>127</v>
      </c>
      <c r="C1144" s="53" t="s">
        <v>460</v>
      </c>
      <c r="R1144" s="51">
        <v>43872.545671296299</v>
      </c>
      <c r="S1144" s="57" t="s">
        <v>127</v>
      </c>
    </row>
    <row r="1145" spans="1:31">
      <c r="A1145" s="51">
        <v>43872.545671296299</v>
      </c>
      <c r="B1145" s="52" t="s">
        <v>127</v>
      </c>
      <c r="C1145" s="53" t="s">
        <v>528</v>
      </c>
      <c r="R1145" s="51">
        <v>43872.545671296299</v>
      </c>
      <c r="S1145" s="57" t="s">
        <v>127</v>
      </c>
    </row>
    <row r="1146" spans="1:31">
      <c r="A1146" s="51">
        <v>43872.545671296299</v>
      </c>
      <c r="B1146" s="52" t="s">
        <v>127</v>
      </c>
      <c r="C1146" s="53" t="s">
        <v>201</v>
      </c>
      <c r="R1146" s="51">
        <v>43872.545671296299</v>
      </c>
      <c r="S1146" s="57" t="s">
        <v>127</v>
      </c>
    </row>
    <row r="1147" spans="1:31">
      <c r="A1147" s="51">
        <v>43872.545671296299</v>
      </c>
      <c r="B1147" s="52" t="s">
        <v>4</v>
      </c>
      <c r="C1147" s="53" t="s">
        <v>332</v>
      </c>
      <c r="R1147" s="51">
        <v>43872.545671296299</v>
      </c>
      <c r="S1147" s="57" t="s">
        <v>4</v>
      </c>
    </row>
    <row r="1148" spans="1:31">
      <c r="A1148" s="51">
        <v>43872.545671296299</v>
      </c>
      <c r="B1148" s="52" t="s">
        <v>4</v>
      </c>
      <c r="C1148" s="53" t="s">
        <v>333</v>
      </c>
      <c r="R1148" s="51">
        <v>43872.545671296299</v>
      </c>
      <c r="S1148" s="57" t="s">
        <v>4</v>
      </c>
    </row>
    <row r="1149" spans="1:31">
      <c r="A1149" s="51">
        <v>43872.545682870368</v>
      </c>
      <c r="B1149" s="52" t="s">
        <v>334</v>
      </c>
      <c r="C1149" s="53" t="s">
        <v>140</v>
      </c>
      <c r="I1149" s="54">
        <v>1</v>
      </c>
      <c r="J1149" s="55">
        <v>0</v>
      </c>
      <c r="K1149" s="55">
        <v>11</v>
      </c>
      <c r="L1149" s="55">
        <v>0.55511331558227495</v>
      </c>
      <c r="M1149" s="55">
        <v>0.14037500321865101</v>
      </c>
      <c r="N1149" s="55">
        <v>3.0740625858306898</v>
      </c>
      <c r="O1149" s="55">
        <v>15</v>
      </c>
      <c r="P1149" s="56">
        <v>1.1230000257492101</v>
      </c>
      <c r="R1149" s="51">
        <v>43872.545682870368</v>
      </c>
      <c r="S1149" s="57" t="s">
        <v>334</v>
      </c>
      <c r="T1149" s="58">
        <v>0</v>
      </c>
      <c r="U1149" s="52">
        <v>1</v>
      </c>
      <c r="V1149" s="52">
        <v>35.220695495605497</v>
      </c>
      <c r="W1149" s="52">
        <v>2.52952003479004</v>
      </c>
      <c r="X1149" s="52">
        <v>48.500480651855497</v>
      </c>
      <c r="Y1149" s="52">
        <v>-0.463148713111877</v>
      </c>
      <c r="Z1149" s="52">
        <v>-0.93894642591476396</v>
      </c>
      <c r="AA1149" s="52">
        <v>4.3000001907348597</v>
      </c>
      <c r="AB1149" s="52">
        <v>-6.8769998550415004</v>
      </c>
      <c r="AC1149" s="52">
        <v>9.1230001449584996</v>
      </c>
      <c r="AD1149" s="52">
        <v>30.7580375671387</v>
      </c>
      <c r="AE1149" s="56">
        <v>460</v>
      </c>
    </row>
    <row r="1150" spans="1:31">
      <c r="A1150" s="51">
        <v>43872.545706018522</v>
      </c>
      <c r="B1150" s="52" t="s">
        <v>127</v>
      </c>
      <c r="C1150" s="53" t="s">
        <v>131</v>
      </c>
      <c r="R1150" s="51">
        <v>43872.545706018522</v>
      </c>
      <c r="S1150" s="57" t="s">
        <v>127</v>
      </c>
    </row>
    <row r="1151" spans="1:31">
      <c r="A1151" s="51">
        <v>43872.545706018522</v>
      </c>
      <c r="B1151" s="52" t="s">
        <v>132</v>
      </c>
      <c r="C1151" s="53" t="s">
        <v>529</v>
      </c>
      <c r="R1151" s="51">
        <v>43872.545706018522</v>
      </c>
      <c r="S1151" s="57" t="s">
        <v>132</v>
      </c>
    </row>
    <row r="1152" spans="1:31">
      <c r="A1152" s="51">
        <v>43872.545706018522</v>
      </c>
      <c r="B1152" s="52" t="s">
        <v>127</v>
      </c>
      <c r="C1152" s="53" t="s">
        <v>247</v>
      </c>
      <c r="R1152" s="51">
        <v>43872.545706018522</v>
      </c>
      <c r="S1152" s="57" t="s">
        <v>127</v>
      </c>
    </row>
    <row r="1153" spans="1:31">
      <c r="A1153" s="51">
        <v>43872.545706018522</v>
      </c>
      <c r="B1153" s="52" t="s">
        <v>127</v>
      </c>
      <c r="C1153" s="53" t="s">
        <v>478</v>
      </c>
      <c r="R1153" s="51">
        <v>43872.545706018522</v>
      </c>
      <c r="S1153" s="57" t="s">
        <v>127</v>
      </c>
    </row>
    <row r="1154" spans="1:31">
      <c r="A1154" s="51">
        <v>43872.545706018522</v>
      </c>
      <c r="B1154" s="52" t="s">
        <v>127</v>
      </c>
      <c r="C1154" s="53" t="s">
        <v>234</v>
      </c>
      <c r="R1154" s="51">
        <v>43872.545706018522</v>
      </c>
      <c r="S1154" s="57" t="s">
        <v>127</v>
      </c>
    </row>
    <row r="1155" spans="1:31">
      <c r="A1155" s="51">
        <v>43872.545706018522</v>
      </c>
      <c r="B1155" s="52" t="s">
        <v>4</v>
      </c>
      <c r="C1155" s="53" t="s">
        <v>338</v>
      </c>
      <c r="R1155" s="51">
        <v>43872.545706018522</v>
      </c>
      <c r="S1155" s="57" t="s">
        <v>4</v>
      </c>
    </row>
    <row r="1156" spans="1:31">
      <c r="A1156" s="51">
        <v>43872.545706018522</v>
      </c>
      <c r="B1156" s="52" t="s">
        <v>4</v>
      </c>
      <c r="C1156" s="53" t="s">
        <v>339</v>
      </c>
      <c r="R1156" s="51">
        <v>43872.545706018522</v>
      </c>
      <c r="S1156" s="57" t="s">
        <v>4</v>
      </c>
    </row>
    <row r="1157" spans="1:31">
      <c r="A1157" s="51">
        <v>43872.545717592591</v>
      </c>
      <c r="B1157" s="52" t="s">
        <v>334</v>
      </c>
      <c r="C1157" s="53" t="s">
        <v>140</v>
      </c>
      <c r="I1157" s="54">
        <v>0</v>
      </c>
      <c r="J1157" s="55">
        <v>0</v>
      </c>
      <c r="K1157" s="55">
        <v>12</v>
      </c>
      <c r="L1157" s="55">
        <v>-0.43217793107032798</v>
      </c>
      <c r="M1157" s="55">
        <v>0.14037500321865101</v>
      </c>
      <c r="N1157" s="55">
        <v>3.0740625858306898</v>
      </c>
      <c r="O1157" s="55">
        <v>15</v>
      </c>
      <c r="P1157" s="56">
        <v>1.1230000257492101</v>
      </c>
      <c r="R1157" s="51">
        <v>43872.545717592591</v>
      </c>
      <c r="S1157" s="57" t="s">
        <v>334</v>
      </c>
      <c r="T1157" s="58">
        <v>0</v>
      </c>
      <c r="U1157" s="52">
        <v>1</v>
      </c>
      <c r="V1157" s="52">
        <v>35.220695495605497</v>
      </c>
      <c r="W1157" s="52">
        <v>2.52952003479004</v>
      </c>
      <c r="X1157" s="52">
        <v>-48.585235595703097</v>
      </c>
      <c r="Y1157" s="52">
        <v>-0.48329469561576799</v>
      </c>
      <c r="Z1157" s="52">
        <v>0.95413082838058505</v>
      </c>
      <c r="AA1157" s="52">
        <v>10</v>
      </c>
      <c r="AB1157" s="52">
        <v>-6.8769998550415004</v>
      </c>
      <c r="AC1157" s="52">
        <v>9.1230001449584996</v>
      </c>
      <c r="AD1157" s="52">
        <v>16.942001342773398</v>
      </c>
      <c r="AE1157" s="56">
        <v>460</v>
      </c>
    </row>
    <row r="1158" spans="1:31">
      <c r="A1158" s="51">
        <v>43872.545740740738</v>
      </c>
      <c r="B1158" s="52" t="s">
        <v>127</v>
      </c>
      <c r="C1158" s="53" t="s">
        <v>131</v>
      </c>
      <c r="R1158" s="51">
        <v>43872.545740740738</v>
      </c>
      <c r="S1158" s="57" t="s">
        <v>127</v>
      </c>
    </row>
    <row r="1159" spans="1:31">
      <c r="A1159" s="51">
        <v>43872.545740740738</v>
      </c>
      <c r="B1159" s="52" t="s">
        <v>132</v>
      </c>
      <c r="C1159" s="53" t="s">
        <v>479</v>
      </c>
      <c r="R1159" s="51">
        <v>43872.545740740738</v>
      </c>
      <c r="S1159" s="57" t="s">
        <v>132</v>
      </c>
    </row>
    <row r="1160" spans="1:31">
      <c r="A1160" s="51">
        <v>43872.545740740738</v>
      </c>
      <c r="B1160" s="52" t="s">
        <v>127</v>
      </c>
      <c r="C1160" s="53" t="s">
        <v>160</v>
      </c>
      <c r="R1160" s="51">
        <v>43872.545740740738</v>
      </c>
      <c r="S1160" s="57" t="s">
        <v>127</v>
      </c>
    </row>
    <row r="1161" spans="1:31">
      <c r="A1161" s="51">
        <v>43872.545740740738</v>
      </c>
      <c r="B1161" s="52" t="s">
        <v>127</v>
      </c>
      <c r="C1161" s="53" t="s">
        <v>530</v>
      </c>
      <c r="R1161" s="51">
        <v>43872.545740740738</v>
      </c>
      <c r="S1161" s="57" t="s">
        <v>127</v>
      </c>
    </row>
    <row r="1162" spans="1:31">
      <c r="A1162" s="51">
        <v>43872.545740740738</v>
      </c>
      <c r="B1162" s="52" t="s">
        <v>127</v>
      </c>
      <c r="C1162" s="53" t="s">
        <v>207</v>
      </c>
      <c r="R1162" s="51">
        <v>43872.545740740738</v>
      </c>
      <c r="S1162" s="57" t="s">
        <v>127</v>
      </c>
    </row>
    <row r="1163" spans="1:31">
      <c r="A1163" s="51">
        <v>43872.545740740738</v>
      </c>
      <c r="B1163" s="52" t="s">
        <v>4</v>
      </c>
      <c r="C1163" s="53" t="s">
        <v>343</v>
      </c>
      <c r="R1163" s="51">
        <v>43872.545740740738</v>
      </c>
      <c r="S1163" s="57" t="s">
        <v>4</v>
      </c>
    </row>
    <row r="1164" spans="1:31">
      <c r="A1164" s="51">
        <v>43872.545740740738</v>
      </c>
      <c r="B1164" s="52" t="s">
        <v>4</v>
      </c>
      <c r="C1164" s="53" t="s">
        <v>344</v>
      </c>
      <c r="R1164" s="51">
        <v>43872.545740740738</v>
      </c>
      <c r="S1164" s="57" t="s">
        <v>4</v>
      </c>
    </row>
    <row r="1165" spans="1:31">
      <c r="A1165" s="51">
        <v>43872.545752314814</v>
      </c>
      <c r="B1165" s="52" t="s">
        <v>334</v>
      </c>
      <c r="C1165" s="53" t="s">
        <v>140</v>
      </c>
      <c r="I1165" s="54">
        <v>1</v>
      </c>
      <c r="J1165" s="55">
        <v>0</v>
      </c>
      <c r="K1165" s="55">
        <v>13</v>
      </c>
      <c r="L1165" s="55">
        <v>0.300592541694641</v>
      </c>
      <c r="M1165" s="55">
        <v>0.14037500321865101</v>
      </c>
      <c r="N1165" s="55">
        <v>3.0740625858306898</v>
      </c>
      <c r="O1165" s="55">
        <v>15</v>
      </c>
      <c r="P1165" s="56">
        <v>1.1230000257492101</v>
      </c>
      <c r="R1165" s="51">
        <v>43872.545752314814</v>
      </c>
      <c r="S1165" s="57" t="s">
        <v>334</v>
      </c>
      <c r="T1165" s="58">
        <v>0</v>
      </c>
      <c r="U1165" s="52">
        <v>1</v>
      </c>
      <c r="V1165" s="52">
        <v>35.220695495605497</v>
      </c>
      <c r="W1165" s="52">
        <v>2.52952003479004</v>
      </c>
      <c r="X1165" s="52">
        <v>-45.595741271972699</v>
      </c>
      <c r="Y1165" s="52">
        <v>0.33594471216201799</v>
      </c>
      <c r="Z1165" s="52">
        <v>-0.95754033327102706</v>
      </c>
      <c r="AA1165" s="52">
        <v>-0.94999998807907104</v>
      </c>
      <c r="AB1165" s="52">
        <v>-6.8769998550415004</v>
      </c>
      <c r="AC1165" s="52">
        <v>9.1230001449584996</v>
      </c>
      <c r="AD1165" s="52">
        <v>14.4849805831909</v>
      </c>
      <c r="AE1165" s="56">
        <v>460</v>
      </c>
    </row>
    <row r="1166" spans="1:31">
      <c r="A1166" s="51">
        <v>43872.545775462961</v>
      </c>
      <c r="B1166" s="52" t="s">
        <v>127</v>
      </c>
      <c r="C1166" s="53" t="s">
        <v>131</v>
      </c>
      <c r="R1166" s="51">
        <v>43872.545775462961</v>
      </c>
      <c r="S1166" s="57" t="s">
        <v>127</v>
      </c>
    </row>
    <row r="1167" spans="1:31">
      <c r="A1167" s="51">
        <v>43872.545775462961</v>
      </c>
      <c r="B1167" s="52" t="s">
        <v>132</v>
      </c>
      <c r="C1167" s="53" t="s">
        <v>531</v>
      </c>
      <c r="R1167" s="51">
        <v>43872.545775462961</v>
      </c>
      <c r="S1167" s="57" t="s">
        <v>132</v>
      </c>
    </row>
    <row r="1168" spans="1:31">
      <c r="A1168" s="51">
        <v>43872.545775462961</v>
      </c>
      <c r="B1168" s="52" t="s">
        <v>127</v>
      </c>
      <c r="C1168" s="53" t="s">
        <v>189</v>
      </c>
      <c r="R1168" s="51">
        <v>43872.545775462961</v>
      </c>
      <c r="S1168" s="57" t="s">
        <v>127</v>
      </c>
    </row>
    <row r="1169" spans="1:31">
      <c r="A1169" s="51">
        <v>43872.545775462961</v>
      </c>
      <c r="B1169" s="52" t="s">
        <v>127</v>
      </c>
      <c r="C1169" s="53" t="s">
        <v>532</v>
      </c>
      <c r="R1169" s="51">
        <v>43872.545775462961</v>
      </c>
      <c r="S1169" s="57" t="s">
        <v>127</v>
      </c>
    </row>
    <row r="1170" spans="1:31">
      <c r="A1170" s="51">
        <v>43872.545775462961</v>
      </c>
      <c r="B1170" s="52" t="s">
        <v>127</v>
      </c>
      <c r="C1170" s="53" t="s">
        <v>191</v>
      </c>
      <c r="R1170" s="51">
        <v>43872.545775462961</v>
      </c>
      <c r="S1170" s="57" t="s">
        <v>127</v>
      </c>
    </row>
    <row r="1171" spans="1:31">
      <c r="A1171" s="51">
        <v>43872.545775462961</v>
      </c>
      <c r="B1171" s="52" t="s">
        <v>4</v>
      </c>
      <c r="C1171" s="53" t="s">
        <v>348</v>
      </c>
      <c r="R1171" s="51">
        <v>43872.545775462961</v>
      </c>
      <c r="S1171" s="57" t="s">
        <v>4</v>
      </c>
    </row>
    <row r="1172" spans="1:31">
      <c r="A1172" s="51">
        <v>43872.545775462961</v>
      </c>
      <c r="B1172" s="52" t="s">
        <v>4</v>
      </c>
      <c r="C1172" s="53" t="s">
        <v>349</v>
      </c>
      <c r="R1172" s="51">
        <v>43872.545775462961</v>
      </c>
      <c r="S1172" s="57" t="s">
        <v>4</v>
      </c>
    </row>
    <row r="1173" spans="1:31">
      <c r="A1173" s="51">
        <v>43872.545787037037</v>
      </c>
      <c r="B1173" s="52" t="s">
        <v>350</v>
      </c>
      <c r="C1173" s="53" t="s">
        <v>140</v>
      </c>
      <c r="I1173" s="54">
        <v>0</v>
      </c>
      <c r="J1173" s="55">
        <v>0</v>
      </c>
      <c r="K1173" s="55">
        <v>14</v>
      </c>
      <c r="L1173" s="55">
        <v>0.300592541694641</v>
      </c>
      <c r="M1173" s="55">
        <v>0.14037500321865101</v>
      </c>
      <c r="N1173" s="55">
        <v>3.0740625858306898</v>
      </c>
      <c r="O1173" s="55">
        <v>15</v>
      </c>
      <c r="P1173" s="56">
        <v>1.1230000257492101</v>
      </c>
      <c r="R1173" s="51">
        <v>43872.545787037037</v>
      </c>
      <c r="S1173" s="57" t="s">
        <v>350</v>
      </c>
      <c r="T1173" s="58">
        <v>0</v>
      </c>
      <c r="U1173" s="52">
        <v>1</v>
      </c>
      <c r="V1173" s="52">
        <v>35.220695495605497</v>
      </c>
      <c r="W1173" s="52">
        <v>2.52952003479004</v>
      </c>
      <c r="X1173" s="52">
        <v>-42.546249389648402</v>
      </c>
      <c r="Y1173" s="52">
        <v>-0.39972540736198398</v>
      </c>
      <c r="Z1173" s="52">
        <v>0.94884103536605802</v>
      </c>
      <c r="AA1173" s="52">
        <v>-5</v>
      </c>
      <c r="AB1173" s="52">
        <v>-6.8769998550415004</v>
      </c>
      <c r="AC1173" s="52">
        <v>9.1230001449584996</v>
      </c>
      <c r="AD1173" s="52">
        <v>21.6500053405762</v>
      </c>
      <c r="AE1173" s="56">
        <v>460</v>
      </c>
    </row>
    <row r="1174" spans="1:31">
      <c r="A1174" s="51">
        <v>43872.545810185184</v>
      </c>
      <c r="B1174" s="52" t="s">
        <v>127</v>
      </c>
      <c r="C1174" s="53" t="s">
        <v>131</v>
      </c>
      <c r="R1174" s="51">
        <v>43872.545810185184</v>
      </c>
      <c r="S1174" s="57" t="s">
        <v>127</v>
      </c>
    </row>
    <row r="1175" spans="1:31">
      <c r="A1175" s="51">
        <v>43872.545810185184</v>
      </c>
      <c r="B1175" s="52" t="s">
        <v>132</v>
      </c>
      <c r="C1175" s="53" t="s">
        <v>533</v>
      </c>
      <c r="R1175" s="51">
        <v>43872.545810185184</v>
      </c>
      <c r="S1175" s="57" t="s">
        <v>132</v>
      </c>
    </row>
    <row r="1176" spans="1:31">
      <c r="A1176" s="51">
        <v>43872.545810185184</v>
      </c>
      <c r="B1176" s="52" t="s">
        <v>127</v>
      </c>
      <c r="C1176" s="53" t="s">
        <v>487</v>
      </c>
      <c r="R1176" s="51">
        <v>43872.545810185184</v>
      </c>
      <c r="S1176" s="57" t="s">
        <v>127</v>
      </c>
    </row>
    <row r="1177" spans="1:31">
      <c r="A1177" s="51">
        <v>43872.545810185184</v>
      </c>
      <c r="B1177" s="52" t="s">
        <v>127</v>
      </c>
      <c r="C1177" s="53" t="s">
        <v>421</v>
      </c>
      <c r="R1177" s="51">
        <v>43872.545810185184</v>
      </c>
      <c r="S1177" s="57" t="s">
        <v>127</v>
      </c>
    </row>
    <row r="1178" spans="1:31">
      <c r="A1178" s="51">
        <v>43872.545810185184</v>
      </c>
      <c r="B1178" s="52" t="s">
        <v>127</v>
      </c>
      <c r="C1178" s="53" t="s">
        <v>234</v>
      </c>
      <c r="R1178" s="51">
        <v>43872.545810185184</v>
      </c>
      <c r="S1178" s="57" t="s">
        <v>127</v>
      </c>
    </row>
    <row r="1179" spans="1:31">
      <c r="A1179" s="51">
        <v>43872.545810185184</v>
      </c>
      <c r="B1179" s="52" t="s">
        <v>4</v>
      </c>
      <c r="C1179" s="53" t="s">
        <v>353</v>
      </c>
      <c r="R1179" s="51">
        <v>43872.545810185184</v>
      </c>
      <c r="S1179" s="57" t="s">
        <v>4</v>
      </c>
    </row>
    <row r="1180" spans="1:31">
      <c r="A1180" s="51">
        <v>43872.545810185184</v>
      </c>
      <c r="B1180" s="52" t="s">
        <v>4</v>
      </c>
      <c r="C1180" s="53" t="s">
        <v>354</v>
      </c>
      <c r="R1180" s="51">
        <v>43872.545810185184</v>
      </c>
      <c r="S1180" s="57" t="s">
        <v>4</v>
      </c>
    </row>
    <row r="1181" spans="1:31">
      <c r="A1181" s="51">
        <v>43872.54582175926</v>
      </c>
      <c r="B1181" s="52" t="s">
        <v>350</v>
      </c>
      <c r="C1181" s="53" t="s">
        <v>140</v>
      </c>
      <c r="I1181" s="54">
        <v>1</v>
      </c>
      <c r="J1181" s="55">
        <v>0</v>
      </c>
      <c r="K1181" s="55">
        <v>14</v>
      </c>
      <c r="L1181" s="55">
        <v>-0.43217793107032798</v>
      </c>
      <c r="M1181" s="55">
        <v>0.14037500321865101</v>
      </c>
      <c r="N1181" s="55">
        <v>3.0740625858306898</v>
      </c>
      <c r="O1181" s="55">
        <v>15</v>
      </c>
      <c r="P1181" s="56">
        <v>1.1230000257492101</v>
      </c>
      <c r="R1181" s="51">
        <v>43872.54582175926</v>
      </c>
      <c r="S1181" s="57" t="s">
        <v>350</v>
      </c>
      <c r="T1181" s="58">
        <v>0</v>
      </c>
      <c r="U1181" s="52">
        <v>1</v>
      </c>
      <c r="V1181" s="52">
        <v>35.220695495605497</v>
      </c>
      <c r="W1181" s="52">
        <v>2.52952003479004</v>
      </c>
      <c r="X1181" s="52">
        <v>-39.556755065917997</v>
      </c>
      <c r="Y1181" s="52">
        <v>-0.49023273587226901</v>
      </c>
      <c r="Z1181" s="52">
        <v>-0.91693222522735596</v>
      </c>
      <c r="AA1181" s="52">
        <v>5.8000001907348597</v>
      </c>
      <c r="AB1181" s="52">
        <v>-6.8769998550415004</v>
      </c>
      <c r="AC1181" s="52">
        <v>9.1230001449584996</v>
      </c>
      <c r="AD1181" s="52">
        <v>29.450031280517599</v>
      </c>
      <c r="AE1181" s="56">
        <v>460</v>
      </c>
    </row>
    <row r="1182" spans="1:31">
      <c r="A1182" s="51">
        <v>43872.545844907407</v>
      </c>
      <c r="B1182" s="52" t="s">
        <v>127</v>
      </c>
      <c r="C1182" s="53" t="s">
        <v>131</v>
      </c>
      <c r="R1182" s="51">
        <v>43872.545844907407</v>
      </c>
      <c r="S1182" s="57" t="s">
        <v>127</v>
      </c>
    </row>
    <row r="1183" spans="1:31">
      <c r="A1183" s="51">
        <v>43872.545844907407</v>
      </c>
      <c r="B1183" s="52" t="s">
        <v>132</v>
      </c>
      <c r="C1183" s="53" t="s">
        <v>534</v>
      </c>
      <c r="R1183" s="51">
        <v>43872.545844907407</v>
      </c>
      <c r="S1183" s="57" t="s">
        <v>132</v>
      </c>
    </row>
    <row r="1184" spans="1:31">
      <c r="A1184" s="51">
        <v>43872.545844907407</v>
      </c>
      <c r="B1184" s="52" t="s">
        <v>127</v>
      </c>
      <c r="C1184" s="53" t="s">
        <v>173</v>
      </c>
      <c r="R1184" s="51">
        <v>43872.545844907407</v>
      </c>
      <c r="S1184" s="57" t="s">
        <v>127</v>
      </c>
    </row>
    <row r="1185" spans="1:31">
      <c r="A1185" s="51">
        <v>43872.545844907407</v>
      </c>
      <c r="B1185" s="52" t="s">
        <v>127</v>
      </c>
      <c r="C1185" s="53" t="s">
        <v>535</v>
      </c>
      <c r="R1185" s="51">
        <v>43872.545844907407</v>
      </c>
      <c r="S1185" s="57" t="s">
        <v>127</v>
      </c>
    </row>
    <row r="1186" spans="1:31">
      <c r="A1186" s="51">
        <v>43872.545844907407</v>
      </c>
      <c r="B1186" s="52" t="s">
        <v>127</v>
      </c>
      <c r="C1186" s="53" t="s">
        <v>201</v>
      </c>
      <c r="R1186" s="51">
        <v>43872.545844907407</v>
      </c>
      <c r="S1186" s="57" t="s">
        <v>127</v>
      </c>
    </row>
    <row r="1187" spans="1:31">
      <c r="A1187" s="51">
        <v>43872.545844907407</v>
      </c>
      <c r="B1187" s="52" t="s">
        <v>4</v>
      </c>
      <c r="C1187" s="53" t="s">
        <v>357</v>
      </c>
      <c r="R1187" s="51">
        <v>43872.545844907407</v>
      </c>
      <c r="S1187" s="57" t="s">
        <v>4</v>
      </c>
    </row>
    <row r="1188" spans="1:31">
      <c r="A1188" s="51">
        <v>43872.545844907407</v>
      </c>
      <c r="B1188" s="52" t="s">
        <v>4</v>
      </c>
      <c r="C1188" s="53" t="s">
        <v>358</v>
      </c>
      <c r="R1188" s="51">
        <v>43872.545844907407</v>
      </c>
      <c r="S1188" s="57" t="s">
        <v>4</v>
      </c>
    </row>
    <row r="1189" spans="1:31">
      <c r="A1189" s="51">
        <v>43872.545856481483</v>
      </c>
      <c r="B1189" s="52" t="s">
        <v>350</v>
      </c>
      <c r="C1189" s="53" t="s">
        <v>140</v>
      </c>
      <c r="I1189" s="54">
        <v>0</v>
      </c>
      <c r="J1189" s="55">
        <v>0</v>
      </c>
      <c r="K1189" s="55">
        <v>0</v>
      </c>
      <c r="L1189" s="55">
        <v>0.55511331558227495</v>
      </c>
      <c r="M1189" s="55">
        <v>0.14037500321865101</v>
      </c>
      <c r="N1189" s="55">
        <v>3.0740625858306898</v>
      </c>
      <c r="O1189" s="55">
        <v>15</v>
      </c>
      <c r="P1189" s="56">
        <v>1.1230000257492101</v>
      </c>
      <c r="R1189" s="51">
        <v>43872.545856481483</v>
      </c>
      <c r="S1189" s="57" t="s">
        <v>350</v>
      </c>
      <c r="T1189" s="58">
        <v>0</v>
      </c>
      <c r="U1189" s="52">
        <v>1</v>
      </c>
      <c r="V1189" s="52">
        <v>35.220695495605497</v>
      </c>
      <c r="W1189" s="52">
        <v>2.52952003479004</v>
      </c>
      <c r="X1189" s="52">
        <v>-36.557258605957003</v>
      </c>
      <c r="Y1189" s="52">
        <v>-0.219877690076828</v>
      </c>
      <c r="Z1189" s="52">
        <v>0.86797070503234897</v>
      </c>
      <c r="AA1189" s="52">
        <v>10</v>
      </c>
      <c r="AB1189" s="52">
        <v>-6.8769998550415004</v>
      </c>
      <c r="AC1189" s="52">
        <v>9.1230001449584996</v>
      </c>
      <c r="AD1189" s="52">
        <v>29.6240348815918</v>
      </c>
      <c r="AE1189" s="56">
        <v>460</v>
      </c>
    </row>
    <row r="1190" spans="1:31">
      <c r="A1190" s="51">
        <v>43872.54587962963</v>
      </c>
      <c r="B1190" s="52" t="s">
        <v>127</v>
      </c>
      <c r="C1190" s="53" t="s">
        <v>131</v>
      </c>
      <c r="R1190" s="51">
        <v>43872.54587962963</v>
      </c>
      <c r="S1190" s="57" t="s">
        <v>127</v>
      </c>
    </row>
    <row r="1191" spans="1:31">
      <c r="A1191" s="51">
        <v>43872.54587962963</v>
      </c>
      <c r="B1191" s="52" t="s">
        <v>132</v>
      </c>
      <c r="C1191" s="53" t="s">
        <v>536</v>
      </c>
      <c r="R1191" s="51">
        <v>43872.54587962963</v>
      </c>
      <c r="S1191" s="57" t="s">
        <v>132</v>
      </c>
    </row>
    <row r="1192" spans="1:31">
      <c r="A1192" s="51">
        <v>43872.54587962963</v>
      </c>
      <c r="B1192" s="52" t="s">
        <v>127</v>
      </c>
      <c r="C1192" s="53" t="s">
        <v>295</v>
      </c>
      <c r="R1192" s="51">
        <v>43872.54587962963</v>
      </c>
      <c r="S1192" s="57" t="s">
        <v>127</v>
      </c>
    </row>
    <row r="1193" spans="1:31">
      <c r="A1193" s="51">
        <v>43872.54587962963</v>
      </c>
      <c r="B1193" s="52" t="s">
        <v>127</v>
      </c>
      <c r="C1193" s="53" t="s">
        <v>537</v>
      </c>
      <c r="R1193" s="51">
        <v>43872.54587962963</v>
      </c>
      <c r="S1193" s="57" t="s">
        <v>127</v>
      </c>
    </row>
    <row r="1194" spans="1:31">
      <c r="A1194" s="51">
        <v>43872.54587962963</v>
      </c>
      <c r="B1194" s="52" t="s">
        <v>127</v>
      </c>
      <c r="C1194" s="53" t="s">
        <v>185</v>
      </c>
      <c r="R1194" s="51">
        <v>43872.54587962963</v>
      </c>
      <c r="S1194" s="57" t="s">
        <v>127</v>
      </c>
    </row>
    <row r="1195" spans="1:31">
      <c r="A1195" s="51">
        <v>43872.54587962963</v>
      </c>
      <c r="B1195" s="52" t="s">
        <v>127</v>
      </c>
      <c r="C1195" s="53" t="s">
        <v>362</v>
      </c>
      <c r="R1195" s="51">
        <v>43872.54587962963</v>
      </c>
      <c r="S1195" s="57" t="s">
        <v>127</v>
      </c>
    </row>
    <row r="1196" spans="1:31">
      <c r="A1196" s="51">
        <v>43872.552025462966</v>
      </c>
      <c r="B1196" s="52" t="s">
        <v>4</v>
      </c>
      <c r="C1196" s="53" t="s">
        <v>241</v>
      </c>
      <c r="R1196" s="51">
        <v>43872.552025462966</v>
      </c>
      <c r="S1196" s="57" t="s">
        <v>4</v>
      </c>
    </row>
    <row r="1197" spans="1:31">
      <c r="A1197" s="51">
        <v>43872.552025462966</v>
      </c>
      <c r="B1197" s="52" t="s">
        <v>4</v>
      </c>
      <c r="C1197" s="53" t="s">
        <v>242</v>
      </c>
      <c r="R1197" s="51">
        <v>43872.552025462966</v>
      </c>
      <c r="S1197" s="57" t="s">
        <v>4</v>
      </c>
    </row>
    <row r="1198" spans="1:31">
      <c r="A1198" s="51">
        <v>43872.552025462966</v>
      </c>
      <c r="B1198" s="52" t="s">
        <v>127</v>
      </c>
      <c r="C1198" s="53" t="s">
        <v>128</v>
      </c>
      <c r="R1198" s="51">
        <v>43872.552025462966</v>
      </c>
      <c r="S1198" s="57" t="s">
        <v>127</v>
      </c>
    </row>
    <row r="1199" spans="1:31">
      <c r="A1199" s="51">
        <v>43872.552025462966</v>
      </c>
      <c r="B1199" s="52" t="s">
        <v>4</v>
      </c>
      <c r="C1199" s="53" t="s">
        <v>363</v>
      </c>
      <c r="R1199" s="51">
        <v>43872.552025462966</v>
      </c>
      <c r="S1199" s="57" t="s">
        <v>4</v>
      </c>
    </row>
    <row r="1200" spans="1:31">
      <c r="A1200" s="51">
        <v>43872.552025462966</v>
      </c>
      <c r="B1200" s="52" t="s">
        <v>4</v>
      </c>
      <c r="C1200" s="53" t="s">
        <v>364</v>
      </c>
      <c r="R1200" s="51">
        <v>43872.552025462966</v>
      </c>
      <c r="S1200" s="57" t="s">
        <v>4</v>
      </c>
    </row>
    <row r="1201" spans="1:31">
      <c r="A1201" s="51">
        <v>43872.552037037036</v>
      </c>
      <c r="B1201" s="52" t="s">
        <v>127</v>
      </c>
      <c r="C1201" s="53" t="s">
        <v>131</v>
      </c>
      <c r="R1201" s="51">
        <v>43872.552037037036</v>
      </c>
      <c r="S1201" s="57" t="s">
        <v>127</v>
      </c>
    </row>
    <row r="1202" spans="1:31">
      <c r="A1202" s="51">
        <v>43872.552037037036</v>
      </c>
      <c r="B1202" s="52" t="s">
        <v>132</v>
      </c>
      <c r="C1202" s="53" t="s">
        <v>536</v>
      </c>
      <c r="R1202" s="51">
        <v>43872.552037037036</v>
      </c>
      <c r="S1202" s="57" t="s">
        <v>132</v>
      </c>
    </row>
    <row r="1203" spans="1:31">
      <c r="A1203" s="51">
        <v>43872.552037037036</v>
      </c>
      <c r="B1203" s="52" t="s">
        <v>127</v>
      </c>
      <c r="C1203" s="53" t="s">
        <v>295</v>
      </c>
      <c r="R1203" s="51">
        <v>43872.552037037036</v>
      </c>
      <c r="S1203" s="57" t="s">
        <v>127</v>
      </c>
    </row>
    <row r="1204" spans="1:31">
      <c r="A1204" s="51">
        <v>43872.552037037036</v>
      </c>
      <c r="B1204" s="52" t="s">
        <v>127</v>
      </c>
      <c r="C1204" s="53" t="s">
        <v>537</v>
      </c>
      <c r="R1204" s="51">
        <v>43872.552037037036</v>
      </c>
      <c r="S1204" s="57" t="s">
        <v>127</v>
      </c>
    </row>
    <row r="1205" spans="1:31">
      <c r="A1205" s="51">
        <v>43872.552037037036</v>
      </c>
      <c r="B1205" s="52" t="s">
        <v>127</v>
      </c>
      <c r="C1205" s="53" t="s">
        <v>185</v>
      </c>
      <c r="R1205" s="51">
        <v>43872.552037037036</v>
      </c>
      <c r="S1205" s="57" t="s">
        <v>127</v>
      </c>
    </row>
    <row r="1206" spans="1:31">
      <c r="A1206" s="51">
        <v>43872.552037037036</v>
      </c>
      <c r="B1206" s="52" t="s">
        <v>4</v>
      </c>
      <c r="C1206" s="53" t="s">
        <v>137</v>
      </c>
      <c r="R1206" s="51">
        <v>43872.552037037036</v>
      </c>
      <c r="S1206" s="57" t="s">
        <v>4</v>
      </c>
    </row>
    <row r="1207" spans="1:31">
      <c r="A1207" s="51">
        <v>43872.552037037036</v>
      </c>
      <c r="B1207" s="52" t="s">
        <v>4</v>
      </c>
      <c r="C1207" s="53" t="s">
        <v>138</v>
      </c>
      <c r="R1207" s="51">
        <v>43872.552037037036</v>
      </c>
      <c r="S1207" s="57" t="s">
        <v>4</v>
      </c>
    </row>
    <row r="1208" spans="1:31">
      <c r="A1208" s="51">
        <v>43872.552048611113</v>
      </c>
      <c r="B1208" s="52" t="s">
        <v>245</v>
      </c>
      <c r="C1208" s="53" t="s">
        <v>140</v>
      </c>
      <c r="I1208" s="54">
        <v>1</v>
      </c>
      <c r="J1208" s="55">
        <v>0</v>
      </c>
      <c r="K1208" s="55">
        <v>14</v>
      </c>
      <c r="L1208" s="55">
        <v>0.90744680166244496</v>
      </c>
      <c r="M1208" s="55">
        <v>0.14037500321865101</v>
      </c>
      <c r="N1208" s="55">
        <v>3.0740625858306898</v>
      </c>
      <c r="O1208" s="55">
        <v>15</v>
      </c>
      <c r="P1208" s="56">
        <v>1.1230000257492101</v>
      </c>
      <c r="R1208" s="51">
        <v>43872.552048611113</v>
      </c>
      <c r="S1208" s="57" t="s">
        <v>245</v>
      </c>
      <c r="T1208" s="58">
        <v>0</v>
      </c>
      <c r="U1208" s="52">
        <v>1</v>
      </c>
      <c r="V1208" s="52">
        <v>35.220695495605497</v>
      </c>
      <c r="W1208" s="52">
        <v>2.52952003479004</v>
      </c>
      <c r="X1208" s="52">
        <v>-1.27238297462463</v>
      </c>
      <c r="Y1208" s="52">
        <v>-0.463148713111877</v>
      </c>
      <c r="Z1208" s="52">
        <v>-0.919239461421967</v>
      </c>
      <c r="AA1208" s="52">
        <v>10</v>
      </c>
      <c r="AB1208" s="52">
        <v>-6.8769998550415004</v>
      </c>
      <c r="AC1208" s="52">
        <v>9.1230001449584996</v>
      </c>
      <c r="AD1208" s="52">
        <v>30.050035476684599</v>
      </c>
      <c r="AE1208" s="56">
        <v>460</v>
      </c>
    </row>
    <row r="1209" spans="1:31">
      <c r="A1209" s="51">
        <v>43872.552083333336</v>
      </c>
      <c r="B1209" s="52" t="s">
        <v>127</v>
      </c>
      <c r="C1209" s="53" t="s">
        <v>131</v>
      </c>
      <c r="R1209" s="51">
        <v>43872.552083333336</v>
      </c>
      <c r="S1209" s="57" t="s">
        <v>127</v>
      </c>
    </row>
    <row r="1210" spans="1:31">
      <c r="A1210" s="51">
        <v>43872.552083333336</v>
      </c>
      <c r="B1210" s="52" t="s">
        <v>132</v>
      </c>
      <c r="C1210" s="53" t="s">
        <v>538</v>
      </c>
      <c r="R1210" s="51">
        <v>43872.552083333336</v>
      </c>
      <c r="S1210" s="57" t="s">
        <v>132</v>
      </c>
    </row>
    <row r="1211" spans="1:31">
      <c r="A1211" s="51">
        <v>43872.552083333336</v>
      </c>
      <c r="B1211" s="52" t="s">
        <v>127</v>
      </c>
      <c r="C1211" s="53" t="s">
        <v>222</v>
      </c>
      <c r="R1211" s="51">
        <v>43872.552083333336</v>
      </c>
      <c r="S1211" s="57" t="s">
        <v>127</v>
      </c>
    </row>
    <row r="1212" spans="1:31">
      <c r="A1212" s="51">
        <v>43872.552083333336</v>
      </c>
      <c r="B1212" s="52" t="s">
        <v>127</v>
      </c>
      <c r="C1212" s="53" t="s">
        <v>539</v>
      </c>
      <c r="R1212" s="51">
        <v>43872.552083333336</v>
      </c>
      <c r="S1212" s="57" t="s">
        <v>127</v>
      </c>
    </row>
    <row r="1213" spans="1:31">
      <c r="A1213" s="51">
        <v>43872.552083333336</v>
      </c>
      <c r="B1213" s="52" t="s">
        <v>127</v>
      </c>
      <c r="C1213" s="53" t="s">
        <v>512</v>
      </c>
      <c r="R1213" s="51">
        <v>43872.552083333336</v>
      </c>
      <c r="S1213" s="57" t="s">
        <v>127</v>
      </c>
    </row>
    <row r="1214" spans="1:31">
      <c r="A1214" s="51">
        <v>43872.552083333336</v>
      </c>
      <c r="B1214" s="52" t="s">
        <v>4</v>
      </c>
      <c r="C1214" s="53" t="s">
        <v>145</v>
      </c>
      <c r="R1214" s="51">
        <v>43872.552083333336</v>
      </c>
      <c r="S1214" s="57" t="s">
        <v>4</v>
      </c>
    </row>
    <row r="1215" spans="1:31">
      <c r="A1215" s="51">
        <v>43872.552083333336</v>
      </c>
      <c r="B1215" s="52" t="s">
        <v>4</v>
      </c>
      <c r="C1215" s="53" t="s">
        <v>146</v>
      </c>
      <c r="R1215" s="51">
        <v>43872.552083333336</v>
      </c>
      <c r="S1215" s="57" t="s">
        <v>4</v>
      </c>
    </row>
    <row r="1216" spans="1:31">
      <c r="A1216" s="51">
        <v>43872.552094907405</v>
      </c>
      <c r="B1216" s="52" t="s">
        <v>245</v>
      </c>
      <c r="C1216" s="53" t="s">
        <v>140</v>
      </c>
      <c r="I1216" s="54">
        <v>1</v>
      </c>
      <c r="J1216" s="55">
        <v>0</v>
      </c>
      <c r="K1216" s="55">
        <v>0</v>
      </c>
      <c r="L1216" s="55">
        <v>-0.91113024950027499</v>
      </c>
      <c r="M1216" s="55">
        <v>0.14037500321865101</v>
      </c>
      <c r="N1216" s="55">
        <v>3.0740625858306898</v>
      </c>
      <c r="O1216" s="55">
        <v>15</v>
      </c>
      <c r="P1216" s="56">
        <v>1.1230000257492101</v>
      </c>
      <c r="R1216" s="51">
        <v>43872.552094907405</v>
      </c>
      <c r="S1216" s="57" t="s">
        <v>245</v>
      </c>
      <c r="T1216" s="58">
        <v>0</v>
      </c>
      <c r="U1216" s="52">
        <v>1</v>
      </c>
      <c r="V1216" s="52">
        <v>35.220695495605497</v>
      </c>
      <c r="W1216" s="52">
        <v>2.52952003479004</v>
      </c>
      <c r="X1216" s="52">
        <v>2.36761426925659</v>
      </c>
      <c r="Y1216" s="52">
        <v>0.18032169342040999</v>
      </c>
      <c r="Z1216" s="52">
        <v>0.67704123258590698</v>
      </c>
      <c r="AA1216" s="52">
        <v>10</v>
      </c>
      <c r="AB1216" s="52">
        <v>-6.8769998550415004</v>
      </c>
      <c r="AC1216" s="52">
        <v>9.1230001449584996</v>
      </c>
      <c r="AD1216" s="52">
        <v>28.490032196044901</v>
      </c>
      <c r="AE1216" s="56">
        <v>460</v>
      </c>
    </row>
    <row r="1217" spans="1:31">
      <c r="A1217" s="51">
        <v>43872.552118055559</v>
      </c>
      <c r="B1217" s="52" t="s">
        <v>127</v>
      </c>
      <c r="C1217" s="53" t="s">
        <v>131</v>
      </c>
      <c r="R1217" s="51">
        <v>43872.552118055559</v>
      </c>
      <c r="S1217" s="57" t="s">
        <v>127</v>
      </c>
    </row>
    <row r="1218" spans="1:31">
      <c r="A1218" s="51">
        <v>43872.552118055559</v>
      </c>
      <c r="B1218" s="52" t="s">
        <v>132</v>
      </c>
      <c r="C1218" s="53" t="s">
        <v>540</v>
      </c>
      <c r="R1218" s="51">
        <v>43872.552118055559</v>
      </c>
      <c r="S1218" s="57" t="s">
        <v>132</v>
      </c>
    </row>
    <row r="1219" spans="1:31">
      <c r="A1219" s="51">
        <v>43872.552118055559</v>
      </c>
      <c r="B1219" s="52" t="s">
        <v>127</v>
      </c>
      <c r="C1219" s="53" t="s">
        <v>286</v>
      </c>
      <c r="R1219" s="51">
        <v>43872.552118055559</v>
      </c>
      <c r="S1219" s="57" t="s">
        <v>127</v>
      </c>
    </row>
    <row r="1220" spans="1:31">
      <c r="A1220" s="51">
        <v>43872.552118055559</v>
      </c>
      <c r="B1220" s="52" t="s">
        <v>127</v>
      </c>
      <c r="C1220" s="53" t="s">
        <v>541</v>
      </c>
      <c r="R1220" s="51">
        <v>43872.552118055559</v>
      </c>
      <c r="S1220" s="57" t="s">
        <v>127</v>
      </c>
    </row>
    <row r="1221" spans="1:31">
      <c r="A1221" s="51">
        <v>43872.552118055559</v>
      </c>
      <c r="B1221" s="52" t="s">
        <v>127</v>
      </c>
      <c r="C1221" s="53" t="s">
        <v>315</v>
      </c>
      <c r="R1221" s="51">
        <v>43872.552118055559</v>
      </c>
      <c r="S1221" s="57" t="s">
        <v>127</v>
      </c>
    </row>
    <row r="1222" spans="1:31">
      <c r="A1222" s="51">
        <v>43872.552118055559</v>
      </c>
      <c r="B1222" s="52" t="s">
        <v>4</v>
      </c>
      <c r="C1222" s="53" t="s">
        <v>150</v>
      </c>
      <c r="R1222" s="51">
        <v>43872.552118055559</v>
      </c>
      <c r="S1222" s="57" t="s">
        <v>4</v>
      </c>
    </row>
    <row r="1223" spans="1:31">
      <c r="A1223" s="51">
        <v>43872.552118055559</v>
      </c>
      <c r="B1223" s="52" t="s">
        <v>4</v>
      </c>
      <c r="C1223" s="53" t="s">
        <v>151</v>
      </c>
      <c r="R1223" s="51">
        <v>43872.552118055559</v>
      </c>
      <c r="S1223" s="57" t="s">
        <v>4</v>
      </c>
    </row>
    <row r="1224" spans="1:31">
      <c r="A1224" s="51">
        <v>43872.552129629628</v>
      </c>
      <c r="B1224" s="52" t="s">
        <v>245</v>
      </c>
      <c r="C1224" s="53" t="s">
        <v>140</v>
      </c>
      <c r="I1224" s="54">
        <v>0</v>
      </c>
      <c r="J1224" s="55">
        <v>0</v>
      </c>
      <c r="K1224" s="55">
        <v>1</v>
      </c>
      <c r="L1224" s="55">
        <v>0.96017026901245095</v>
      </c>
      <c r="M1224" s="55">
        <v>0.14037500321865101</v>
      </c>
      <c r="N1224" s="55">
        <v>3.0740625858306898</v>
      </c>
      <c r="O1224" s="55">
        <v>15</v>
      </c>
      <c r="P1224" s="56">
        <v>1.1230000257492101</v>
      </c>
      <c r="R1224" s="51">
        <v>43872.552129629628</v>
      </c>
      <c r="S1224" s="57" t="s">
        <v>245</v>
      </c>
      <c r="T1224" s="58">
        <v>0</v>
      </c>
      <c r="U1224" s="52">
        <v>1</v>
      </c>
      <c r="V1224" s="52">
        <v>35.220695495605497</v>
      </c>
      <c r="W1224" s="52">
        <v>2.52952003479004</v>
      </c>
      <c r="X1224" s="52">
        <v>5.4226450920104998</v>
      </c>
      <c r="Y1224" s="52">
        <v>9.3896627426147503E-2</v>
      </c>
      <c r="Z1224" s="52">
        <v>-0.73321330547332797</v>
      </c>
      <c r="AA1224" s="52">
        <v>4.75</v>
      </c>
      <c r="AB1224" s="52">
        <v>-6.8769998550415004</v>
      </c>
      <c r="AC1224" s="52">
        <v>9.1230001449584996</v>
      </c>
      <c r="AD1224" s="52">
        <v>15.8499956130981</v>
      </c>
      <c r="AE1224" s="56">
        <v>460</v>
      </c>
    </row>
    <row r="1225" spans="1:31">
      <c r="A1225" s="51">
        <v>43872.552152777775</v>
      </c>
      <c r="B1225" s="52" t="s">
        <v>127</v>
      </c>
      <c r="C1225" s="53" t="s">
        <v>131</v>
      </c>
      <c r="R1225" s="51">
        <v>43872.552152777775</v>
      </c>
      <c r="S1225" s="57" t="s">
        <v>127</v>
      </c>
    </row>
    <row r="1226" spans="1:31">
      <c r="A1226" s="51">
        <v>43872.552152777775</v>
      </c>
      <c r="B1226" s="52" t="s">
        <v>132</v>
      </c>
      <c r="C1226" s="53" t="s">
        <v>492</v>
      </c>
      <c r="R1226" s="51">
        <v>43872.552152777775</v>
      </c>
      <c r="S1226" s="57" t="s">
        <v>132</v>
      </c>
    </row>
    <row r="1227" spans="1:31">
      <c r="A1227" s="51">
        <v>43872.552152777775</v>
      </c>
      <c r="B1227" s="52" t="s">
        <v>127</v>
      </c>
      <c r="C1227" s="53" t="s">
        <v>142</v>
      </c>
      <c r="R1227" s="51">
        <v>43872.552152777775</v>
      </c>
      <c r="S1227" s="57" t="s">
        <v>127</v>
      </c>
    </row>
    <row r="1228" spans="1:31">
      <c r="A1228" s="51">
        <v>43872.552152777775</v>
      </c>
      <c r="B1228" s="52" t="s">
        <v>127</v>
      </c>
      <c r="C1228" s="53" t="s">
        <v>542</v>
      </c>
      <c r="R1228" s="51">
        <v>43872.552152777775</v>
      </c>
      <c r="S1228" s="57" t="s">
        <v>127</v>
      </c>
    </row>
    <row r="1229" spans="1:31">
      <c r="A1229" s="51">
        <v>43872.552152777775</v>
      </c>
      <c r="B1229" s="52" t="s">
        <v>127</v>
      </c>
      <c r="C1229" s="53" t="s">
        <v>321</v>
      </c>
      <c r="R1229" s="51">
        <v>43872.552152777775</v>
      </c>
      <c r="S1229" s="57" t="s">
        <v>127</v>
      </c>
    </row>
    <row r="1230" spans="1:31">
      <c r="A1230" s="51">
        <v>43872.552152777775</v>
      </c>
      <c r="B1230" s="52" t="s">
        <v>4</v>
      </c>
      <c r="C1230" s="53" t="s">
        <v>155</v>
      </c>
      <c r="R1230" s="51">
        <v>43872.552152777775</v>
      </c>
      <c r="S1230" s="57" t="s">
        <v>4</v>
      </c>
    </row>
    <row r="1231" spans="1:31">
      <c r="A1231" s="51">
        <v>43872.552152777775</v>
      </c>
      <c r="B1231" s="52" t="s">
        <v>4</v>
      </c>
      <c r="C1231" s="53" t="s">
        <v>156</v>
      </c>
      <c r="R1231" s="51">
        <v>43872.552152777775</v>
      </c>
      <c r="S1231" s="57" t="s">
        <v>4</v>
      </c>
    </row>
    <row r="1232" spans="1:31">
      <c r="A1232" s="51">
        <v>43872.552164351851</v>
      </c>
      <c r="B1232" s="52" t="s">
        <v>255</v>
      </c>
      <c r="C1232" s="53" t="s">
        <v>140</v>
      </c>
      <c r="I1232" s="54">
        <v>1</v>
      </c>
      <c r="J1232" s="55">
        <v>0</v>
      </c>
      <c r="K1232" s="55">
        <v>1</v>
      </c>
      <c r="L1232" s="55">
        <v>-0.98999249935150102</v>
      </c>
      <c r="M1232" s="55">
        <v>0.14037500321865101</v>
      </c>
      <c r="N1232" s="55">
        <v>3.0740625858306898</v>
      </c>
      <c r="O1232" s="55">
        <v>15</v>
      </c>
      <c r="P1232" s="56">
        <v>1.1230000257492101</v>
      </c>
      <c r="R1232" s="51">
        <v>43872.552164351851</v>
      </c>
      <c r="S1232" s="57" t="s">
        <v>255</v>
      </c>
      <c r="T1232" s="58">
        <v>0</v>
      </c>
      <c r="U1232" s="52">
        <v>1</v>
      </c>
      <c r="V1232" s="52">
        <v>35.220695495605497</v>
      </c>
      <c r="W1232" s="52">
        <v>2.52952003479004</v>
      </c>
      <c r="X1232" s="52">
        <v>8.4977149963378906</v>
      </c>
      <c r="Y1232" s="52">
        <v>0.42015850543975802</v>
      </c>
      <c r="Z1232" s="52">
        <v>0.77265584468841597</v>
      </c>
      <c r="AA1232" s="52">
        <v>-5</v>
      </c>
      <c r="AB1232" s="52">
        <v>-6.8769998550415004</v>
      </c>
      <c r="AC1232" s="52">
        <v>9.1230001449584996</v>
      </c>
      <c r="AD1232" s="52">
        <v>14.4849805831909</v>
      </c>
      <c r="AE1232" s="56">
        <v>460</v>
      </c>
    </row>
    <row r="1233" spans="1:31">
      <c r="A1233" s="51">
        <v>43872.552187499998</v>
      </c>
      <c r="B1233" s="52" t="s">
        <v>127</v>
      </c>
      <c r="C1233" s="53" t="s">
        <v>131</v>
      </c>
      <c r="R1233" s="51">
        <v>43872.552187499998</v>
      </c>
      <c r="S1233" s="57" t="s">
        <v>127</v>
      </c>
    </row>
    <row r="1234" spans="1:31">
      <c r="A1234" s="51">
        <v>43872.552187499998</v>
      </c>
      <c r="B1234" s="52" t="s">
        <v>132</v>
      </c>
      <c r="C1234" s="53" t="s">
        <v>543</v>
      </c>
      <c r="R1234" s="51">
        <v>43872.552187499998</v>
      </c>
      <c r="S1234" s="57" t="s">
        <v>132</v>
      </c>
    </row>
    <row r="1235" spans="1:31">
      <c r="A1235" s="51">
        <v>43872.552187499998</v>
      </c>
      <c r="B1235" s="52" t="s">
        <v>127</v>
      </c>
      <c r="C1235" s="53" t="s">
        <v>272</v>
      </c>
      <c r="R1235" s="51">
        <v>43872.552187499998</v>
      </c>
      <c r="S1235" s="57" t="s">
        <v>127</v>
      </c>
    </row>
    <row r="1236" spans="1:31">
      <c r="A1236" s="51">
        <v>43872.552187499998</v>
      </c>
      <c r="B1236" s="52" t="s">
        <v>127</v>
      </c>
      <c r="C1236" s="53" t="s">
        <v>544</v>
      </c>
      <c r="R1236" s="51">
        <v>43872.552187499998</v>
      </c>
      <c r="S1236" s="57" t="s">
        <v>127</v>
      </c>
    </row>
    <row r="1237" spans="1:31">
      <c r="A1237" s="51">
        <v>43872.552187499998</v>
      </c>
      <c r="B1237" s="52" t="s">
        <v>127</v>
      </c>
      <c r="C1237" s="53" t="s">
        <v>430</v>
      </c>
      <c r="R1237" s="51">
        <v>43872.552187499998</v>
      </c>
      <c r="S1237" s="57" t="s">
        <v>127</v>
      </c>
    </row>
    <row r="1238" spans="1:31">
      <c r="A1238" s="51">
        <v>43872.552187499998</v>
      </c>
      <c r="B1238" s="52" t="s">
        <v>4</v>
      </c>
      <c r="C1238" s="53" t="s">
        <v>163</v>
      </c>
      <c r="R1238" s="51">
        <v>43872.552187499998</v>
      </c>
      <c r="S1238" s="57" t="s">
        <v>4</v>
      </c>
    </row>
    <row r="1239" spans="1:31">
      <c r="A1239" s="51">
        <v>43872.552187499998</v>
      </c>
      <c r="B1239" s="52" t="s">
        <v>4</v>
      </c>
      <c r="C1239" s="53" t="s">
        <v>164</v>
      </c>
      <c r="R1239" s="51">
        <v>43872.552187499998</v>
      </c>
      <c r="S1239" s="57" t="s">
        <v>4</v>
      </c>
    </row>
    <row r="1240" spans="1:31">
      <c r="A1240" s="51">
        <v>43872.552199074074</v>
      </c>
      <c r="B1240" s="52" t="s">
        <v>255</v>
      </c>
      <c r="C1240" s="53" t="s">
        <v>140</v>
      </c>
      <c r="I1240" s="54">
        <v>0</v>
      </c>
      <c r="J1240" s="55">
        <v>0</v>
      </c>
      <c r="K1240" s="55">
        <v>2</v>
      </c>
      <c r="L1240" s="55">
        <v>1</v>
      </c>
      <c r="M1240" s="55">
        <v>0.14037500321865101</v>
      </c>
      <c r="N1240" s="55">
        <v>3.0740625858306898</v>
      </c>
      <c r="O1240" s="55">
        <v>15</v>
      </c>
      <c r="P1240" s="56">
        <v>1.1230000257492101</v>
      </c>
      <c r="R1240" s="51">
        <v>43872.552199074074</v>
      </c>
      <c r="S1240" s="57" t="s">
        <v>255</v>
      </c>
      <c r="T1240" s="58">
        <v>0</v>
      </c>
      <c r="U1240" s="52">
        <v>1</v>
      </c>
      <c r="V1240" s="52">
        <v>35.220695495605497</v>
      </c>
      <c r="W1240" s="52">
        <v>2.52952003479004</v>
      </c>
      <c r="X1240" s="52">
        <v>11.4577827453613</v>
      </c>
      <c r="Y1240" s="52">
        <v>0.33057498931884799</v>
      </c>
      <c r="Z1240" s="52">
        <v>-0.8624626994133</v>
      </c>
      <c r="AA1240" s="52">
        <v>0.25</v>
      </c>
      <c r="AB1240" s="52">
        <v>-6.8769998550415004</v>
      </c>
      <c r="AC1240" s="52">
        <v>9.1230001449584996</v>
      </c>
      <c r="AD1240" s="52">
        <v>22.550010681152301</v>
      </c>
      <c r="AE1240" s="56">
        <v>460</v>
      </c>
    </row>
    <row r="1241" spans="1:31">
      <c r="A1241" s="51">
        <v>43872.552222222221</v>
      </c>
      <c r="B1241" s="52" t="s">
        <v>127</v>
      </c>
      <c r="C1241" s="53" t="s">
        <v>131</v>
      </c>
      <c r="R1241" s="51">
        <v>43872.552222222221</v>
      </c>
      <c r="S1241" s="57" t="s">
        <v>127</v>
      </c>
    </row>
    <row r="1242" spans="1:31">
      <c r="A1242" s="51">
        <v>43872.552222222221</v>
      </c>
      <c r="B1242" s="52" t="s">
        <v>132</v>
      </c>
      <c r="C1242" s="53" t="s">
        <v>257</v>
      </c>
      <c r="R1242" s="51">
        <v>43872.552222222221</v>
      </c>
      <c r="S1242" s="57" t="s">
        <v>132</v>
      </c>
    </row>
    <row r="1243" spans="1:31">
      <c r="A1243" s="51">
        <v>43872.552222222221</v>
      </c>
      <c r="B1243" s="52" t="s">
        <v>127</v>
      </c>
      <c r="C1243" s="53" t="s">
        <v>258</v>
      </c>
      <c r="R1243" s="51">
        <v>43872.552222222221</v>
      </c>
      <c r="S1243" s="57" t="s">
        <v>127</v>
      </c>
    </row>
    <row r="1244" spans="1:31">
      <c r="A1244" s="51">
        <v>43872.552222222221</v>
      </c>
      <c r="B1244" s="52" t="s">
        <v>127</v>
      </c>
      <c r="C1244" s="53" t="s">
        <v>545</v>
      </c>
      <c r="R1244" s="51">
        <v>43872.552222222221</v>
      </c>
      <c r="S1244" s="57" t="s">
        <v>127</v>
      </c>
    </row>
    <row r="1245" spans="1:31">
      <c r="A1245" s="51">
        <v>43872.552222222221</v>
      </c>
      <c r="B1245" s="52" t="s">
        <v>127</v>
      </c>
      <c r="C1245" s="53" t="s">
        <v>326</v>
      </c>
      <c r="R1245" s="51">
        <v>43872.552222222221</v>
      </c>
      <c r="S1245" s="57" t="s">
        <v>127</v>
      </c>
    </row>
    <row r="1246" spans="1:31">
      <c r="A1246" s="51">
        <v>43872.552222222221</v>
      </c>
      <c r="B1246" s="52" t="s">
        <v>4</v>
      </c>
      <c r="C1246" s="53" t="s">
        <v>169</v>
      </c>
      <c r="R1246" s="51">
        <v>43872.552222222221</v>
      </c>
      <c r="S1246" s="57" t="s">
        <v>4</v>
      </c>
    </row>
    <row r="1247" spans="1:31">
      <c r="A1247" s="51">
        <v>43872.552222222221</v>
      </c>
      <c r="B1247" s="52" t="s">
        <v>4</v>
      </c>
      <c r="C1247" s="53" t="s">
        <v>171</v>
      </c>
      <c r="R1247" s="51">
        <v>43872.552222222221</v>
      </c>
      <c r="S1247" s="57" t="s">
        <v>4</v>
      </c>
    </row>
    <row r="1248" spans="1:31">
      <c r="A1248" s="51">
        <v>43872.552233796298</v>
      </c>
      <c r="B1248" s="52" t="s">
        <v>255</v>
      </c>
      <c r="C1248" s="53" t="s">
        <v>140</v>
      </c>
      <c r="I1248" s="54">
        <v>1</v>
      </c>
      <c r="J1248" s="55">
        <v>0</v>
      </c>
      <c r="K1248" s="55">
        <v>3</v>
      </c>
      <c r="L1248" s="55">
        <v>-0.98999249935150102</v>
      </c>
      <c r="M1248" s="55">
        <v>0.14037500321865101</v>
      </c>
      <c r="N1248" s="55">
        <v>3.0740625858306898</v>
      </c>
      <c r="O1248" s="55">
        <v>15</v>
      </c>
      <c r="P1248" s="56">
        <v>1.1230000257492101</v>
      </c>
      <c r="R1248" s="51">
        <v>43872.552233796298</v>
      </c>
      <c r="S1248" s="57" t="s">
        <v>255</v>
      </c>
      <c r="T1248" s="58">
        <v>0</v>
      </c>
      <c r="U1248" s="52">
        <v>1</v>
      </c>
      <c r="V1248" s="52">
        <v>35.220695495605497</v>
      </c>
      <c r="W1248" s="52">
        <v>2.52952003479004</v>
      </c>
      <c r="X1248" s="52">
        <v>14.4578514099121</v>
      </c>
      <c r="Y1248" s="52">
        <v>-0.21071571111679099</v>
      </c>
      <c r="Z1248" s="52">
        <v>0.91293632984161399</v>
      </c>
      <c r="AA1248" s="52">
        <v>10</v>
      </c>
      <c r="AB1248" s="52">
        <v>-6.8769998550415004</v>
      </c>
      <c r="AC1248" s="52">
        <v>9.1230001449584996</v>
      </c>
      <c r="AD1248" s="52">
        <v>30.245029449462901</v>
      </c>
      <c r="AE1248" s="56">
        <v>460</v>
      </c>
    </row>
    <row r="1249" spans="1:31">
      <c r="A1249" s="51">
        <v>43872.552256944444</v>
      </c>
      <c r="B1249" s="52" t="s">
        <v>127</v>
      </c>
      <c r="C1249" s="53" t="s">
        <v>131</v>
      </c>
      <c r="R1249" s="51">
        <v>43872.552256944444</v>
      </c>
      <c r="S1249" s="57" t="s">
        <v>127</v>
      </c>
    </row>
    <row r="1250" spans="1:31">
      <c r="A1250" s="51">
        <v>43872.552256944444</v>
      </c>
      <c r="B1250" s="52" t="s">
        <v>132</v>
      </c>
      <c r="C1250" s="53" t="s">
        <v>546</v>
      </c>
      <c r="R1250" s="51">
        <v>43872.552256944444</v>
      </c>
      <c r="S1250" s="57" t="s">
        <v>132</v>
      </c>
    </row>
    <row r="1251" spans="1:31">
      <c r="A1251" s="51">
        <v>43872.552256944444</v>
      </c>
      <c r="B1251" s="52" t="s">
        <v>127</v>
      </c>
      <c r="C1251" s="53" t="s">
        <v>330</v>
      </c>
      <c r="R1251" s="51">
        <v>43872.552256944444</v>
      </c>
      <c r="S1251" s="57" t="s">
        <v>127</v>
      </c>
    </row>
    <row r="1252" spans="1:31">
      <c r="A1252" s="51">
        <v>43872.552256944444</v>
      </c>
      <c r="B1252" s="52" t="s">
        <v>127</v>
      </c>
      <c r="C1252" s="53" t="s">
        <v>262</v>
      </c>
      <c r="R1252" s="51">
        <v>43872.552256944444</v>
      </c>
      <c r="S1252" s="57" t="s">
        <v>127</v>
      </c>
    </row>
    <row r="1253" spans="1:31">
      <c r="A1253" s="51">
        <v>43872.552256944444</v>
      </c>
      <c r="B1253" s="52" t="s">
        <v>127</v>
      </c>
      <c r="C1253" s="53" t="s">
        <v>162</v>
      </c>
      <c r="R1253" s="51">
        <v>43872.552256944444</v>
      </c>
      <c r="S1253" s="57" t="s">
        <v>127</v>
      </c>
    </row>
    <row r="1254" spans="1:31">
      <c r="A1254" s="51">
        <v>43872.552256944444</v>
      </c>
      <c r="B1254" s="52" t="s">
        <v>4</v>
      </c>
      <c r="C1254" s="53" t="s">
        <v>175</v>
      </c>
      <c r="R1254" s="51">
        <v>43872.552256944444</v>
      </c>
      <c r="S1254" s="57" t="s">
        <v>4</v>
      </c>
    </row>
    <row r="1255" spans="1:31">
      <c r="A1255" s="51">
        <v>43872.552256944444</v>
      </c>
      <c r="B1255" s="52" t="s">
        <v>4</v>
      </c>
      <c r="C1255" s="53" t="s">
        <v>176</v>
      </c>
      <c r="R1255" s="51">
        <v>43872.552256944444</v>
      </c>
      <c r="S1255" s="57" t="s">
        <v>4</v>
      </c>
    </row>
    <row r="1256" spans="1:31">
      <c r="A1256" s="51">
        <v>43872.552268518521</v>
      </c>
      <c r="B1256" s="52" t="s">
        <v>263</v>
      </c>
      <c r="C1256" s="53" t="s">
        <v>140</v>
      </c>
      <c r="I1256" s="54">
        <v>0</v>
      </c>
      <c r="J1256" s="55">
        <v>0</v>
      </c>
      <c r="K1256" s="55">
        <v>4</v>
      </c>
      <c r="L1256" s="55">
        <v>0.96017026901245095</v>
      </c>
      <c r="M1256" s="55">
        <v>0.14037500321865101</v>
      </c>
      <c r="N1256" s="55">
        <v>3.0740625858306898</v>
      </c>
      <c r="O1256" s="55">
        <v>15</v>
      </c>
      <c r="P1256" s="56">
        <v>1.1230000257492101</v>
      </c>
      <c r="R1256" s="51">
        <v>43872.552268518521</v>
      </c>
      <c r="S1256" s="57" t="s">
        <v>263</v>
      </c>
      <c r="T1256" s="58">
        <v>0</v>
      </c>
      <c r="U1256" s="52">
        <v>1</v>
      </c>
      <c r="V1256" s="52">
        <v>35.220695495605497</v>
      </c>
      <c r="W1256" s="52">
        <v>2.52952003479004</v>
      </c>
      <c r="X1256" s="52">
        <v>17.417919158935501</v>
      </c>
      <c r="Y1256" s="52">
        <v>5.6368112564086897E-3</v>
      </c>
      <c r="Z1256" s="52">
        <v>-0.95085459947586104</v>
      </c>
      <c r="AA1256" s="52">
        <v>3.7000000476837198</v>
      </c>
      <c r="AB1256" s="52">
        <v>-6.8769998550415004</v>
      </c>
      <c r="AC1256" s="52">
        <v>9.1230001449584996</v>
      </c>
      <c r="AD1256" s="52">
        <v>28.058031082153299</v>
      </c>
      <c r="AE1256" s="56">
        <v>460</v>
      </c>
    </row>
    <row r="1257" spans="1:31">
      <c r="A1257" s="51">
        <v>43872.552291666667</v>
      </c>
      <c r="B1257" s="52" t="s">
        <v>127</v>
      </c>
      <c r="C1257" s="53" t="s">
        <v>131</v>
      </c>
      <c r="R1257" s="51">
        <v>43872.552291666667</v>
      </c>
      <c r="S1257" s="57" t="s">
        <v>127</v>
      </c>
    </row>
    <row r="1258" spans="1:31">
      <c r="A1258" s="51">
        <v>43872.552291666667</v>
      </c>
      <c r="B1258" s="52" t="s">
        <v>132</v>
      </c>
      <c r="C1258" s="53" t="s">
        <v>547</v>
      </c>
      <c r="R1258" s="51">
        <v>43872.552291666667</v>
      </c>
      <c r="S1258" s="57" t="s">
        <v>132</v>
      </c>
    </row>
    <row r="1259" spans="1:31">
      <c r="A1259" s="51">
        <v>43872.552291666667</v>
      </c>
      <c r="B1259" s="52" t="s">
        <v>127</v>
      </c>
      <c r="C1259" s="53" t="s">
        <v>272</v>
      </c>
      <c r="R1259" s="51">
        <v>43872.552291666667</v>
      </c>
      <c r="S1259" s="57" t="s">
        <v>127</v>
      </c>
    </row>
    <row r="1260" spans="1:31">
      <c r="A1260" s="51">
        <v>43872.552291666667</v>
      </c>
      <c r="B1260" s="52" t="s">
        <v>127</v>
      </c>
      <c r="C1260" s="53" t="s">
        <v>451</v>
      </c>
      <c r="R1260" s="51">
        <v>43872.552291666667</v>
      </c>
      <c r="S1260" s="57" t="s">
        <v>127</v>
      </c>
    </row>
    <row r="1261" spans="1:31">
      <c r="A1261" s="51">
        <v>43872.552291666667</v>
      </c>
      <c r="B1261" s="52" t="s">
        <v>127</v>
      </c>
      <c r="C1261" s="53" t="s">
        <v>303</v>
      </c>
      <c r="R1261" s="51">
        <v>43872.552291666667</v>
      </c>
      <c r="S1261" s="57" t="s">
        <v>127</v>
      </c>
    </row>
    <row r="1262" spans="1:31">
      <c r="A1262" s="51">
        <v>43872.552291666667</v>
      </c>
      <c r="B1262" s="52" t="s">
        <v>4</v>
      </c>
      <c r="C1262" s="53" t="s">
        <v>180</v>
      </c>
      <c r="R1262" s="51">
        <v>43872.552291666667</v>
      </c>
      <c r="S1262" s="57" t="s">
        <v>4</v>
      </c>
    </row>
    <row r="1263" spans="1:31">
      <c r="A1263" s="51">
        <v>43872.552291666667</v>
      </c>
      <c r="B1263" s="52" t="s">
        <v>4</v>
      </c>
      <c r="C1263" s="53" t="s">
        <v>181</v>
      </c>
      <c r="R1263" s="51">
        <v>43872.552291666667</v>
      </c>
      <c r="S1263" s="57" t="s">
        <v>4</v>
      </c>
    </row>
    <row r="1264" spans="1:31">
      <c r="A1264" s="51">
        <v>43872.552303240744</v>
      </c>
      <c r="B1264" s="52" t="s">
        <v>263</v>
      </c>
      <c r="C1264" s="53" t="s">
        <v>140</v>
      </c>
      <c r="I1264" s="54">
        <v>1</v>
      </c>
      <c r="J1264" s="55">
        <v>0</v>
      </c>
      <c r="K1264" s="55">
        <v>4</v>
      </c>
      <c r="L1264" s="55">
        <v>-0.91113024950027499</v>
      </c>
      <c r="M1264" s="55">
        <v>0.14037500321865101</v>
      </c>
      <c r="N1264" s="55">
        <v>3.0740625858306898</v>
      </c>
      <c r="O1264" s="55">
        <v>15</v>
      </c>
      <c r="P1264" s="56">
        <v>1.1230000257492101</v>
      </c>
      <c r="R1264" s="51">
        <v>43872.552303240744</v>
      </c>
      <c r="S1264" s="57" t="s">
        <v>263</v>
      </c>
      <c r="T1264" s="58">
        <v>0</v>
      </c>
      <c r="U1264" s="52">
        <v>1</v>
      </c>
      <c r="V1264" s="52">
        <v>35.220695495605497</v>
      </c>
      <c r="W1264" s="52">
        <v>2.52952003479004</v>
      </c>
      <c r="X1264" s="52">
        <v>20.4579887390137</v>
      </c>
      <c r="Y1264" s="52">
        <v>2.4651885032653802E-2</v>
      </c>
      <c r="Z1264" s="52">
        <v>0.95847511291503895</v>
      </c>
      <c r="AA1264" s="52">
        <v>-5</v>
      </c>
      <c r="AB1264" s="52">
        <v>-6.8769998550415004</v>
      </c>
      <c r="AC1264" s="52">
        <v>9.1230001449584996</v>
      </c>
      <c r="AD1264" s="52">
        <v>15.2649927139282</v>
      </c>
      <c r="AE1264" s="56">
        <v>460</v>
      </c>
    </row>
    <row r="1265" spans="1:31">
      <c r="A1265" s="51">
        <v>43872.55232638889</v>
      </c>
      <c r="B1265" s="52" t="s">
        <v>127</v>
      </c>
      <c r="C1265" s="53" t="s">
        <v>131</v>
      </c>
      <c r="R1265" s="51">
        <v>43872.55232638889</v>
      </c>
      <c r="S1265" s="57" t="s">
        <v>127</v>
      </c>
    </row>
    <row r="1266" spans="1:31">
      <c r="A1266" s="51">
        <v>43872.55232638889</v>
      </c>
      <c r="B1266" s="52" t="s">
        <v>132</v>
      </c>
      <c r="C1266" s="53" t="s">
        <v>548</v>
      </c>
      <c r="R1266" s="51">
        <v>43872.55232638889</v>
      </c>
      <c r="S1266" s="57" t="s">
        <v>132</v>
      </c>
    </row>
    <row r="1267" spans="1:31">
      <c r="A1267" s="51">
        <v>43872.55232638889</v>
      </c>
      <c r="B1267" s="52" t="s">
        <v>127</v>
      </c>
      <c r="C1267" s="53" t="s">
        <v>330</v>
      </c>
      <c r="R1267" s="51">
        <v>43872.55232638889</v>
      </c>
      <c r="S1267" s="57" t="s">
        <v>127</v>
      </c>
    </row>
    <row r="1268" spans="1:31">
      <c r="A1268" s="51">
        <v>43872.55232638889</v>
      </c>
      <c r="B1268" s="52" t="s">
        <v>127</v>
      </c>
      <c r="C1268" s="53" t="s">
        <v>549</v>
      </c>
      <c r="R1268" s="51">
        <v>43872.55232638889</v>
      </c>
      <c r="S1268" s="57" t="s">
        <v>127</v>
      </c>
    </row>
    <row r="1269" spans="1:31">
      <c r="A1269" s="51">
        <v>43872.55232638889</v>
      </c>
      <c r="B1269" s="52" t="s">
        <v>127</v>
      </c>
      <c r="C1269" s="53" t="s">
        <v>342</v>
      </c>
      <c r="R1269" s="51">
        <v>43872.55232638889</v>
      </c>
      <c r="S1269" s="57" t="s">
        <v>127</v>
      </c>
    </row>
    <row r="1270" spans="1:31">
      <c r="A1270" s="51">
        <v>43872.55232638889</v>
      </c>
      <c r="B1270" s="52" t="s">
        <v>4</v>
      </c>
      <c r="C1270" s="53" t="s">
        <v>186</v>
      </c>
      <c r="R1270" s="51">
        <v>43872.55232638889</v>
      </c>
      <c r="S1270" s="57" t="s">
        <v>4</v>
      </c>
    </row>
    <row r="1271" spans="1:31">
      <c r="A1271" s="51">
        <v>43872.55232638889</v>
      </c>
      <c r="B1271" s="52" t="s">
        <v>4</v>
      </c>
      <c r="C1271" s="53" t="s">
        <v>187</v>
      </c>
      <c r="R1271" s="51">
        <v>43872.55232638889</v>
      </c>
      <c r="S1271" s="57" t="s">
        <v>4</v>
      </c>
    </row>
    <row r="1272" spans="1:31">
      <c r="A1272" s="51">
        <v>43872.552337962959</v>
      </c>
      <c r="B1272" s="52" t="s">
        <v>263</v>
      </c>
      <c r="C1272" s="53" t="s">
        <v>140</v>
      </c>
      <c r="I1272" s="54">
        <v>0</v>
      </c>
      <c r="J1272" s="55">
        <v>0</v>
      </c>
      <c r="K1272" s="55">
        <v>5</v>
      </c>
      <c r="L1272" s="55">
        <v>0.84385395050048795</v>
      </c>
      <c r="M1272" s="55">
        <v>0.14037500321865101</v>
      </c>
      <c r="N1272" s="55">
        <v>3.0740625858306898</v>
      </c>
      <c r="O1272" s="55">
        <v>15</v>
      </c>
      <c r="P1272" s="56">
        <v>1.1230000257492101</v>
      </c>
      <c r="R1272" s="51">
        <v>43872.552337962959</v>
      </c>
      <c r="S1272" s="57" t="s">
        <v>263</v>
      </c>
      <c r="T1272" s="58">
        <v>0</v>
      </c>
      <c r="U1272" s="52">
        <v>1</v>
      </c>
      <c r="V1272" s="52">
        <v>35.220695495605497</v>
      </c>
      <c r="W1272" s="52">
        <v>2.52952003479004</v>
      </c>
      <c r="X1272" s="52">
        <v>23.378055572509801</v>
      </c>
      <c r="Y1272" s="52">
        <v>9.0621888637542697E-2</v>
      </c>
      <c r="Z1272" s="52">
        <v>-0.94087469577789296</v>
      </c>
      <c r="AA1272" s="52">
        <v>2.3499999046325701</v>
      </c>
      <c r="AB1272" s="52">
        <v>-6.8769998550415004</v>
      </c>
      <c r="AC1272" s="52">
        <v>9.1230001449584996</v>
      </c>
      <c r="AD1272" s="52">
        <v>16.449985504150401</v>
      </c>
      <c r="AE1272" s="56">
        <v>460</v>
      </c>
    </row>
    <row r="1273" spans="1:31">
      <c r="A1273" s="51">
        <v>43872.552361111113</v>
      </c>
      <c r="B1273" s="52" t="s">
        <v>127</v>
      </c>
      <c r="C1273" s="53" t="s">
        <v>131</v>
      </c>
      <c r="R1273" s="51">
        <v>43872.552361111113</v>
      </c>
      <c r="S1273" s="57" t="s">
        <v>127</v>
      </c>
    </row>
    <row r="1274" spans="1:31">
      <c r="A1274" s="51">
        <v>43872.552361111113</v>
      </c>
      <c r="B1274" s="52" t="s">
        <v>132</v>
      </c>
      <c r="C1274" s="53" t="s">
        <v>550</v>
      </c>
      <c r="R1274" s="51">
        <v>43872.552361111113</v>
      </c>
      <c r="S1274" s="57" t="s">
        <v>132</v>
      </c>
    </row>
    <row r="1275" spans="1:31">
      <c r="A1275" s="51">
        <v>43872.552361111113</v>
      </c>
      <c r="B1275" s="52" t="s">
        <v>127</v>
      </c>
      <c r="C1275" s="53" t="s">
        <v>282</v>
      </c>
      <c r="R1275" s="51">
        <v>43872.552361111113</v>
      </c>
      <c r="S1275" s="57" t="s">
        <v>127</v>
      </c>
    </row>
    <row r="1276" spans="1:31">
      <c r="A1276" s="51">
        <v>43872.552361111113</v>
      </c>
      <c r="B1276" s="52" t="s">
        <v>127</v>
      </c>
      <c r="C1276" s="53" t="s">
        <v>551</v>
      </c>
      <c r="R1276" s="51">
        <v>43872.552361111113</v>
      </c>
      <c r="S1276" s="57" t="s">
        <v>127</v>
      </c>
    </row>
    <row r="1277" spans="1:31">
      <c r="A1277" s="51">
        <v>43872.552361111113</v>
      </c>
      <c r="B1277" s="52" t="s">
        <v>127</v>
      </c>
      <c r="C1277" s="53" t="s">
        <v>315</v>
      </c>
      <c r="R1277" s="51">
        <v>43872.552361111113</v>
      </c>
      <c r="S1277" s="57" t="s">
        <v>127</v>
      </c>
    </row>
    <row r="1278" spans="1:31">
      <c r="A1278" s="51">
        <v>43872.552361111113</v>
      </c>
      <c r="B1278" s="52" t="s">
        <v>4</v>
      </c>
      <c r="C1278" s="53" t="s">
        <v>192</v>
      </c>
      <c r="R1278" s="51">
        <v>43872.552361111113</v>
      </c>
      <c r="S1278" s="57" t="s">
        <v>4</v>
      </c>
    </row>
    <row r="1279" spans="1:31">
      <c r="A1279" s="51">
        <v>43872.552361111113</v>
      </c>
      <c r="B1279" s="52" t="s">
        <v>4</v>
      </c>
      <c r="C1279" s="53" t="s">
        <v>193</v>
      </c>
      <c r="R1279" s="51">
        <v>43872.552361111113</v>
      </c>
      <c r="S1279" s="57" t="s">
        <v>4</v>
      </c>
    </row>
    <row r="1280" spans="1:31">
      <c r="A1280" s="51">
        <v>43872.552372685182</v>
      </c>
      <c r="B1280" s="52" t="s">
        <v>274</v>
      </c>
      <c r="C1280" s="53" t="s">
        <v>140</v>
      </c>
      <c r="I1280" s="54">
        <v>1</v>
      </c>
      <c r="J1280" s="55">
        <v>0</v>
      </c>
      <c r="K1280" s="55">
        <v>6</v>
      </c>
      <c r="L1280" s="55">
        <v>-0.759687900543213</v>
      </c>
      <c r="M1280" s="55">
        <v>0.14037500321865101</v>
      </c>
      <c r="N1280" s="55">
        <v>3.0740625858306898</v>
      </c>
      <c r="O1280" s="55">
        <v>15</v>
      </c>
      <c r="P1280" s="56">
        <v>1.1230000257492101</v>
      </c>
      <c r="R1280" s="51">
        <v>43872.552372685182</v>
      </c>
      <c r="S1280" s="57" t="s">
        <v>274</v>
      </c>
      <c r="T1280" s="58">
        <v>0</v>
      </c>
      <c r="U1280" s="52">
        <v>1</v>
      </c>
      <c r="V1280" s="52">
        <v>35.220695495605497</v>
      </c>
      <c r="W1280" s="52">
        <v>2.52952003479004</v>
      </c>
      <c r="X1280" s="52">
        <v>26.483127593994102</v>
      </c>
      <c r="Y1280" s="52">
        <v>-2.5363385677337601E-2</v>
      </c>
      <c r="Z1280" s="52">
        <v>0.933513224124908</v>
      </c>
      <c r="AA1280" s="52">
        <v>10</v>
      </c>
      <c r="AB1280" s="52">
        <v>-6.8769998550415004</v>
      </c>
      <c r="AC1280" s="52">
        <v>9.1230001449584996</v>
      </c>
      <c r="AD1280" s="52">
        <v>23.050010681152301</v>
      </c>
      <c r="AE1280" s="56">
        <v>460</v>
      </c>
    </row>
    <row r="1281" spans="1:31">
      <c r="A1281" s="51">
        <v>43872.552395833336</v>
      </c>
      <c r="B1281" s="52" t="s">
        <v>127</v>
      </c>
      <c r="C1281" s="53" t="s">
        <v>131</v>
      </c>
      <c r="R1281" s="51">
        <v>43872.552395833336</v>
      </c>
      <c r="S1281" s="57" t="s">
        <v>127</v>
      </c>
    </row>
    <row r="1282" spans="1:31">
      <c r="A1282" s="51">
        <v>43872.552395833336</v>
      </c>
      <c r="B1282" s="52" t="s">
        <v>132</v>
      </c>
      <c r="C1282" s="53" t="s">
        <v>552</v>
      </c>
      <c r="R1282" s="51">
        <v>43872.552395833336</v>
      </c>
      <c r="S1282" s="57" t="s">
        <v>132</v>
      </c>
    </row>
    <row r="1283" spans="1:31">
      <c r="A1283" s="51">
        <v>43872.552395833336</v>
      </c>
      <c r="B1283" s="52" t="s">
        <v>127</v>
      </c>
      <c r="C1283" s="53" t="s">
        <v>298</v>
      </c>
      <c r="R1283" s="51">
        <v>43872.552395833336</v>
      </c>
      <c r="S1283" s="57" t="s">
        <v>127</v>
      </c>
    </row>
    <row r="1284" spans="1:31">
      <c r="A1284" s="51">
        <v>43872.552395833336</v>
      </c>
      <c r="B1284" s="52" t="s">
        <v>127</v>
      </c>
      <c r="C1284" s="53" t="s">
        <v>447</v>
      </c>
      <c r="R1284" s="51">
        <v>43872.552395833336</v>
      </c>
      <c r="S1284" s="57" t="s">
        <v>127</v>
      </c>
    </row>
    <row r="1285" spans="1:31">
      <c r="A1285" s="51">
        <v>43872.552395833336</v>
      </c>
      <c r="B1285" s="52" t="s">
        <v>127</v>
      </c>
      <c r="C1285" s="53" t="s">
        <v>315</v>
      </c>
      <c r="R1285" s="51">
        <v>43872.552395833336</v>
      </c>
      <c r="S1285" s="57" t="s">
        <v>127</v>
      </c>
    </row>
    <row r="1286" spans="1:31">
      <c r="A1286" s="51">
        <v>43872.552395833336</v>
      </c>
      <c r="B1286" s="52" t="s">
        <v>4</v>
      </c>
      <c r="C1286" s="53" t="s">
        <v>197</v>
      </c>
      <c r="R1286" s="51">
        <v>43872.552395833336</v>
      </c>
      <c r="S1286" s="57" t="s">
        <v>4</v>
      </c>
    </row>
    <row r="1287" spans="1:31">
      <c r="A1287" s="51">
        <v>43872.552395833336</v>
      </c>
      <c r="B1287" s="52" t="s">
        <v>4</v>
      </c>
      <c r="C1287" s="53" t="s">
        <v>198</v>
      </c>
      <c r="R1287" s="51">
        <v>43872.552395833336</v>
      </c>
      <c r="S1287" s="57" t="s">
        <v>4</v>
      </c>
    </row>
    <row r="1288" spans="1:31">
      <c r="A1288" s="51">
        <v>43872.552407407406</v>
      </c>
      <c r="B1288" s="52" t="s">
        <v>274</v>
      </c>
      <c r="C1288" s="53" t="s">
        <v>140</v>
      </c>
      <c r="I1288" s="54">
        <v>0</v>
      </c>
      <c r="J1288" s="55">
        <v>0</v>
      </c>
      <c r="K1288" s="55">
        <v>7</v>
      </c>
      <c r="L1288" s="55">
        <v>0.66031670570373502</v>
      </c>
      <c r="M1288" s="55">
        <v>0.14037500321865101</v>
      </c>
      <c r="N1288" s="55">
        <v>3.0740625858306898</v>
      </c>
      <c r="O1288" s="55">
        <v>15</v>
      </c>
      <c r="P1288" s="56">
        <v>1.1230000257492101</v>
      </c>
      <c r="R1288" s="51">
        <v>43872.552407407406</v>
      </c>
      <c r="S1288" s="57" t="s">
        <v>274</v>
      </c>
      <c r="T1288" s="58">
        <v>0</v>
      </c>
      <c r="U1288" s="52">
        <v>1</v>
      </c>
      <c r="V1288" s="52">
        <v>35.220695495605497</v>
      </c>
      <c r="W1288" s="52">
        <v>2.52952003479004</v>
      </c>
      <c r="X1288" s="52">
        <v>29.428194046020501</v>
      </c>
      <c r="Y1288" s="52">
        <v>-0.49087274074554399</v>
      </c>
      <c r="Z1288" s="52">
        <v>-0.87277430295944203</v>
      </c>
      <c r="AA1288" s="52">
        <v>2.9500000476837198</v>
      </c>
      <c r="AB1288" s="52">
        <v>-6.8769998550415004</v>
      </c>
      <c r="AC1288" s="52">
        <v>9.1230001449584996</v>
      </c>
      <c r="AD1288" s="52">
        <v>31.103034973144499</v>
      </c>
      <c r="AE1288" s="56">
        <v>460</v>
      </c>
    </row>
    <row r="1289" spans="1:31">
      <c r="A1289" s="51">
        <v>43872.552430555559</v>
      </c>
      <c r="B1289" s="52" t="s">
        <v>127</v>
      </c>
      <c r="C1289" s="53" t="s">
        <v>131</v>
      </c>
      <c r="R1289" s="51">
        <v>43872.552430555559</v>
      </c>
      <c r="S1289" s="57" t="s">
        <v>127</v>
      </c>
    </row>
    <row r="1290" spans="1:31">
      <c r="A1290" s="51">
        <v>43872.552430555559</v>
      </c>
      <c r="B1290" s="52" t="s">
        <v>132</v>
      </c>
      <c r="C1290" s="53" t="s">
        <v>504</v>
      </c>
      <c r="R1290" s="51">
        <v>43872.552430555559</v>
      </c>
      <c r="S1290" s="57" t="s">
        <v>132</v>
      </c>
    </row>
    <row r="1291" spans="1:31">
      <c r="A1291" s="51">
        <v>43872.552430555559</v>
      </c>
      <c r="B1291" s="52" t="s">
        <v>127</v>
      </c>
      <c r="C1291" s="53" t="s">
        <v>295</v>
      </c>
      <c r="R1291" s="51">
        <v>43872.552430555559</v>
      </c>
      <c r="S1291" s="57" t="s">
        <v>127</v>
      </c>
    </row>
    <row r="1292" spans="1:31">
      <c r="A1292" s="51">
        <v>43872.552430555559</v>
      </c>
      <c r="B1292" s="52" t="s">
        <v>127</v>
      </c>
      <c r="C1292" s="53" t="s">
        <v>553</v>
      </c>
      <c r="R1292" s="51">
        <v>43872.552430555559</v>
      </c>
      <c r="S1292" s="57" t="s">
        <v>127</v>
      </c>
    </row>
    <row r="1293" spans="1:31">
      <c r="A1293" s="51">
        <v>43872.552430555559</v>
      </c>
      <c r="B1293" s="52" t="s">
        <v>127</v>
      </c>
      <c r="C1293" s="53" t="s">
        <v>361</v>
      </c>
      <c r="R1293" s="51">
        <v>43872.552430555559</v>
      </c>
      <c r="S1293" s="57" t="s">
        <v>127</v>
      </c>
    </row>
    <row r="1294" spans="1:31">
      <c r="A1294" s="51">
        <v>43872.552430555559</v>
      </c>
      <c r="B1294" s="52" t="s">
        <v>4</v>
      </c>
      <c r="C1294" s="53" t="s">
        <v>202</v>
      </c>
      <c r="R1294" s="51">
        <v>43872.552430555559</v>
      </c>
      <c r="S1294" s="57" t="s">
        <v>4</v>
      </c>
    </row>
    <row r="1295" spans="1:31">
      <c r="A1295" s="51">
        <v>43872.552430555559</v>
      </c>
      <c r="B1295" s="52" t="s">
        <v>4</v>
      </c>
      <c r="C1295" s="53" t="s">
        <v>203</v>
      </c>
      <c r="R1295" s="51">
        <v>43872.552430555559</v>
      </c>
      <c r="S1295" s="57" t="s">
        <v>4</v>
      </c>
    </row>
    <row r="1296" spans="1:31">
      <c r="A1296" s="51">
        <v>43872.552442129629</v>
      </c>
      <c r="B1296" s="52" t="s">
        <v>274</v>
      </c>
      <c r="C1296" s="53" t="s">
        <v>140</v>
      </c>
      <c r="I1296" s="54">
        <v>1</v>
      </c>
      <c r="J1296" s="55">
        <v>0</v>
      </c>
      <c r="K1296" s="55">
        <v>7</v>
      </c>
      <c r="L1296" s="55">
        <v>-0.54772925376892101</v>
      </c>
      <c r="M1296" s="55">
        <v>0.14037500321865101</v>
      </c>
      <c r="N1296" s="55">
        <v>3.0740625858306898</v>
      </c>
      <c r="O1296" s="55">
        <v>15</v>
      </c>
      <c r="P1296" s="56">
        <v>1.1230000257492101</v>
      </c>
      <c r="R1296" s="51">
        <v>43872.552442129629</v>
      </c>
      <c r="S1296" s="57" t="s">
        <v>274</v>
      </c>
      <c r="T1296" s="58">
        <v>0</v>
      </c>
      <c r="U1296" s="52">
        <v>1</v>
      </c>
      <c r="V1296" s="52">
        <v>35.220695495605497</v>
      </c>
      <c r="W1296" s="52">
        <v>2.52952003479004</v>
      </c>
      <c r="X1296" s="52">
        <v>32.438179016113303</v>
      </c>
      <c r="Y1296" s="52">
        <v>0.49380117654800398</v>
      </c>
      <c r="Z1296" s="52">
        <v>0.81313753128051802</v>
      </c>
      <c r="AA1296" s="52">
        <v>-5</v>
      </c>
      <c r="AB1296" s="52">
        <v>-6.8769998550415004</v>
      </c>
      <c r="AC1296" s="52">
        <v>9.1230001449584996</v>
      </c>
      <c r="AD1296" s="52">
        <v>27.113029479980501</v>
      </c>
      <c r="AE1296" s="56">
        <v>460</v>
      </c>
    </row>
    <row r="1297" spans="1:31">
      <c r="A1297" s="51">
        <v>43872.552465277775</v>
      </c>
      <c r="B1297" s="52" t="s">
        <v>127</v>
      </c>
      <c r="C1297" s="53" t="s">
        <v>131</v>
      </c>
      <c r="R1297" s="51">
        <v>43872.552465277775</v>
      </c>
      <c r="S1297" s="57" t="s">
        <v>127</v>
      </c>
    </row>
    <row r="1298" spans="1:31">
      <c r="A1298" s="51">
        <v>43872.552465277775</v>
      </c>
      <c r="B1298" s="52" t="s">
        <v>132</v>
      </c>
      <c r="C1298" s="53" t="s">
        <v>554</v>
      </c>
      <c r="R1298" s="51">
        <v>43872.552465277775</v>
      </c>
      <c r="S1298" s="57" t="s">
        <v>132</v>
      </c>
    </row>
    <row r="1299" spans="1:31">
      <c r="A1299" s="51">
        <v>43872.552465277775</v>
      </c>
      <c r="B1299" s="52" t="s">
        <v>127</v>
      </c>
      <c r="C1299" s="53" t="s">
        <v>134</v>
      </c>
      <c r="R1299" s="51">
        <v>43872.552465277775</v>
      </c>
      <c r="S1299" s="57" t="s">
        <v>127</v>
      </c>
    </row>
    <row r="1300" spans="1:31">
      <c r="A1300" s="51">
        <v>43872.552465277775</v>
      </c>
      <c r="B1300" s="52" t="s">
        <v>127</v>
      </c>
      <c r="C1300" s="53" t="s">
        <v>507</v>
      </c>
      <c r="R1300" s="51">
        <v>43872.552465277775</v>
      </c>
      <c r="S1300" s="57" t="s">
        <v>127</v>
      </c>
    </row>
    <row r="1301" spans="1:31">
      <c r="A1301" s="51">
        <v>43872.552465277775</v>
      </c>
      <c r="B1301" s="52" t="s">
        <v>127</v>
      </c>
      <c r="C1301" s="53" t="s">
        <v>378</v>
      </c>
      <c r="R1301" s="51">
        <v>43872.552465277775</v>
      </c>
      <c r="S1301" s="57" t="s">
        <v>127</v>
      </c>
    </row>
    <row r="1302" spans="1:31">
      <c r="A1302" s="51">
        <v>43872.552465277775</v>
      </c>
      <c r="B1302" s="52" t="s">
        <v>4</v>
      </c>
      <c r="C1302" s="53" t="s">
        <v>208</v>
      </c>
      <c r="R1302" s="51">
        <v>43872.552465277775</v>
      </c>
      <c r="S1302" s="57" t="s">
        <v>4</v>
      </c>
    </row>
    <row r="1303" spans="1:31">
      <c r="A1303" s="51">
        <v>43872.552465277775</v>
      </c>
      <c r="B1303" s="52" t="s">
        <v>4</v>
      </c>
      <c r="C1303" s="53" t="s">
        <v>209</v>
      </c>
      <c r="R1303" s="51">
        <v>43872.552465277775</v>
      </c>
      <c r="S1303" s="57" t="s">
        <v>4</v>
      </c>
    </row>
    <row r="1304" spans="1:31">
      <c r="A1304" s="51">
        <v>43872.552476851852</v>
      </c>
      <c r="B1304" s="52" t="s">
        <v>284</v>
      </c>
      <c r="C1304" s="53" t="s">
        <v>140</v>
      </c>
      <c r="I1304" s="54">
        <v>0</v>
      </c>
      <c r="J1304" s="55">
        <v>0</v>
      </c>
      <c r="K1304" s="55">
        <v>8</v>
      </c>
      <c r="L1304" s="55">
        <v>0.424179017543793</v>
      </c>
      <c r="M1304" s="55">
        <v>0.14037500321865101</v>
      </c>
      <c r="N1304" s="55">
        <v>3.0740625858306898</v>
      </c>
      <c r="O1304" s="55">
        <v>15</v>
      </c>
      <c r="P1304" s="56">
        <v>1.1230000257492101</v>
      </c>
      <c r="R1304" s="51">
        <v>43872.552476851852</v>
      </c>
      <c r="S1304" s="57" t="s">
        <v>284</v>
      </c>
      <c r="T1304" s="58">
        <v>0</v>
      </c>
      <c r="U1304" s="52">
        <v>1</v>
      </c>
      <c r="V1304" s="52">
        <v>35.220695495605497</v>
      </c>
      <c r="W1304" s="52">
        <v>2.52952003479004</v>
      </c>
      <c r="X1304" s="52">
        <v>35.417678833007798</v>
      </c>
      <c r="Y1304" s="52">
        <v>-0.33153671026229897</v>
      </c>
      <c r="Z1304" s="52">
        <v>-0.72047233581543002</v>
      </c>
      <c r="AA1304" s="52">
        <v>2.6500000953674299</v>
      </c>
      <c r="AB1304" s="52">
        <v>-6.8769998550415004</v>
      </c>
      <c r="AC1304" s="52">
        <v>9.1230001449584996</v>
      </c>
      <c r="AD1304" s="52">
        <v>14.1669874191284</v>
      </c>
      <c r="AE1304" s="56">
        <v>460</v>
      </c>
    </row>
    <row r="1305" spans="1:31">
      <c r="A1305" s="51">
        <v>43872.552499999998</v>
      </c>
      <c r="B1305" s="52" t="s">
        <v>127</v>
      </c>
      <c r="C1305" s="53" t="s">
        <v>131</v>
      </c>
      <c r="R1305" s="51">
        <v>43872.552499999998</v>
      </c>
      <c r="S1305" s="57" t="s">
        <v>127</v>
      </c>
    </row>
    <row r="1306" spans="1:31">
      <c r="A1306" s="51">
        <v>43872.552499999998</v>
      </c>
      <c r="B1306" s="52" t="s">
        <v>132</v>
      </c>
      <c r="C1306" s="53" t="s">
        <v>555</v>
      </c>
      <c r="R1306" s="51">
        <v>43872.552499999998</v>
      </c>
      <c r="S1306" s="57" t="s">
        <v>132</v>
      </c>
    </row>
    <row r="1307" spans="1:31">
      <c r="A1307" s="51">
        <v>43872.552499999998</v>
      </c>
      <c r="B1307" s="52" t="s">
        <v>127</v>
      </c>
      <c r="C1307" s="53" t="s">
        <v>205</v>
      </c>
      <c r="R1307" s="51">
        <v>43872.552499999998</v>
      </c>
      <c r="S1307" s="57" t="s">
        <v>127</v>
      </c>
    </row>
    <row r="1308" spans="1:31">
      <c r="A1308" s="51">
        <v>43872.552499999998</v>
      </c>
      <c r="B1308" s="52" t="s">
        <v>4</v>
      </c>
      <c r="C1308" s="53" t="s">
        <v>165</v>
      </c>
      <c r="R1308" s="51">
        <v>43872.552499999998</v>
      </c>
      <c r="S1308" s="57" t="s">
        <v>4</v>
      </c>
    </row>
    <row r="1309" spans="1:31">
      <c r="A1309" s="51">
        <v>43872.552499999998</v>
      </c>
      <c r="B1309" s="52" t="s">
        <v>127</v>
      </c>
      <c r="C1309" s="53" t="s">
        <v>556</v>
      </c>
      <c r="R1309" s="51">
        <v>43872.552499999998</v>
      </c>
      <c r="S1309" s="57" t="s">
        <v>127</v>
      </c>
    </row>
    <row r="1310" spans="1:31">
      <c r="A1310" s="51">
        <v>43872.552499999998</v>
      </c>
      <c r="B1310" s="52" t="s">
        <v>127</v>
      </c>
      <c r="C1310" s="53" t="s">
        <v>207</v>
      </c>
      <c r="R1310" s="51">
        <v>43872.552499999998</v>
      </c>
      <c r="S1310" s="57" t="s">
        <v>127</v>
      </c>
    </row>
    <row r="1311" spans="1:31">
      <c r="A1311" s="51">
        <v>43872.552499999998</v>
      </c>
      <c r="B1311" s="52" t="s">
        <v>4</v>
      </c>
      <c r="C1311" s="53" t="s">
        <v>213</v>
      </c>
      <c r="R1311" s="51">
        <v>43872.552499999998</v>
      </c>
      <c r="S1311" s="57" t="s">
        <v>4</v>
      </c>
    </row>
    <row r="1312" spans="1:31">
      <c r="A1312" s="51">
        <v>43872.552499999998</v>
      </c>
      <c r="B1312" s="52" t="s">
        <v>4</v>
      </c>
      <c r="C1312" s="53" t="s">
        <v>214</v>
      </c>
      <c r="R1312" s="51">
        <v>43872.552499999998</v>
      </c>
      <c r="S1312" s="57" t="s">
        <v>4</v>
      </c>
    </row>
    <row r="1313" spans="1:31">
      <c r="A1313" s="51">
        <v>43872.552511574075</v>
      </c>
      <c r="B1313" s="52" t="s">
        <v>284</v>
      </c>
      <c r="C1313" s="53" t="s">
        <v>140</v>
      </c>
      <c r="I1313" s="54">
        <v>1</v>
      </c>
      <c r="J1313" s="55">
        <v>0</v>
      </c>
      <c r="K1313" s="55">
        <v>9</v>
      </c>
      <c r="L1313" s="55">
        <v>-0.29213881492614702</v>
      </c>
      <c r="M1313" s="55">
        <v>0.14037500321865101</v>
      </c>
      <c r="N1313" s="55">
        <v>3.0740625858306898</v>
      </c>
      <c r="O1313" s="55">
        <v>15</v>
      </c>
      <c r="P1313" s="56">
        <v>1.1230000257492101</v>
      </c>
      <c r="R1313" s="51">
        <v>43872.552511574075</v>
      </c>
      <c r="S1313" s="57" t="s">
        <v>284</v>
      </c>
      <c r="T1313" s="58">
        <v>0</v>
      </c>
      <c r="U1313" s="52">
        <v>1</v>
      </c>
      <c r="V1313" s="52">
        <v>35.220695495605497</v>
      </c>
      <c r="W1313" s="52">
        <v>2.52952003479004</v>
      </c>
      <c r="X1313" s="52">
        <v>38.427173614502003</v>
      </c>
      <c r="Y1313" s="52">
        <v>0.288413405418396</v>
      </c>
      <c r="Z1313" s="52">
        <v>0.63085824251174905</v>
      </c>
      <c r="AA1313" s="52">
        <v>10</v>
      </c>
      <c r="AB1313" s="52">
        <v>-6.8769998550415004</v>
      </c>
      <c r="AC1313" s="52">
        <v>9.1230001449584996</v>
      </c>
      <c r="AD1313" s="52">
        <v>16.7499885559082</v>
      </c>
      <c r="AE1313" s="56">
        <v>460</v>
      </c>
    </row>
    <row r="1314" spans="1:31">
      <c r="A1314" s="51">
        <v>43872.552534722221</v>
      </c>
      <c r="B1314" s="52" t="s">
        <v>127</v>
      </c>
      <c r="C1314" s="53" t="s">
        <v>131</v>
      </c>
      <c r="R1314" s="51">
        <v>43872.552534722221</v>
      </c>
      <c r="S1314" s="57" t="s">
        <v>127</v>
      </c>
    </row>
    <row r="1315" spans="1:31">
      <c r="A1315" s="51">
        <v>43872.552534722221</v>
      </c>
      <c r="B1315" s="52" t="s">
        <v>132</v>
      </c>
      <c r="C1315" s="53" t="s">
        <v>215</v>
      </c>
      <c r="R1315" s="51">
        <v>43872.552534722221</v>
      </c>
      <c r="S1315" s="57" t="s">
        <v>132</v>
      </c>
    </row>
    <row r="1316" spans="1:31">
      <c r="A1316" s="51">
        <v>43872.552534722221</v>
      </c>
      <c r="B1316" s="52" t="s">
        <v>127</v>
      </c>
      <c r="C1316" s="53" t="s">
        <v>216</v>
      </c>
      <c r="R1316" s="51">
        <v>43872.552534722221</v>
      </c>
      <c r="S1316" s="57" t="s">
        <v>127</v>
      </c>
    </row>
    <row r="1317" spans="1:31">
      <c r="A1317" s="51">
        <v>43872.552534722221</v>
      </c>
      <c r="B1317" s="52" t="s">
        <v>127</v>
      </c>
      <c r="C1317" s="53" t="s">
        <v>557</v>
      </c>
      <c r="R1317" s="51">
        <v>43872.552534722221</v>
      </c>
      <c r="S1317" s="57" t="s">
        <v>127</v>
      </c>
    </row>
    <row r="1318" spans="1:31">
      <c r="A1318" s="51">
        <v>43872.552534722221</v>
      </c>
      <c r="B1318" s="52" t="s">
        <v>127</v>
      </c>
      <c r="C1318" s="53" t="s">
        <v>347</v>
      </c>
      <c r="R1318" s="51">
        <v>43872.552534722221</v>
      </c>
      <c r="S1318" s="57" t="s">
        <v>127</v>
      </c>
    </row>
    <row r="1319" spans="1:31">
      <c r="A1319" s="51">
        <v>43872.552534722221</v>
      </c>
      <c r="B1319" s="52" t="s">
        <v>4</v>
      </c>
      <c r="C1319" s="53" t="s">
        <v>219</v>
      </c>
      <c r="R1319" s="51">
        <v>43872.552534722221</v>
      </c>
      <c r="S1319" s="57" t="s">
        <v>4</v>
      </c>
    </row>
    <row r="1320" spans="1:31">
      <c r="A1320" s="51">
        <v>43872.552534722221</v>
      </c>
      <c r="B1320" s="52" t="s">
        <v>4</v>
      </c>
      <c r="C1320" s="53" t="s">
        <v>220</v>
      </c>
      <c r="R1320" s="51">
        <v>43872.552534722221</v>
      </c>
      <c r="S1320" s="57" t="s">
        <v>4</v>
      </c>
    </row>
    <row r="1321" spans="1:31">
      <c r="A1321" s="51">
        <v>43872.552546296298</v>
      </c>
      <c r="B1321" s="52" t="s">
        <v>284</v>
      </c>
      <c r="C1321" s="53" t="s">
        <v>140</v>
      </c>
      <c r="I1321" s="54">
        <v>0</v>
      </c>
      <c r="J1321" s="55">
        <v>0</v>
      </c>
      <c r="K1321" s="55">
        <v>10</v>
      </c>
      <c r="L1321" s="55">
        <v>0.15425145626068101</v>
      </c>
      <c r="M1321" s="55">
        <v>0.14037500321865101</v>
      </c>
      <c r="N1321" s="55">
        <v>3.0740625858306898</v>
      </c>
      <c r="O1321" s="55">
        <v>15</v>
      </c>
      <c r="P1321" s="56">
        <v>1.1230000257492101</v>
      </c>
      <c r="R1321" s="51">
        <v>43872.552546296298</v>
      </c>
      <c r="S1321" s="57" t="s">
        <v>284</v>
      </c>
      <c r="T1321" s="58">
        <v>0</v>
      </c>
      <c r="U1321" s="52">
        <v>1</v>
      </c>
      <c r="V1321" s="52">
        <v>35.220695495605497</v>
      </c>
      <c r="W1321" s="52">
        <v>2.52952003479004</v>
      </c>
      <c r="X1321" s="52">
        <v>41.406673431396499</v>
      </c>
      <c r="Y1321" s="52">
        <v>-0.195880502462387</v>
      </c>
      <c r="Z1321" s="52">
        <v>-0.50605386495590199</v>
      </c>
      <c r="AA1321" s="52">
        <v>1.75</v>
      </c>
      <c r="AB1321" s="52">
        <v>-6.8769998550415004</v>
      </c>
      <c r="AC1321" s="52">
        <v>9.1230001449584996</v>
      </c>
      <c r="AD1321" s="52">
        <v>24.650016784668001</v>
      </c>
      <c r="AE1321" s="56">
        <v>460</v>
      </c>
    </row>
    <row r="1322" spans="1:31">
      <c r="A1322" s="51">
        <v>43872.552569444444</v>
      </c>
      <c r="B1322" s="52" t="s">
        <v>127</v>
      </c>
      <c r="C1322" s="53" t="s">
        <v>131</v>
      </c>
      <c r="R1322" s="51">
        <v>43872.552569444444</v>
      </c>
      <c r="S1322" s="57" t="s">
        <v>127</v>
      </c>
    </row>
    <row r="1323" spans="1:31">
      <c r="A1323" s="51">
        <v>43872.552569444444</v>
      </c>
      <c r="B1323" s="52" t="s">
        <v>132</v>
      </c>
      <c r="C1323" s="53" t="s">
        <v>558</v>
      </c>
      <c r="R1323" s="51">
        <v>43872.552569444444</v>
      </c>
      <c r="S1323" s="57" t="s">
        <v>132</v>
      </c>
    </row>
    <row r="1324" spans="1:31">
      <c r="A1324" s="51">
        <v>43872.552569444444</v>
      </c>
      <c r="B1324" s="52" t="s">
        <v>127</v>
      </c>
      <c r="C1324" s="53" t="s">
        <v>295</v>
      </c>
      <c r="R1324" s="51">
        <v>43872.552569444444</v>
      </c>
      <c r="S1324" s="57" t="s">
        <v>127</v>
      </c>
    </row>
    <row r="1325" spans="1:31">
      <c r="A1325" s="51">
        <v>43872.552569444444</v>
      </c>
      <c r="B1325" s="52" t="s">
        <v>127</v>
      </c>
      <c r="C1325" s="53" t="s">
        <v>223</v>
      </c>
      <c r="R1325" s="51">
        <v>43872.552569444444</v>
      </c>
      <c r="S1325" s="57" t="s">
        <v>127</v>
      </c>
    </row>
    <row r="1326" spans="1:31">
      <c r="A1326" s="51">
        <v>43872.552569444444</v>
      </c>
      <c r="B1326" s="52" t="s">
        <v>127</v>
      </c>
      <c r="C1326" s="53" t="s">
        <v>224</v>
      </c>
      <c r="R1326" s="51">
        <v>43872.552569444444</v>
      </c>
      <c r="S1326" s="57" t="s">
        <v>127</v>
      </c>
    </row>
    <row r="1327" spans="1:31">
      <c r="A1327" s="51">
        <v>43872.552569444444</v>
      </c>
      <c r="B1327" s="52" t="s">
        <v>4</v>
      </c>
      <c r="C1327" s="53" t="s">
        <v>225</v>
      </c>
      <c r="R1327" s="51">
        <v>43872.552569444444</v>
      </c>
      <c r="S1327" s="57" t="s">
        <v>4</v>
      </c>
    </row>
    <row r="1328" spans="1:31">
      <c r="A1328" s="51">
        <v>43872.552569444444</v>
      </c>
      <c r="B1328" s="52" t="s">
        <v>4</v>
      </c>
      <c r="C1328" s="53" t="s">
        <v>226</v>
      </c>
      <c r="R1328" s="51">
        <v>43872.552569444444</v>
      </c>
      <c r="S1328" s="57" t="s">
        <v>4</v>
      </c>
    </row>
    <row r="1329" spans="1:31">
      <c r="A1329" s="51">
        <v>43872.552581018521</v>
      </c>
      <c r="B1329" s="52" t="s">
        <v>293</v>
      </c>
      <c r="C1329" s="53" t="s">
        <v>140</v>
      </c>
      <c r="I1329" s="54">
        <v>1</v>
      </c>
      <c r="J1329" s="55">
        <v>0</v>
      </c>
      <c r="K1329" s="55">
        <v>10</v>
      </c>
      <c r="L1329" s="55">
        <v>-1.32767474278808E-2</v>
      </c>
      <c r="M1329" s="55">
        <v>0.14037500321865101</v>
      </c>
      <c r="N1329" s="55">
        <v>3.0740625858306898</v>
      </c>
      <c r="O1329" s="55">
        <v>15</v>
      </c>
      <c r="P1329" s="56">
        <v>1.1230000257492101</v>
      </c>
      <c r="R1329" s="51">
        <v>43872.552581018521</v>
      </c>
      <c r="S1329" s="57" t="s">
        <v>293</v>
      </c>
      <c r="T1329" s="58">
        <v>0</v>
      </c>
      <c r="U1329" s="52">
        <v>1</v>
      </c>
      <c r="V1329" s="52">
        <v>35.220695495605497</v>
      </c>
      <c r="W1329" s="52">
        <v>2.52952003479004</v>
      </c>
      <c r="X1329" s="52">
        <v>44.4961547851563</v>
      </c>
      <c r="Y1329" s="52">
        <v>1.2714624404907201E-2</v>
      </c>
      <c r="Z1329" s="52">
        <v>0.46294447779655501</v>
      </c>
      <c r="AA1329" s="52">
        <v>-5</v>
      </c>
      <c r="AB1329" s="52">
        <v>-6.8769998550415004</v>
      </c>
      <c r="AC1329" s="52">
        <v>9.1230001449584996</v>
      </c>
      <c r="AD1329" s="52">
        <v>31.1630344390869</v>
      </c>
      <c r="AE1329" s="56">
        <v>460</v>
      </c>
    </row>
    <row r="1330" spans="1:31">
      <c r="A1330" s="51">
        <v>43872.552604166667</v>
      </c>
      <c r="B1330" s="52" t="s">
        <v>127</v>
      </c>
      <c r="C1330" s="53" t="s">
        <v>131</v>
      </c>
      <c r="R1330" s="51">
        <v>43872.552604166667</v>
      </c>
      <c r="S1330" s="57" t="s">
        <v>127</v>
      </c>
    </row>
    <row r="1331" spans="1:31">
      <c r="A1331" s="51">
        <v>43872.552604166667</v>
      </c>
      <c r="B1331" s="52" t="s">
        <v>132</v>
      </c>
      <c r="C1331" s="53" t="s">
        <v>559</v>
      </c>
      <c r="R1331" s="51">
        <v>43872.552604166667</v>
      </c>
      <c r="S1331" s="57" t="s">
        <v>132</v>
      </c>
    </row>
    <row r="1332" spans="1:31">
      <c r="A1332" s="51">
        <v>43872.552604166667</v>
      </c>
      <c r="B1332" s="52" t="s">
        <v>127</v>
      </c>
      <c r="C1332" s="53" t="s">
        <v>279</v>
      </c>
      <c r="R1332" s="51">
        <v>43872.552604166667</v>
      </c>
      <c r="S1332" s="57" t="s">
        <v>127</v>
      </c>
    </row>
    <row r="1333" spans="1:31">
      <c r="A1333" s="51">
        <v>43872.552604166667</v>
      </c>
      <c r="B1333" s="52" t="s">
        <v>127</v>
      </c>
      <c r="C1333" s="53" t="s">
        <v>560</v>
      </c>
      <c r="R1333" s="51">
        <v>43872.552604166667</v>
      </c>
      <c r="S1333" s="57" t="s">
        <v>127</v>
      </c>
    </row>
    <row r="1334" spans="1:31">
      <c r="A1334" s="51">
        <v>43872.552604166667</v>
      </c>
      <c r="B1334" s="52" t="s">
        <v>127</v>
      </c>
      <c r="C1334" s="53" t="s">
        <v>136</v>
      </c>
      <c r="R1334" s="51">
        <v>43872.552604166667</v>
      </c>
      <c r="S1334" s="57" t="s">
        <v>127</v>
      </c>
    </row>
    <row r="1335" spans="1:31">
      <c r="A1335" s="51">
        <v>43872.552604166667</v>
      </c>
      <c r="B1335" s="52" t="s">
        <v>4</v>
      </c>
      <c r="C1335" s="53" t="s">
        <v>229</v>
      </c>
      <c r="R1335" s="51">
        <v>43872.552604166667</v>
      </c>
      <c r="S1335" s="57" t="s">
        <v>4</v>
      </c>
    </row>
    <row r="1336" spans="1:31">
      <c r="A1336" s="51">
        <v>43872.552604166667</v>
      </c>
      <c r="B1336" s="52" t="s">
        <v>4</v>
      </c>
      <c r="C1336" s="53" t="s">
        <v>230</v>
      </c>
      <c r="R1336" s="51">
        <v>43872.552604166667</v>
      </c>
      <c r="S1336" s="57" t="s">
        <v>4</v>
      </c>
    </row>
    <row r="1337" spans="1:31">
      <c r="A1337" s="51">
        <v>43872.552615740744</v>
      </c>
      <c r="B1337" s="52" t="s">
        <v>293</v>
      </c>
      <c r="C1337" s="53" t="s">
        <v>140</v>
      </c>
      <c r="I1337" s="54">
        <v>0</v>
      </c>
      <c r="J1337" s="55">
        <v>0</v>
      </c>
      <c r="K1337" s="55">
        <v>11</v>
      </c>
      <c r="L1337" s="55">
        <v>-0.127963691949844</v>
      </c>
      <c r="M1337" s="55">
        <v>0.14037500321865101</v>
      </c>
      <c r="N1337" s="55">
        <v>3.0740625858306898</v>
      </c>
      <c r="O1337" s="55">
        <v>15</v>
      </c>
      <c r="P1337" s="56">
        <v>1.1230000257492101</v>
      </c>
      <c r="R1337" s="51">
        <v>43872.552615740744</v>
      </c>
      <c r="S1337" s="57" t="s">
        <v>293</v>
      </c>
      <c r="T1337" s="58">
        <v>0</v>
      </c>
      <c r="U1337" s="52">
        <v>1</v>
      </c>
      <c r="V1337" s="52">
        <v>35.220695495605497</v>
      </c>
      <c r="W1337" s="52">
        <v>2.52952003479004</v>
      </c>
      <c r="X1337" s="52">
        <v>47.470657348632798</v>
      </c>
      <c r="Y1337" s="52">
        <v>0.27010428905487099</v>
      </c>
      <c r="Z1337" s="52">
        <v>-0.31684640049934398</v>
      </c>
      <c r="AA1337" s="52">
        <v>2.6500000953674299</v>
      </c>
      <c r="AB1337" s="52">
        <v>-6.8769998550415004</v>
      </c>
      <c r="AC1337" s="52">
        <v>9.1230001449584996</v>
      </c>
      <c r="AD1337" s="52">
        <v>26.423028945922901</v>
      </c>
      <c r="AE1337" s="56">
        <v>460</v>
      </c>
    </row>
    <row r="1338" spans="1:31">
      <c r="A1338" s="51">
        <v>43872.55263888889</v>
      </c>
      <c r="B1338" s="52" t="s">
        <v>127</v>
      </c>
      <c r="C1338" s="53" t="s">
        <v>131</v>
      </c>
      <c r="R1338" s="51">
        <v>43872.55263888889</v>
      </c>
      <c r="S1338" s="57" t="s">
        <v>127</v>
      </c>
    </row>
    <row r="1339" spans="1:31">
      <c r="A1339" s="51">
        <v>43872.55263888889</v>
      </c>
      <c r="B1339" s="52" t="s">
        <v>132</v>
      </c>
      <c r="C1339" s="53" t="s">
        <v>561</v>
      </c>
      <c r="R1339" s="51">
        <v>43872.55263888889</v>
      </c>
      <c r="S1339" s="57" t="s">
        <v>132</v>
      </c>
    </row>
    <row r="1340" spans="1:31">
      <c r="A1340" s="51">
        <v>43872.55263888889</v>
      </c>
      <c r="B1340" s="52" t="s">
        <v>127</v>
      </c>
      <c r="C1340" s="53" t="s">
        <v>368</v>
      </c>
      <c r="R1340" s="51">
        <v>43872.55263888889</v>
      </c>
      <c r="S1340" s="57" t="s">
        <v>127</v>
      </c>
    </row>
    <row r="1341" spans="1:31">
      <c r="A1341" s="51">
        <v>43872.55263888889</v>
      </c>
      <c r="B1341" s="52" t="s">
        <v>127</v>
      </c>
      <c r="C1341" s="53" t="s">
        <v>562</v>
      </c>
      <c r="R1341" s="51">
        <v>43872.55263888889</v>
      </c>
      <c r="S1341" s="57" t="s">
        <v>127</v>
      </c>
    </row>
    <row r="1342" spans="1:31">
      <c r="A1342" s="51">
        <v>43872.55263888889</v>
      </c>
      <c r="B1342" s="52" t="s">
        <v>127</v>
      </c>
      <c r="C1342" s="53" t="s">
        <v>430</v>
      </c>
      <c r="R1342" s="51">
        <v>43872.55263888889</v>
      </c>
      <c r="S1342" s="57" t="s">
        <v>127</v>
      </c>
    </row>
    <row r="1343" spans="1:31">
      <c r="A1343" s="51">
        <v>43872.55263888889</v>
      </c>
      <c r="B1343" s="52" t="s">
        <v>4</v>
      </c>
      <c r="C1343" s="53" t="s">
        <v>235</v>
      </c>
      <c r="R1343" s="51">
        <v>43872.55263888889</v>
      </c>
      <c r="S1343" s="57" t="s">
        <v>4</v>
      </c>
    </row>
    <row r="1344" spans="1:31">
      <c r="A1344" s="51">
        <v>43872.55263888889</v>
      </c>
      <c r="B1344" s="52" t="s">
        <v>4</v>
      </c>
      <c r="C1344" s="53" t="s">
        <v>236</v>
      </c>
      <c r="R1344" s="51">
        <v>43872.55263888889</v>
      </c>
      <c r="S1344" s="57" t="s">
        <v>4</v>
      </c>
    </row>
    <row r="1345" spans="1:31">
      <c r="A1345" s="51">
        <v>43872.55265046296</v>
      </c>
      <c r="B1345" s="52" t="s">
        <v>293</v>
      </c>
      <c r="C1345" s="53" t="s">
        <v>140</v>
      </c>
      <c r="I1345" s="54">
        <v>1</v>
      </c>
      <c r="J1345" s="55">
        <v>0</v>
      </c>
      <c r="K1345" s="55">
        <v>12</v>
      </c>
      <c r="L1345" s="55">
        <v>0.26664292812347401</v>
      </c>
      <c r="M1345" s="55">
        <v>0.14037500321865101</v>
      </c>
      <c r="N1345" s="55">
        <v>3.0740625858306898</v>
      </c>
      <c r="O1345" s="55">
        <v>15</v>
      </c>
      <c r="P1345" s="56">
        <v>1.1230000257492101</v>
      </c>
      <c r="R1345" s="51">
        <v>43872.55265046296</v>
      </c>
      <c r="S1345" s="57" t="s">
        <v>293</v>
      </c>
      <c r="T1345" s="58">
        <v>0</v>
      </c>
      <c r="U1345" s="52">
        <v>1</v>
      </c>
      <c r="V1345" s="52">
        <v>35.220695495605497</v>
      </c>
      <c r="W1345" s="52">
        <v>2.52952003479004</v>
      </c>
      <c r="X1345" s="52">
        <v>-43.069084167480497</v>
      </c>
      <c r="Y1345" s="52">
        <v>-8.1365913152694702E-2</v>
      </c>
      <c r="Z1345" s="52">
        <v>0.56872814893722501</v>
      </c>
      <c r="AA1345" s="52">
        <v>10</v>
      </c>
      <c r="AB1345" s="52">
        <v>-6.8769998550415004</v>
      </c>
      <c r="AC1345" s="52">
        <v>9.1230001449584996</v>
      </c>
      <c r="AD1345" s="52">
        <v>13.8369855880737</v>
      </c>
      <c r="AE1345" s="56">
        <v>460</v>
      </c>
    </row>
    <row r="1346" spans="1:31">
      <c r="A1346" s="51">
        <v>43872.552673611113</v>
      </c>
      <c r="B1346" s="52" t="s">
        <v>127</v>
      </c>
      <c r="C1346" s="53" t="s">
        <v>131</v>
      </c>
      <c r="R1346" s="51">
        <v>43872.552673611113</v>
      </c>
      <c r="S1346" s="57" t="s">
        <v>127</v>
      </c>
    </row>
    <row r="1347" spans="1:31">
      <c r="A1347" s="51">
        <v>43872.552673611113</v>
      </c>
      <c r="B1347" s="52" t="s">
        <v>132</v>
      </c>
      <c r="C1347" s="53" t="s">
        <v>563</v>
      </c>
      <c r="R1347" s="51">
        <v>43872.552673611113</v>
      </c>
      <c r="S1347" s="57" t="s">
        <v>132</v>
      </c>
    </row>
    <row r="1348" spans="1:31">
      <c r="A1348" s="51">
        <v>43872.552673611113</v>
      </c>
      <c r="B1348" s="52" t="s">
        <v>127</v>
      </c>
      <c r="C1348" s="53" t="s">
        <v>258</v>
      </c>
      <c r="R1348" s="51">
        <v>43872.552673611113</v>
      </c>
      <c r="S1348" s="57" t="s">
        <v>127</v>
      </c>
    </row>
    <row r="1349" spans="1:31">
      <c r="A1349" s="51">
        <v>43872.552673611113</v>
      </c>
      <c r="B1349" s="52" t="s">
        <v>127</v>
      </c>
      <c r="C1349" s="53" t="s">
        <v>302</v>
      </c>
      <c r="R1349" s="51">
        <v>43872.552673611113</v>
      </c>
      <c r="S1349" s="57" t="s">
        <v>127</v>
      </c>
    </row>
    <row r="1350" spans="1:31">
      <c r="A1350" s="51">
        <v>43872.552673611113</v>
      </c>
      <c r="B1350" s="52" t="s">
        <v>127</v>
      </c>
      <c r="C1350" s="53" t="s">
        <v>303</v>
      </c>
      <c r="R1350" s="51">
        <v>43872.552673611113</v>
      </c>
      <c r="S1350" s="57" t="s">
        <v>127</v>
      </c>
    </row>
    <row r="1351" spans="1:31">
      <c r="A1351" s="51">
        <v>43872.552673611113</v>
      </c>
      <c r="B1351" s="52" t="s">
        <v>4</v>
      </c>
      <c r="C1351" s="53" t="s">
        <v>239</v>
      </c>
      <c r="R1351" s="51">
        <v>43872.552673611113</v>
      </c>
      <c r="S1351" s="57" t="s">
        <v>4</v>
      </c>
    </row>
    <row r="1352" spans="1:31">
      <c r="A1352" s="51">
        <v>43872.552673611113</v>
      </c>
      <c r="B1352" s="52" t="s">
        <v>4</v>
      </c>
      <c r="C1352" s="53" t="s">
        <v>240</v>
      </c>
      <c r="R1352" s="51">
        <v>43872.552673611113</v>
      </c>
      <c r="S1352" s="57" t="s">
        <v>4</v>
      </c>
    </row>
    <row r="1353" spans="1:31">
      <c r="A1353" s="51">
        <v>43872.552685185183</v>
      </c>
      <c r="B1353" s="52" t="s">
        <v>304</v>
      </c>
      <c r="C1353" s="53" t="s">
        <v>140</v>
      </c>
      <c r="I1353" s="54">
        <v>0</v>
      </c>
      <c r="J1353" s="55">
        <v>0</v>
      </c>
      <c r="K1353" s="55">
        <v>13</v>
      </c>
      <c r="L1353" s="55">
        <v>-0.39998531341552701</v>
      </c>
      <c r="M1353" s="55">
        <v>0.14037500321865101</v>
      </c>
      <c r="N1353" s="55">
        <v>3.0740625858306898</v>
      </c>
      <c r="O1353" s="55">
        <v>15</v>
      </c>
      <c r="P1353" s="56">
        <v>1.1230000257492101</v>
      </c>
      <c r="R1353" s="51">
        <v>43872.552685185183</v>
      </c>
      <c r="S1353" s="57" t="s">
        <v>304</v>
      </c>
      <c r="T1353" s="58">
        <v>0</v>
      </c>
      <c r="U1353" s="52">
        <v>1</v>
      </c>
      <c r="V1353" s="52">
        <v>35.220695495605497</v>
      </c>
      <c r="W1353" s="52">
        <v>2.52952003479004</v>
      </c>
      <c r="X1353" s="52">
        <v>-46.500587463378899</v>
      </c>
      <c r="Y1353" s="52">
        <v>0.35463827848434398</v>
      </c>
      <c r="Z1353" s="52">
        <v>-0.55189150571823098</v>
      </c>
      <c r="AA1353" s="52">
        <v>2.5</v>
      </c>
      <c r="AB1353" s="52">
        <v>-6.8769998550415004</v>
      </c>
      <c r="AC1353" s="52">
        <v>9.1230001449584996</v>
      </c>
      <c r="AD1353" s="52">
        <v>16.649986267089801</v>
      </c>
      <c r="AE1353" s="56">
        <v>460</v>
      </c>
    </row>
    <row r="1354" spans="1:31">
      <c r="A1354" s="51">
        <v>43872.552708333336</v>
      </c>
      <c r="B1354" s="52" t="s">
        <v>127</v>
      </c>
      <c r="C1354" s="53" t="s">
        <v>131</v>
      </c>
      <c r="R1354" s="51">
        <v>43872.552708333336</v>
      </c>
      <c r="S1354" s="57" t="s">
        <v>127</v>
      </c>
    </row>
    <row r="1355" spans="1:31">
      <c r="A1355" s="51">
        <v>43872.552708333336</v>
      </c>
      <c r="B1355" s="52" t="s">
        <v>132</v>
      </c>
      <c r="C1355" s="53" t="s">
        <v>564</v>
      </c>
      <c r="R1355" s="51">
        <v>43872.552708333336</v>
      </c>
      <c r="S1355" s="57" t="s">
        <v>132</v>
      </c>
    </row>
    <row r="1356" spans="1:31">
      <c r="A1356" s="51">
        <v>43872.552708333336</v>
      </c>
      <c r="B1356" s="52" t="s">
        <v>127</v>
      </c>
      <c r="C1356" s="53" t="s">
        <v>222</v>
      </c>
      <c r="R1356" s="51">
        <v>43872.552708333336</v>
      </c>
      <c r="S1356" s="57" t="s">
        <v>127</v>
      </c>
    </row>
    <row r="1357" spans="1:31">
      <c r="A1357" s="51">
        <v>43872.552708333336</v>
      </c>
      <c r="B1357" s="52" t="s">
        <v>127</v>
      </c>
      <c r="C1357" s="53" t="s">
        <v>467</v>
      </c>
      <c r="R1357" s="51">
        <v>43872.552708333336</v>
      </c>
      <c r="S1357" s="57" t="s">
        <v>127</v>
      </c>
    </row>
    <row r="1358" spans="1:31">
      <c r="A1358" s="51">
        <v>43872.552708333336</v>
      </c>
      <c r="B1358" s="52" t="s">
        <v>127</v>
      </c>
      <c r="C1358" s="53" t="s">
        <v>191</v>
      </c>
      <c r="R1358" s="51">
        <v>43872.552708333336</v>
      </c>
      <c r="S1358" s="57" t="s">
        <v>127</v>
      </c>
    </row>
    <row r="1359" spans="1:31">
      <c r="A1359" s="51">
        <v>43872.552708333336</v>
      </c>
      <c r="B1359" s="52" t="s">
        <v>4</v>
      </c>
      <c r="C1359" s="53" t="s">
        <v>307</v>
      </c>
      <c r="R1359" s="51">
        <v>43872.552708333336</v>
      </c>
      <c r="S1359" s="57" t="s">
        <v>4</v>
      </c>
    </row>
    <row r="1360" spans="1:31">
      <c r="A1360" s="51">
        <v>43872.552708333336</v>
      </c>
      <c r="B1360" s="52" t="s">
        <v>4</v>
      </c>
      <c r="C1360" s="53" t="s">
        <v>308</v>
      </c>
      <c r="R1360" s="51">
        <v>43872.552708333336</v>
      </c>
      <c r="S1360" s="57" t="s">
        <v>4</v>
      </c>
    </row>
    <row r="1361" spans="1:31">
      <c r="A1361" s="51">
        <v>43872.552719907406</v>
      </c>
      <c r="B1361" s="52" t="s">
        <v>304</v>
      </c>
      <c r="C1361" s="53" t="s">
        <v>140</v>
      </c>
      <c r="I1361" s="54">
        <v>1</v>
      </c>
      <c r="J1361" s="55">
        <v>0</v>
      </c>
      <c r="K1361" s="55">
        <v>13</v>
      </c>
      <c r="L1361" s="55">
        <v>0.52532196044921897</v>
      </c>
      <c r="M1361" s="55">
        <v>0.14037500321865101</v>
      </c>
      <c r="N1361" s="55">
        <v>3.0740625858306898</v>
      </c>
      <c r="O1361" s="55">
        <v>15</v>
      </c>
      <c r="P1361" s="56">
        <v>1.1230000257492101</v>
      </c>
      <c r="R1361" s="51">
        <v>43872.552719907406</v>
      </c>
      <c r="S1361" s="57" t="s">
        <v>304</v>
      </c>
      <c r="T1361" s="58">
        <v>0</v>
      </c>
      <c r="U1361" s="52">
        <v>1</v>
      </c>
      <c r="V1361" s="52">
        <v>35.220695495605497</v>
      </c>
      <c r="W1361" s="52">
        <v>2.52952003479004</v>
      </c>
      <c r="X1361" s="52">
        <v>-43.571079254150398</v>
      </c>
      <c r="Y1361" s="52">
        <v>-2.1643936634063699E-3</v>
      </c>
      <c r="Z1361" s="52">
        <v>0.37447321414947499</v>
      </c>
      <c r="AA1361" s="52">
        <v>-5</v>
      </c>
      <c r="AB1361" s="52">
        <v>-6.8769998550415004</v>
      </c>
      <c r="AC1361" s="52">
        <v>9.1230001449584996</v>
      </c>
      <c r="AD1361" s="52">
        <v>25.0500183105469</v>
      </c>
      <c r="AE1361" s="56">
        <v>460</v>
      </c>
    </row>
    <row r="1362" spans="1:31">
      <c r="A1362" s="51">
        <v>43872.552743055552</v>
      </c>
      <c r="B1362" s="52" t="s">
        <v>127</v>
      </c>
      <c r="C1362" s="53" t="s">
        <v>131</v>
      </c>
      <c r="R1362" s="51">
        <v>43872.552743055552</v>
      </c>
      <c r="S1362" s="57" t="s">
        <v>127</v>
      </c>
    </row>
    <row r="1363" spans="1:31">
      <c r="A1363" s="51">
        <v>43872.552743055552</v>
      </c>
      <c r="B1363" s="52" t="s">
        <v>132</v>
      </c>
      <c r="C1363" s="53" t="s">
        <v>565</v>
      </c>
      <c r="R1363" s="51">
        <v>43872.552743055552</v>
      </c>
      <c r="S1363" s="57" t="s">
        <v>132</v>
      </c>
    </row>
    <row r="1364" spans="1:31">
      <c r="A1364" s="51">
        <v>43872.552743055552</v>
      </c>
      <c r="B1364" s="52" t="s">
        <v>127</v>
      </c>
      <c r="C1364" s="53" t="s">
        <v>222</v>
      </c>
      <c r="R1364" s="51">
        <v>43872.552743055552</v>
      </c>
      <c r="S1364" s="57" t="s">
        <v>127</v>
      </c>
    </row>
    <row r="1365" spans="1:31">
      <c r="A1365" s="51">
        <v>43872.552743055552</v>
      </c>
      <c r="B1365" s="52" t="s">
        <v>127</v>
      </c>
      <c r="C1365" s="53" t="s">
        <v>566</v>
      </c>
      <c r="R1365" s="51">
        <v>43872.552743055552</v>
      </c>
      <c r="S1365" s="57" t="s">
        <v>127</v>
      </c>
    </row>
    <row r="1366" spans="1:31">
      <c r="A1366" s="51">
        <v>43872.552743055552</v>
      </c>
      <c r="B1366" s="52" t="s">
        <v>127</v>
      </c>
      <c r="C1366" s="53" t="s">
        <v>303</v>
      </c>
      <c r="R1366" s="51">
        <v>43872.552743055552</v>
      </c>
      <c r="S1366" s="57" t="s">
        <v>127</v>
      </c>
    </row>
    <row r="1367" spans="1:31">
      <c r="A1367" s="51">
        <v>43872.552743055552</v>
      </c>
      <c r="B1367" s="52" t="s">
        <v>4</v>
      </c>
      <c r="C1367" s="53" t="s">
        <v>311</v>
      </c>
      <c r="R1367" s="51">
        <v>43872.552743055552</v>
      </c>
      <c r="S1367" s="57" t="s">
        <v>4</v>
      </c>
    </row>
    <row r="1368" spans="1:31">
      <c r="A1368" s="51">
        <v>43872.552743055552</v>
      </c>
      <c r="B1368" s="52" t="s">
        <v>4</v>
      </c>
      <c r="C1368" s="53" t="s">
        <v>312</v>
      </c>
      <c r="R1368" s="51">
        <v>43872.552743055552</v>
      </c>
      <c r="S1368" s="57" t="s">
        <v>4</v>
      </c>
    </row>
    <row r="1369" spans="1:31">
      <c r="A1369" s="51">
        <v>43872.552754629629</v>
      </c>
      <c r="B1369" s="52" t="s">
        <v>304</v>
      </c>
      <c r="C1369" s="53" t="s">
        <v>140</v>
      </c>
      <c r="I1369" s="54">
        <v>0</v>
      </c>
      <c r="J1369" s="55">
        <v>0</v>
      </c>
      <c r="K1369" s="55">
        <v>14</v>
      </c>
      <c r="L1369" s="55">
        <v>-0.64014434814453103</v>
      </c>
      <c r="M1369" s="55">
        <v>0.14037500321865101</v>
      </c>
      <c r="N1369" s="55">
        <v>3.0740625858306898</v>
      </c>
      <c r="O1369" s="55">
        <v>15</v>
      </c>
      <c r="P1369" s="56">
        <v>1.1230000257492101</v>
      </c>
      <c r="R1369" s="51">
        <v>43872.552754629629</v>
      </c>
      <c r="S1369" s="57" t="s">
        <v>304</v>
      </c>
      <c r="T1369" s="58">
        <v>0</v>
      </c>
      <c r="U1369" s="52">
        <v>1</v>
      </c>
      <c r="V1369" s="52">
        <v>35.220695495605497</v>
      </c>
      <c r="W1369" s="52">
        <v>2.52952003479004</v>
      </c>
      <c r="X1369" s="52">
        <v>-40.5615844726563</v>
      </c>
      <c r="Y1369" s="52">
        <v>0.47892427444458002</v>
      </c>
      <c r="Z1369" s="52">
        <v>-0.25494548678398099</v>
      </c>
      <c r="AA1369" s="52">
        <v>3.8499999046325701</v>
      </c>
      <c r="AB1369" s="52">
        <v>-6.8769998550415004</v>
      </c>
      <c r="AC1369" s="52">
        <v>9.1230001449584996</v>
      </c>
      <c r="AD1369" s="52">
        <v>31.6490383148193</v>
      </c>
      <c r="AE1369" s="56">
        <v>460</v>
      </c>
    </row>
    <row r="1370" spans="1:31">
      <c r="A1370" s="51">
        <v>43872.552777777775</v>
      </c>
      <c r="B1370" s="52" t="s">
        <v>127</v>
      </c>
      <c r="C1370" s="53" t="s">
        <v>131</v>
      </c>
      <c r="R1370" s="51">
        <v>43872.552777777775</v>
      </c>
      <c r="S1370" s="57" t="s">
        <v>127</v>
      </c>
    </row>
    <row r="1371" spans="1:31">
      <c r="A1371" s="51">
        <v>43872.552777777775</v>
      </c>
      <c r="B1371" s="52" t="s">
        <v>132</v>
      </c>
      <c r="C1371" s="53" t="s">
        <v>567</v>
      </c>
      <c r="R1371" s="51">
        <v>43872.552777777775</v>
      </c>
      <c r="S1371" s="57" t="s">
        <v>132</v>
      </c>
    </row>
    <row r="1372" spans="1:31">
      <c r="A1372" s="51">
        <v>43872.552777777775</v>
      </c>
      <c r="B1372" s="52" t="s">
        <v>127</v>
      </c>
      <c r="C1372" s="53" t="s">
        <v>290</v>
      </c>
      <c r="R1372" s="51">
        <v>43872.552777777775</v>
      </c>
      <c r="S1372" s="57" t="s">
        <v>127</v>
      </c>
    </row>
    <row r="1373" spans="1:31">
      <c r="A1373" s="51">
        <v>43872.552777777775</v>
      </c>
      <c r="B1373" s="52" t="s">
        <v>127</v>
      </c>
      <c r="C1373" s="53" t="s">
        <v>568</v>
      </c>
      <c r="R1373" s="51">
        <v>43872.552777777775</v>
      </c>
      <c r="S1373" s="57" t="s">
        <v>127</v>
      </c>
    </row>
    <row r="1374" spans="1:31">
      <c r="A1374" s="51">
        <v>43872.552777777775</v>
      </c>
      <c r="B1374" s="52" t="s">
        <v>127</v>
      </c>
      <c r="C1374" s="53" t="s">
        <v>378</v>
      </c>
      <c r="R1374" s="51">
        <v>43872.552777777775</v>
      </c>
      <c r="S1374" s="57" t="s">
        <v>127</v>
      </c>
    </row>
    <row r="1375" spans="1:31">
      <c r="A1375" s="51">
        <v>43872.552777777775</v>
      </c>
      <c r="B1375" s="52" t="s">
        <v>4</v>
      </c>
      <c r="C1375" s="53" t="s">
        <v>316</v>
      </c>
      <c r="R1375" s="51">
        <v>43872.552777777775</v>
      </c>
      <c r="S1375" s="57" t="s">
        <v>4</v>
      </c>
    </row>
    <row r="1376" spans="1:31">
      <c r="A1376" s="51">
        <v>43872.552777777775</v>
      </c>
      <c r="B1376" s="52" t="s">
        <v>4</v>
      </c>
      <c r="C1376" s="53" t="s">
        <v>317</v>
      </c>
      <c r="R1376" s="51">
        <v>43872.552777777775</v>
      </c>
      <c r="S1376" s="57" t="s">
        <v>4</v>
      </c>
    </row>
    <row r="1377" spans="1:31">
      <c r="A1377" s="51">
        <v>43872.552789351852</v>
      </c>
      <c r="B1377" s="52" t="s">
        <v>318</v>
      </c>
      <c r="C1377" s="53" t="s">
        <v>140</v>
      </c>
      <c r="I1377" s="54">
        <v>1</v>
      </c>
      <c r="J1377" s="55">
        <v>0</v>
      </c>
      <c r="K1377" s="55">
        <v>0</v>
      </c>
      <c r="L1377" s="55">
        <v>0.96496599912643399</v>
      </c>
      <c r="M1377" s="55">
        <v>0.14037500321865101</v>
      </c>
      <c r="N1377" s="55">
        <v>3.0740625858306898</v>
      </c>
      <c r="O1377" s="55">
        <v>15</v>
      </c>
      <c r="P1377" s="56">
        <v>1.1230000257492101</v>
      </c>
      <c r="R1377" s="51">
        <v>43872.552789351852</v>
      </c>
      <c r="S1377" s="57" t="s">
        <v>318</v>
      </c>
      <c r="T1377" s="58">
        <v>0</v>
      </c>
      <c r="U1377" s="52">
        <v>1</v>
      </c>
      <c r="V1377" s="52">
        <v>35.220695495605497</v>
      </c>
      <c r="W1377" s="52">
        <v>2.52952003479004</v>
      </c>
      <c r="X1377" s="52">
        <v>-37.5220947265625</v>
      </c>
      <c r="Y1377" s="52">
        <v>-0.46475932002067599</v>
      </c>
      <c r="Z1377" s="52">
        <v>0.15940357744693801</v>
      </c>
      <c r="AA1377" s="52">
        <v>10</v>
      </c>
      <c r="AB1377" s="52">
        <v>-6.8769998550415004</v>
      </c>
      <c r="AC1377" s="52">
        <v>9.1230001449584996</v>
      </c>
      <c r="AD1377" s="52">
        <v>25.298028945922901</v>
      </c>
      <c r="AE1377" s="56">
        <v>460</v>
      </c>
    </row>
    <row r="1378" spans="1:31">
      <c r="A1378" s="51">
        <v>43872.552812499998</v>
      </c>
      <c r="B1378" s="52" t="s">
        <v>127</v>
      </c>
      <c r="C1378" s="53" t="s">
        <v>131</v>
      </c>
      <c r="R1378" s="51">
        <v>43872.552812499998</v>
      </c>
      <c r="S1378" s="57" t="s">
        <v>127</v>
      </c>
    </row>
    <row r="1379" spans="1:31">
      <c r="A1379" s="51">
        <v>43872.552812499998</v>
      </c>
      <c r="B1379" s="52" t="s">
        <v>132</v>
      </c>
      <c r="C1379" s="53" t="s">
        <v>569</v>
      </c>
      <c r="R1379" s="51">
        <v>43872.552812499998</v>
      </c>
      <c r="S1379" s="57" t="s">
        <v>132</v>
      </c>
    </row>
    <row r="1380" spans="1:31">
      <c r="A1380" s="51">
        <v>43872.552812499998</v>
      </c>
      <c r="B1380" s="52" t="s">
        <v>127</v>
      </c>
      <c r="C1380" s="53" t="s">
        <v>395</v>
      </c>
      <c r="R1380" s="51">
        <v>43872.552812499998</v>
      </c>
      <c r="S1380" s="57" t="s">
        <v>127</v>
      </c>
    </row>
    <row r="1381" spans="1:31">
      <c r="A1381" s="51">
        <v>43872.552812499998</v>
      </c>
      <c r="B1381" s="52" t="s">
        <v>127</v>
      </c>
      <c r="C1381" s="53" t="s">
        <v>570</v>
      </c>
      <c r="R1381" s="51">
        <v>43872.552812499998</v>
      </c>
      <c r="S1381" s="57" t="s">
        <v>127</v>
      </c>
    </row>
    <row r="1382" spans="1:31">
      <c r="A1382" s="51">
        <v>43872.552812499998</v>
      </c>
      <c r="B1382" s="52" t="s">
        <v>127</v>
      </c>
      <c r="C1382" s="53" t="s">
        <v>207</v>
      </c>
      <c r="R1382" s="51">
        <v>43872.552812499998</v>
      </c>
      <c r="S1382" s="57" t="s">
        <v>127</v>
      </c>
    </row>
    <row r="1383" spans="1:31">
      <c r="A1383" s="51">
        <v>43872.552812499998</v>
      </c>
      <c r="B1383" s="52" t="s">
        <v>4</v>
      </c>
      <c r="C1383" s="53" t="s">
        <v>322</v>
      </c>
      <c r="R1383" s="51">
        <v>43872.552812499998</v>
      </c>
      <c r="S1383" s="57" t="s">
        <v>4</v>
      </c>
    </row>
    <row r="1384" spans="1:31">
      <c r="A1384" s="51">
        <v>43872.552812499998</v>
      </c>
      <c r="B1384" s="52" t="s">
        <v>4</v>
      </c>
      <c r="C1384" s="53" t="s">
        <v>323</v>
      </c>
      <c r="R1384" s="51">
        <v>43872.552812499998</v>
      </c>
      <c r="S1384" s="57" t="s">
        <v>4</v>
      </c>
    </row>
    <row r="1385" spans="1:31">
      <c r="A1385" s="51">
        <v>43872.552824074075</v>
      </c>
      <c r="B1385" s="52" t="s">
        <v>318</v>
      </c>
      <c r="C1385" s="53" t="s">
        <v>140</v>
      </c>
      <c r="I1385" s="54">
        <v>0</v>
      </c>
      <c r="J1385" s="55">
        <v>0</v>
      </c>
      <c r="K1385" s="55">
        <v>1</v>
      </c>
      <c r="L1385" s="55">
        <v>-0.99233549833297696</v>
      </c>
      <c r="M1385" s="55">
        <v>0.14037500321865101</v>
      </c>
      <c r="N1385" s="55">
        <v>3.0740625858306898</v>
      </c>
      <c r="O1385" s="55">
        <v>15</v>
      </c>
      <c r="P1385" s="56">
        <v>1.1230000257492101</v>
      </c>
      <c r="R1385" s="51">
        <v>43872.552824074075</v>
      </c>
      <c r="S1385" s="57" t="s">
        <v>318</v>
      </c>
      <c r="T1385" s="58">
        <v>0</v>
      </c>
      <c r="U1385" s="52">
        <v>1</v>
      </c>
      <c r="V1385" s="52">
        <v>35.220695495605497</v>
      </c>
      <c r="W1385" s="52">
        <v>2.52952003479004</v>
      </c>
      <c r="X1385" s="52">
        <v>-34.572589874267599</v>
      </c>
      <c r="Y1385" s="52">
        <v>-0.45372331142425498</v>
      </c>
      <c r="Z1385" s="52">
        <v>2.40350682288408E-2</v>
      </c>
      <c r="AA1385" s="52">
        <v>0.55000001192092896</v>
      </c>
      <c r="AB1385" s="52">
        <v>-6.8769998550415004</v>
      </c>
      <c r="AC1385" s="52">
        <v>9.1230001449584996</v>
      </c>
      <c r="AD1385" s="52">
        <v>13.464983940124499</v>
      </c>
      <c r="AE1385" s="56">
        <v>460</v>
      </c>
    </row>
    <row r="1386" spans="1:31">
      <c r="A1386" s="51">
        <v>43872.552847222221</v>
      </c>
      <c r="B1386" s="52" t="s">
        <v>127</v>
      </c>
      <c r="C1386" s="53" t="s">
        <v>131</v>
      </c>
      <c r="R1386" s="51">
        <v>43872.552847222221</v>
      </c>
      <c r="S1386" s="57" t="s">
        <v>127</v>
      </c>
    </row>
    <row r="1387" spans="1:31">
      <c r="A1387" s="51">
        <v>43872.552847222221</v>
      </c>
      <c r="B1387" s="52" t="s">
        <v>132</v>
      </c>
      <c r="C1387" s="53" t="s">
        <v>571</v>
      </c>
      <c r="R1387" s="51">
        <v>43872.552847222221</v>
      </c>
      <c r="S1387" s="57" t="s">
        <v>132</v>
      </c>
    </row>
    <row r="1388" spans="1:31">
      <c r="A1388" s="51">
        <v>43872.552847222221</v>
      </c>
      <c r="B1388" s="52" t="s">
        <v>127</v>
      </c>
      <c r="C1388" s="53" t="s">
        <v>232</v>
      </c>
      <c r="R1388" s="51">
        <v>43872.552847222221</v>
      </c>
      <c r="S1388" s="57" t="s">
        <v>127</v>
      </c>
    </row>
    <row r="1389" spans="1:31">
      <c r="A1389" s="51">
        <v>43872.552847222221</v>
      </c>
      <c r="B1389" s="52" t="s">
        <v>127</v>
      </c>
      <c r="C1389" s="53" t="s">
        <v>572</v>
      </c>
      <c r="R1389" s="51">
        <v>43872.552847222221</v>
      </c>
      <c r="S1389" s="57" t="s">
        <v>127</v>
      </c>
    </row>
    <row r="1390" spans="1:31">
      <c r="A1390" s="51">
        <v>43872.552847222221</v>
      </c>
      <c r="B1390" s="52" t="s">
        <v>127</v>
      </c>
      <c r="C1390" s="53" t="s">
        <v>512</v>
      </c>
      <c r="R1390" s="51">
        <v>43872.552847222221</v>
      </c>
      <c r="S1390" s="57" t="s">
        <v>127</v>
      </c>
    </row>
    <row r="1391" spans="1:31">
      <c r="A1391" s="51">
        <v>43872.552847222221</v>
      </c>
      <c r="B1391" s="52" t="s">
        <v>4</v>
      </c>
      <c r="C1391" s="53" t="s">
        <v>327</v>
      </c>
      <c r="R1391" s="51">
        <v>43872.552847222221</v>
      </c>
      <c r="S1391" s="57" t="s">
        <v>4</v>
      </c>
    </row>
    <row r="1392" spans="1:31">
      <c r="A1392" s="51">
        <v>43872.552847222221</v>
      </c>
      <c r="B1392" s="52" t="s">
        <v>4</v>
      </c>
      <c r="C1392" s="53" t="s">
        <v>328</v>
      </c>
      <c r="R1392" s="51">
        <v>43872.552847222221</v>
      </c>
      <c r="S1392" s="57" t="s">
        <v>4</v>
      </c>
    </row>
    <row r="1393" spans="1:31">
      <c r="A1393" s="51">
        <v>43872.552858796298</v>
      </c>
      <c r="B1393" s="52" t="s">
        <v>318</v>
      </c>
      <c r="C1393" s="53" t="s">
        <v>140</v>
      </c>
      <c r="I1393" s="54">
        <v>1</v>
      </c>
      <c r="J1393" s="55">
        <v>0</v>
      </c>
      <c r="K1393" s="55">
        <v>1</v>
      </c>
      <c r="L1393" s="55">
        <v>0.99984329938888505</v>
      </c>
      <c r="M1393" s="55">
        <v>0.14037500321865101</v>
      </c>
      <c r="N1393" s="55">
        <v>3.0740625858306898</v>
      </c>
      <c r="O1393" s="55">
        <v>15</v>
      </c>
      <c r="P1393" s="56">
        <v>1.1230000257492101</v>
      </c>
      <c r="R1393" s="51">
        <v>43872.552858796298</v>
      </c>
      <c r="S1393" s="57" t="s">
        <v>318</v>
      </c>
      <c r="T1393" s="58">
        <v>0</v>
      </c>
      <c r="U1393" s="52">
        <v>1</v>
      </c>
      <c r="V1393" s="52">
        <v>35.220695495605497</v>
      </c>
      <c r="W1393" s="52">
        <v>2.52952003479004</v>
      </c>
      <c r="X1393" s="52">
        <v>-31.543010711669901</v>
      </c>
      <c r="Y1393" s="52">
        <v>0.29883438348770103</v>
      </c>
      <c r="Z1393" s="52">
        <v>-0.131030693650246</v>
      </c>
      <c r="AA1393" s="52">
        <v>-5</v>
      </c>
      <c r="AB1393" s="52">
        <v>-6.8769998550415004</v>
      </c>
      <c r="AC1393" s="52">
        <v>9.1230001449584996</v>
      </c>
      <c r="AD1393" s="52">
        <v>17.849990844726602</v>
      </c>
      <c r="AE1393" s="56">
        <v>460</v>
      </c>
    </row>
    <row r="1394" spans="1:31">
      <c r="A1394" s="51">
        <v>43872.552939814814</v>
      </c>
      <c r="B1394" s="52" t="s">
        <v>4</v>
      </c>
      <c r="C1394" s="53" t="s">
        <v>241</v>
      </c>
      <c r="R1394" s="51">
        <v>43872.552939814814</v>
      </c>
      <c r="S1394" s="57" t="s">
        <v>4</v>
      </c>
    </row>
    <row r="1395" spans="1:31">
      <c r="A1395" s="51">
        <v>43872.552939814814</v>
      </c>
      <c r="B1395" s="52" t="s">
        <v>4</v>
      </c>
      <c r="C1395" s="53" t="s">
        <v>242</v>
      </c>
      <c r="R1395" s="51">
        <v>43872.552939814814</v>
      </c>
      <c r="S1395" s="57" t="s">
        <v>4</v>
      </c>
    </row>
    <row r="1396" spans="1:31">
      <c r="A1396" s="51">
        <v>43872.552951388891</v>
      </c>
      <c r="B1396" s="52" t="s">
        <v>127</v>
      </c>
      <c r="C1396" s="53" t="s">
        <v>128</v>
      </c>
      <c r="R1396" s="51">
        <v>43872.552951388891</v>
      </c>
      <c r="S1396" s="57" t="s">
        <v>127</v>
      </c>
    </row>
    <row r="1397" spans="1:31">
      <c r="A1397" s="51">
        <v>43872.552951388891</v>
      </c>
      <c r="B1397" s="52" t="s">
        <v>4</v>
      </c>
      <c r="C1397" s="53" t="s">
        <v>573</v>
      </c>
      <c r="R1397" s="51">
        <v>43872.552951388891</v>
      </c>
      <c r="S1397" s="57" t="s">
        <v>4</v>
      </c>
    </row>
    <row r="1398" spans="1:31">
      <c r="A1398" s="51">
        <v>43872.552951388891</v>
      </c>
      <c r="B1398" s="52" t="s">
        <v>4</v>
      </c>
      <c r="C1398" s="53" t="s">
        <v>574</v>
      </c>
      <c r="R1398" s="51">
        <v>43872.552951388891</v>
      </c>
      <c r="S1398" s="57" t="s">
        <v>4</v>
      </c>
    </row>
    <row r="1399" spans="1:31">
      <c r="A1399" s="51">
        <v>43872.55296296296</v>
      </c>
      <c r="B1399" s="52" t="s">
        <v>127</v>
      </c>
      <c r="C1399" s="53" t="s">
        <v>131</v>
      </c>
      <c r="R1399" s="51">
        <v>43872.55296296296</v>
      </c>
      <c r="S1399" s="57" t="s">
        <v>127</v>
      </c>
    </row>
    <row r="1400" spans="1:31">
      <c r="A1400" s="51">
        <v>43872.55296296296</v>
      </c>
      <c r="B1400" s="52" t="s">
        <v>132</v>
      </c>
      <c r="C1400" s="53" t="s">
        <v>575</v>
      </c>
      <c r="R1400" s="51">
        <v>43872.55296296296</v>
      </c>
      <c r="S1400" s="57" t="s">
        <v>132</v>
      </c>
    </row>
    <row r="1401" spans="1:31">
      <c r="A1401" s="51">
        <v>43872.55296296296</v>
      </c>
      <c r="B1401" s="52" t="s">
        <v>127</v>
      </c>
      <c r="C1401" s="53" t="s">
        <v>487</v>
      </c>
      <c r="R1401" s="51">
        <v>43872.55296296296</v>
      </c>
      <c r="S1401" s="57" t="s">
        <v>127</v>
      </c>
    </row>
    <row r="1402" spans="1:31">
      <c r="A1402" s="51">
        <v>43872.55296296296</v>
      </c>
      <c r="B1402" s="52" t="s">
        <v>127</v>
      </c>
      <c r="C1402" s="53" t="s">
        <v>476</v>
      </c>
      <c r="R1402" s="51">
        <v>43872.55296296296</v>
      </c>
      <c r="S1402" s="57" t="s">
        <v>127</v>
      </c>
    </row>
    <row r="1403" spans="1:31">
      <c r="A1403" s="51">
        <v>43872.55296296296</v>
      </c>
      <c r="B1403" s="52" t="s">
        <v>127</v>
      </c>
      <c r="C1403" s="53" t="s">
        <v>218</v>
      </c>
      <c r="R1403" s="51">
        <v>43872.55296296296</v>
      </c>
      <c r="S1403" s="57" t="s">
        <v>127</v>
      </c>
    </row>
    <row r="1404" spans="1:31">
      <c r="A1404" s="51">
        <v>43872.55296296296</v>
      </c>
      <c r="B1404" s="52" t="s">
        <v>4</v>
      </c>
      <c r="C1404" s="53" t="s">
        <v>137</v>
      </c>
      <c r="R1404" s="51">
        <v>43872.55296296296</v>
      </c>
      <c r="S1404" s="57" t="s">
        <v>4</v>
      </c>
    </row>
    <row r="1405" spans="1:31">
      <c r="A1405" s="51">
        <v>43872.55296296296</v>
      </c>
      <c r="B1405" s="52" t="s">
        <v>4</v>
      </c>
      <c r="C1405" s="53" t="s">
        <v>138</v>
      </c>
      <c r="R1405" s="51">
        <v>43872.55296296296</v>
      </c>
      <c r="S1405" s="57" t="s">
        <v>4</v>
      </c>
    </row>
    <row r="1406" spans="1:31">
      <c r="A1406" s="51">
        <v>43872.552974537037</v>
      </c>
      <c r="B1406" s="52" t="s">
        <v>245</v>
      </c>
      <c r="C1406" s="53" t="s">
        <v>140</v>
      </c>
      <c r="I1406" s="54">
        <v>1</v>
      </c>
      <c r="J1406" s="55">
        <v>0</v>
      </c>
      <c r="K1406" s="55">
        <v>4</v>
      </c>
      <c r="L1406" s="55">
        <v>-0.84857028722763095</v>
      </c>
      <c r="M1406" s="55">
        <v>0.14037500321865101</v>
      </c>
      <c r="N1406" s="55">
        <v>3.0740625858306898</v>
      </c>
      <c r="O1406" s="55">
        <v>15</v>
      </c>
      <c r="P1406" s="56">
        <v>1.1230000257492101</v>
      </c>
      <c r="R1406" s="51">
        <v>43872.552974537037</v>
      </c>
      <c r="S1406" s="57" t="s">
        <v>245</v>
      </c>
      <c r="T1406" s="58">
        <v>0</v>
      </c>
      <c r="U1406" s="52">
        <v>1</v>
      </c>
      <c r="V1406" s="52">
        <v>35.220695495605497</v>
      </c>
      <c r="W1406" s="52">
        <v>2.52952003479004</v>
      </c>
      <c r="X1406" s="52">
        <v>-21.4527797698975</v>
      </c>
      <c r="Y1406" s="52">
        <v>-0.39316019415855402</v>
      </c>
      <c r="Z1406" s="52">
        <v>-0.48337590694427501</v>
      </c>
      <c r="AA1406" s="52">
        <v>10</v>
      </c>
      <c r="AB1406" s="52">
        <v>-6.8769998550415004</v>
      </c>
      <c r="AC1406" s="52">
        <v>9.1230001449584996</v>
      </c>
      <c r="AD1406" s="52">
        <v>30.0500297546387</v>
      </c>
      <c r="AE1406" s="56">
        <v>460</v>
      </c>
    </row>
    <row r="1407" spans="1:31">
      <c r="A1407" s="51">
        <v>43872.552997685183</v>
      </c>
      <c r="B1407" s="52" t="s">
        <v>127</v>
      </c>
      <c r="C1407" s="53" t="s">
        <v>131</v>
      </c>
      <c r="R1407" s="51">
        <v>43872.552997685183</v>
      </c>
      <c r="S1407" s="57" t="s">
        <v>127</v>
      </c>
    </row>
    <row r="1408" spans="1:31">
      <c r="A1408" s="51">
        <v>43872.552997685183</v>
      </c>
      <c r="B1408" s="52" t="s">
        <v>132</v>
      </c>
      <c r="C1408" s="53" t="s">
        <v>576</v>
      </c>
      <c r="R1408" s="51">
        <v>43872.552997685183</v>
      </c>
      <c r="S1408" s="57" t="s">
        <v>132</v>
      </c>
    </row>
    <row r="1409" spans="1:31">
      <c r="A1409" s="51">
        <v>43872.552997685183</v>
      </c>
      <c r="B1409" s="52" t="s">
        <v>127</v>
      </c>
      <c r="C1409" s="53" t="s">
        <v>460</v>
      </c>
      <c r="R1409" s="51">
        <v>43872.552997685183</v>
      </c>
      <c r="S1409" s="57" t="s">
        <v>127</v>
      </c>
    </row>
    <row r="1410" spans="1:31">
      <c r="A1410" s="51">
        <v>43872.552997685183</v>
      </c>
      <c r="B1410" s="52" t="s">
        <v>127</v>
      </c>
      <c r="C1410" s="53" t="s">
        <v>369</v>
      </c>
      <c r="R1410" s="51">
        <v>43872.552997685183</v>
      </c>
      <c r="S1410" s="57" t="s">
        <v>127</v>
      </c>
    </row>
    <row r="1411" spans="1:31">
      <c r="A1411" s="51">
        <v>43872.552997685183</v>
      </c>
      <c r="B1411" s="52" t="s">
        <v>127</v>
      </c>
      <c r="C1411" s="53" t="s">
        <v>207</v>
      </c>
      <c r="R1411" s="51">
        <v>43872.552997685183</v>
      </c>
      <c r="S1411" s="57" t="s">
        <v>127</v>
      </c>
    </row>
    <row r="1412" spans="1:31">
      <c r="A1412" s="51">
        <v>43872.552997685183</v>
      </c>
      <c r="B1412" s="52" t="s">
        <v>4</v>
      </c>
      <c r="C1412" s="53" t="s">
        <v>145</v>
      </c>
      <c r="R1412" s="51">
        <v>43872.552997685183</v>
      </c>
      <c r="S1412" s="57" t="s">
        <v>4</v>
      </c>
    </row>
    <row r="1413" spans="1:31">
      <c r="A1413" s="51">
        <v>43872.552997685183</v>
      </c>
      <c r="B1413" s="52" t="s">
        <v>4</v>
      </c>
      <c r="C1413" s="53" t="s">
        <v>146</v>
      </c>
      <c r="R1413" s="51">
        <v>43872.552997685183</v>
      </c>
      <c r="S1413" s="57" t="s">
        <v>4</v>
      </c>
    </row>
    <row r="1414" spans="1:31">
      <c r="A1414" s="51">
        <v>43872.55300925926</v>
      </c>
      <c r="B1414" s="52" t="s">
        <v>245</v>
      </c>
      <c r="C1414" s="53" t="s">
        <v>140</v>
      </c>
      <c r="I1414" s="54">
        <v>0</v>
      </c>
      <c r="J1414" s="55">
        <v>0</v>
      </c>
      <c r="K1414" s="55">
        <v>5</v>
      </c>
      <c r="L1414" s="55">
        <v>0.91474235057830799</v>
      </c>
      <c r="M1414" s="55">
        <v>0.14037500321865101</v>
      </c>
      <c r="N1414" s="55">
        <v>3.0740625858306898</v>
      </c>
      <c r="O1414" s="55">
        <v>15</v>
      </c>
      <c r="P1414" s="56">
        <v>1.1230000257492101</v>
      </c>
      <c r="R1414" s="51">
        <v>43872.55300925926</v>
      </c>
      <c r="S1414" s="57" t="s">
        <v>245</v>
      </c>
      <c r="T1414" s="58">
        <v>0</v>
      </c>
      <c r="U1414" s="52">
        <v>1</v>
      </c>
      <c r="V1414" s="52">
        <v>35.220695495605497</v>
      </c>
      <c r="W1414" s="52">
        <v>2.52952003479004</v>
      </c>
      <c r="X1414" s="52">
        <v>-18.582714080810501</v>
      </c>
      <c r="Y1414" s="52">
        <v>0.31964087486267101</v>
      </c>
      <c r="Z1414" s="52">
        <v>0.24357159435749101</v>
      </c>
      <c r="AA1414" s="52">
        <v>-0.80000001192092896</v>
      </c>
      <c r="AB1414" s="52">
        <v>-6.8769998550415004</v>
      </c>
      <c r="AC1414" s="52">
        <v>9.1230001449584996</v>
      </c>
      <c r="AD1414" s="52">
        <v>26.945030212402301</v>
      </c>
      <c r="AE1414" s="56">
        <v>460</v>
      </c>
    </row>
    <row r="1415" spans="1:31">
      <c r="A1415" s="51">
        <v>43872.553032407406</v>
      </c>
      <c r="B1415" s="52" t="s">
        <v>127</v>
      </c>
      <c r="C1415" s="53" t="s">
        <v>131</v>
      </c>
      <c r="R1415" s="51">
        <v>43872.553032407406</v>
      </c>
      <c r="S1415" s="57" t="s">
        <v>127</v>
      </c>
    </row>
    <row r="1416" spans="1:31">
      <c r="A1416" s="51">
        <v>43872.553032407406</v>
      </c>
      <c r="B1416" s="52" t="s">
        <v>132</v>
      </c>
      <c r="C1416" s="53" t="s">
        <v>577</v>
      </c>
      <c r="R1416" s="51">
        <v>43872.553032407406</v>
      </c>
      <c r="S1416" s="57" t="s">
        <v>132</v>
      </c>
    </row>
    <row r="1417" spans="1:31">
      <c r="A1417" s="51">
        <v>43872.553032407406</v>
      </c>
      <c r="B1417" s="52" t="s">
        <v>127</v>
      </c>
      <c r="C1417" s="53" t="s">
        <v>298</v>
      </c>
      <c r="R1417" s="51">
        <v>43872.553032407406</v>
      </c>
      <c r="S1417" s="57" t="s">
        <v>127</v>
      </c>
    </row>
    <row r="1418" spans="1:31">
      <c r="A1418" s="51">
        <v>43872.553032407406</v>
      </c>
      <c r="B1418" s="52" t="s">
        <v>127</v>
      </c>
      <c r="C1418" s="53" t="s">
        <v>369</v>
      </c>
      <c r="R1418" s="51">
        <v>43872.553032407406</v>
      </c>
      <c r="S1418" s="57" t="s">
        <v>127</v>
      </c>
    </row>
    <row r="1419" spans="1:31">
      <c r="A1419" s="51">
        <v>43872.553032407406</v>
      </c>
      <c r="B1419" s="52" t="s">
        <v>127</v>
      </c>
      <c r="C1419" s="53" t="s">
        <v>191</v>
      </c>
      <c r="R1419" s="51">
        <v>43872.553032407406</v>
      </c>
      <c r="S1419" s="57" t="s">
        <v>127</v>
      </c>
    </row>
    <row r="1420" spans="1:31">
      <c r="A1420" s="51">
        <v>43872.553032407406</v>
      </c>
      <c r="B1420" s="52" t="s">
        <v>4</v>
      </c>
      <c r="C1420" s="53" t="s">
        <v>150</v>
      </c>
      <c r="R1420" s="51">
        <v>43872.553032407406</v>
      </c>
      <c r="S1420" s="57" t="s">
        <v>4</v>
      </c>
    </row>
    <row r="1421" spans="1:31">
      <c r="A1421" s="51">
        <v>43872.553032407406</v>
      </c>
      <c r="B1421" s="52" t="s">
        <v>4</v>
      </c>
      <c r="C1421" s="53" t="s">
        <v>151</v>
      </c>
      <c r="R1421" s="51">
        <v>43872.553032407406</v>
      </c>
      <c r="S1421" s="57" t="s">
        <v>4</v>
      </c>
    </row>
    <row r="1422" spans="1:31">
      <c r="A1422" s="51">
        <v>43872.553043981483</v>
      </c>
      <c r="B1422" s="52" t="s">
        <v>245</v>
      </c>
      <c r="C1422" s="53" t="s">
        <v>140</v>
      </c>
      <c r="I1422" s="54">
        <v>1</v>
      </c>
      <c r="J1422" s="55">
        <v>0</v>
      </c>
      <c r="K1422" s="55">
        <v>5</v>
      </c>
      <c r="L1422" s="55">
        <v>-0.96260589361190796</v>
      </c>
      <c r="M1422" s="55">
        <v>0.14037500321865101</v>
      </c>
      <c r="N1422" s="55">
        <v>3.0740625858306898</v>
      </c>
      <c r="O1422" s="55">
        <v>15</v>
      </c>
      <c r="P1422" s="56">
        <v>1.1230000257492101</v>
      </c>
      <c r="R1422" s="51">
        <v>43872.553043981483</v>
      </c>
      <c r="S1422" s="57" t="s">
        <v>245</v>
      </c>
      <c r="T1422" s="58">
        <v>0</v>
      </c>
      <c r="U1422" s="52">
        <v>1</v>
      </c>
      <c r="V1422" s="52">
        <v>35.220695495605497</v>
      </c>
      <c r="W1422" s="52">
        <v>2.52952003479004</v>
      </c>
      <c r="X1422" s="52">
        <v>-15.572645187377899</v>
      </c>
      <c r="Y1422" s="52">
        <v>-0.35679501295089699</v>
      </c>
      <c r="Z1422" s="52">
        <v>-0.119845658540726</v>
      </c>
      <c r="AA1422" s="52">
        <v>-5</v>
      </c>
      <c r="AB1422" s="52">
        <v>-6.8769998550415004</v>
      </c>
      <c r="AC1422" s="52">
        <v>9.1230001449584996</v>
      </c>
      <c r="AD1422" s="52">
        <v>14.319988250732401</v>
      </c>
      <c r="AE1422" s="56">
        <v>460</v>
      </c>
    </row>
    <row r="1423" spans="1:31">
      <c r="A1423" s="51">
        <v>43872.553067129629</v>
      </c>
      <c r="B1423" s="52" t="s">
        <v>127</v>
      </c>
      <c r="C1423" s="53" t="s">
        <v>131</v>
      </c>
      <c r="R1423" s="51">
        <v>43872.553067129629</v>
      </c>
      <c r="S1423" s="57" t="s">
        <v>127</v>
      </c>
    </row>
    <row r="1424" spans="1:31">
      <c r="A1424" s="51">
        <v>43872.553067129629</v>
      </c>
      <c r="B1424" s="52" t="s">
        <v>132</v>
      </c>
      <c r="C1424" s="53" t="s">
        <v>578</v>
      </c>
      <c r="R1424" s="51">
        <v>43872.553067129629</v>
      </c>
      <c r="S1424" s="57" t="s">
        <v>132</v>
      </c>
    </row>
    <row r="1425" spans="1:31">
      <c r="A1425" s="51">
        <v>43872.553067129629</v>
      </c>
      <c r="B1425" s="52" t="s">
        <v>127</v>
      </c>
      <c r="C1425" s="53" t="s">
        <v>298</v>
      </c>
      <c r="R1425" s="51">
        <v>43872.553067129629</v>
      </c>
      <c r="S1425" s="57" t="s">
        <v>127</v>
      </c>
    </row>
    <row r="1426" spans="1:31">
      <c r="A1426" s="51">
        <v>43872.553067129629</v>
      </c>
      <c r="B1426" s="52" t="s">
        <v>127</v>
      </c>
      <c r="C1426" s="53" t="s">
        <v>579</v>
      </c>
      <c r="R1426" s="51">
        <v>43872.553067129629</v>
      </c>
      <c r="S1426" s="57" t="s">
        <v>127</v>
      </c>
    </row>
    <row r="1427" spans="1:31">
      <c r="A1427" s="51">
        <v>43872.553067129629</v>
      </c>
      <c r="B1427" s="52" t="s">
        <v>127</v>
      </c>
      <c r="C1427" s="53" t="s">
        <v>267</v>
      </c>
      <c r="R1427" s="51">
        <v>43872.553067129629</v>
      </c>
      <c r="S1427" s="57" t="s">
        <v>127</v>
      </c>
    </row>
    <row r="1428" spans="1:31">
      <c r="A1428" s="51">
        <v>43872.553067129629</v>
      </c>
      <c r="B1428" s="52" t="s">
        <v>4</v>
      </c>
      <c r="C1428" s="53" t="s">
        <v>155</v>
      </c>
      <c r="R1428" s="51">
        <v>43872.553067129629</v>
      </c>
      <c r="S1428" s="57" t="s">
        <v>4</v>
      </c>
    </row>
    <row r="1429" spans="1:31">
      <c r="A1429" s="51">
        <v>43872.553067129629</v>
      </c>
      <c r="B1429" s="52" t="s">
        <v>4</v>
      </c>
      <c r="C1429" s="53" t="s">
        <v>156</v>
      </c>
      <c r="R1429" s="51">
        <v>43872.553067129629</v>
      </c>
      <c r="S1429" s="57" t="s">
        <v>4</v>
      </c>
    </row>
    <row r="1430" spans="1:31">
      <c r="A1430" s="51">
        <v>43872.553078703706</v>
      </c>
      <c r="B1430" s="52" t="s">
        <v>255</v>
      </c>
      <c r="C1430" s="53" t="s">
        <v>140</v>
      </c>
      <c r="I1430" s="54">
        <v>0</v>
      </c>
      <c r="J1430" s="55">
        <v>0</v>
      </c>
      <c r="K1430" s="55">
        <v>6</v>
      </c>
      <c r="L1430" s="55">
        <v>0.99120283126831099</v>
      </c>
      <c r="M1430" s="55">
        <v>0.14037500321865101</v>
      </c>
      <c r="N1430" s="55">
        <v>3.0740625858306898</v>
      </c>
      <c r="O1430" s="55">
        <v>15</v>
      </c>
      <c r="P1430" s="56">
        <v>1.1230000257492101</v>
      </c>
      <c r="R1430" s="51">
        <v>43872.553078703706</v>
      </c>
      <c r="S1430" s="57" t="s">
        <v>255</v>
      </c>
      <c r="T1430" s="58">
        <v>0</v>
      </c>
      <c r="U1430" s="52">
        <v>1</v>
      </c>
      <c r="V1430" s="52">
        <v>35.220695495605497</v>
      </c>
      <c r="W1430" s="52">
        <v>2.52952003479004</v>
      </c>
      <c r="X1430" s="52">
        <v>-12.512575149536101</v>
      </c>
      <c r="Y1430" s="52">
        <v>-0.42670202255249001</v>
      </c>
      <c r="Z1430" s="52">
        <v>4.1979257017373997E-2</v>
      </c>
      <c r="AA1430" s="52">
        <v>5.1999998092651403</v>
      </c>
      <c r="AB1430" s="52">
        <v>-6.8769998550415004</v>
      </c>
      <c r="AC1430" s="52">
        <v>9.1230001449584996</v>
      </c>
      <c r="AD1430" s="52">
        <v>16.049983978271499</v>
      </c>
      <c r="AE1430" s="56">
        <v>460</v>
      </c>
    </row>
    <row r="1431" spans="1:31">
      <c r="A1431" s="51">
        <v>43872.553101851852</v>
      </c>
      <c r="B1431" s="52" t="s">
        <v>127</v>
      </c>
      <c r="C1431" s="53" t="s">
        <v>131</v>
      </c>
      <c r="R1431" s="51">
        <v>43872.553101851852</v>
      </c>
      <c r="S1431" s="57" t="s">
        <v>127</v>
      </c>
    </row>
    <row r="1432" spans="1:31">
      <c r="A1432" s="51">
        <v>43872.553101851852</v>
      </c>
      <c r="B1432" s="52" t="s">
        <v>132</v>
      </c>
      <c r="C1432" s="53" t="s">
        <v>159</v>
      </c>
      <c r="R1432" s="51">
        <v>43872.553101851852</v>
      </c>
      <c r="S1432" s="57" t="s">
        <v>132</v>
      </c>
    </row>
    <row r="1433" spans="1:31">
      <c r="A1433" s="51">
        <v>43872.553101851852</v>
      </c>
      <c r="B1433" s="52" t="s">
        <v>127</v>
      </c>
      <c r="C1433" s="53" t="s">
        <v>160</v>
      </c>
      <c r="R1433" s="51">
        <v>43872.553101851852</v>
      </c>
      <c r="S1433" s="57" t="s">
        <v>127</v>
      </c>
    </row>
    <row r="1434" spans="1:31">
      <c r="A1434" s="51">
        <v>43872.553101851852</v>
      </c>
      <c r="B1434" s="52" t="s">
        <v>127</v>
      </c>
      <c r="C1434" s="53" t="s">
        <v>493</v>
      </c>
      <c r="R1434" s="51">
        <v>43872.553101851852</v>
      </c>
      <c r="S1434" s="57" t="s">
        <v>127</v>
      </c>
    </row>
    <row r="1435" spans="1:31">
      <c r="A1435" s="51">
        <v>43872.553101851852</v>
      </c>
      <c r="B1435" s="52" t="s">
        <v>127</v>
      </c>
      <c r="C1435" s="53" t="s">
        <v>383</v>
      </c>
      <c r="R1435" s="51">
        <v>43872.553101851852</v>
      </c>
      <c r="S1435" s="57" t="s">
        <v>127</v>
      </c>
    </row>
    <row r="1436" spans="1:31">
      <c r="A1436" s="51">
        <v>43872.553101851852</v>
      </c>
      <c r="B1436" s="52" t="s">
        <v>4</v>
      </c>
      <c r="C1436" s="53" t="s">
        <v>163</v>
      </c>
      <c r="R1436" s="51">
        <v>43872.553101851852</v>
      </c>
      <c r="S1436" s="57" t="s">
        <v>4</v>
      </c>
    </row>
    <row r="1437" spans="1:31">
      <c r="A1437" s="51">
        <v>43872.553101851852</v>
      </c>
      <c r="B1437" s="52" t="s">
        <v>4</v>
      </c>
      <c r="C1437" s="53" t="s">
        <v>164</v>
      </c>
      <c r="R1437" s="51">
        <v>43872.553101851852</v>
      </c>
      <c r="S1437" s="57" t="s">
        <v>4</v>
      </c>
    </row>
    <row r="1438" spans="1:31">
      <c r="A1438" s="51">
        <v>43872.553113425929</v>
      </c>
      <c r="B1438" s="52" t="s">
        <v>255</v>
      </c>
      <c r="C1438" s="53" t="s">
        <v>140</v>
      </c>
      <c r="I1438" s="54">
        <v>1</v>
      </c>
      <c r="J1438" s="55">
        <v>0</v>
      </c>
      <c r="K1438" s="55">
        <v>7</v>
      </c>
      <c r="L1438" s="55">
        <v>-0.99996083974838301</v>
      </c>
      <c r="M1438" s="55">
        <v>0.14037500321865101</v>
      </c>
      <c r="N1438" s="55">
        <v>3.0740625858306898</v>
      </c>
      <c r="O1438" s="55">
        <v>15</v>
      </c>
      <c r="P1438" s="56">
        <v>1.1230000257492101</v>
      </c>
      <c r="R1438" s="51">
        <v>43872.553113425929</v>
      </c>
      <c r="S1438" s="57" t="s">
        <v>255</v>
      </c>
      <c r="T1438" s="58">
        <v>0</v>
      </c>
      <c r="U1438" s="52">
        <v>1</v>
      </c>
      <c r="V1438" s="52">
        <v>35.220695495605497</v>
      </c>
      <c r="W1438" s="52">
        <v>2.52952003479004</v>
      </c>
      <c r="X1438" s="52">
        <v>-9.5425071716308594</v>
      </c>
      <c r="Y1438" s="52">
        <v>-0.30368059873580899</v>
      </c>
      <c r="Z1438" s="52">
        <v>0.12213950604200401</v>
      </c>
      <c r="AA1438" s="52">
        <v>10</v>
      </c>
      <c r="AB1438" s="52">
        <v>-6.8769998550415004</v>
      </c>
      <c r="AC1438" s="52">
        <v>9.1230001449584996</v>
      </c>
      <c r="AD1438" s="52">
        <v>24.050014495849599</v>
      </c>
      <c r="AE1438" s="56">
        <v>460</v>
      </c>
    </row>
    <row r="1439" spans="1:31">
      <c r="A1439" s="51">
        <v>43872.553136574075</v>
      </c>
      <c r="B1439" s="52" t="s">
        <v>127</v>
      </c>
      <c r="C1439" s="53" t="s">
        <v>131</v>
      </c>
      <c r="R1439" s="51">
        <v>43872.553136574075</v>
      </c>
      <c r="S1439" s="57" t="s">
        <v>127</v>
      </c>
    </row>
    <row r="1440" spans="1:31">
      <c r="A1440" s="51">
        <v>43872.553136574075</v>
      </c>
      <c r="B1440" s="52" t="s">
        <v>132</v>
      </c>
      <c r="C1440" s="53" t="s">
        <v>580</v>
      </c>
      <c r="R1440" s="51">
        <v>43872.553136574075</v>
      </c>
      <c r="S1440" s="57" t="s">
        <v>132</v>
      </c>
    </row>
    <row r="1441" spans="1:31">
      <c r="A1441" s="51">
        <v>43872.553136574075</v>
      </c>
      <c r="B1441" s="52" t="s">
        <v>127</v>
      </c>
      <c r="C1441" s="53" t="s">
        <v>269</v>
      </c>
      <c r="R1441" s="51">
        <v>43872.553136574075</v>
      </c>
      <c r="S1441" s="57" t="s">
        <v>127</v>
      </c>
    </row>
    <row r="1442" spans="1:31">
      <c r="A1442" s="51">
        <v>43872.553136574075</v>
      </c>
      <c r="B1442" s="52" t="s">
        <v>127</v>
      </c>
      <c r="C1442" s="53" t="s">
        <v>581</v>
      </c>
      <c r="R1442" s="51">
        <v>43872.553136574075</v>
      </c>
      <c r="S1442" s="57" t="s">
        <v>127</v>
      </c>
    </row>
    <row r="1443" spans="1:31">
      <c r="A1443" s="51">
        <v>43872.553136574075</v>
      </c>
      <c r="B1443" s="52" t="s">
        <v>127</v>
      </c>
      <c r="C1443" s="53" t="s">
        <v>185</v>
      </c>
      <c r="R1443" s="51">
        <v>43872.553136574075</v>
      </c>
      <c r="S1443" s="57" t="s">
        <v>127</v>
      </c>
    </row>
    <row r="1444" spans="1:31">
      <c r="A1444" s="51">
        <v>43872.553136574075</v>
      </c>
      <c r="B1444" s="52" t="s">
        <v>4</v>
      </c>
      <c r="C1444" s="53" t="s">
        <v>169</v>
      </c>
      <c r="R1444" s="51">
        <v>43872.553136574075</v>
      </c>
      <c r="S1444" s="57" t="s">
        <v>4</v>
      </c>
    </row>
    <row r="1445" spans="1:31">
      <c r="A1445" s="51">
        <v>43872.553136574075</v>
      </c>
      <c r="B1445" s="52" t="s">
        <v>4</v>
      </c>
      <c r="C1445" s="53" t="s">
        <v>171</v>
      </c>
      <c r="R1445" s="51">
        <v>43872.553136574075</v>
      </c>
      <c r="S1445" s="57" t="s">
        <v>4</v>
      </c>
    </row>
    <row r="1446" spans="1:31">
      <c r="A1446" s="51">
        <v>43872.553148148145</v>
      </c>
      <c r="B1446" s="52" t="s">
        <v>255</v>
      </c>
      <c r="C1446" s="53" t="s">
        <v>140</v>
      </c>
      <c r="I1446" s="54">
        <v>0</v>
      </c>
      <c r="J1446" s="55">
        <v>0</v>
      </c>
      <c r="K1446" s="55">
        <v>8</v>
      </c>
      <c r="L1446" s="55">
        <v>0.98870462179184004</v>
      </c>
      <c r="M1446" s="55">
        <v>0.14037500321865101</v>
      </c>
      <c r="N1446" s="55">
        <v>3.0740625858306898</v>
      </c>
      <c r="O1446" s="55">
        <v>15</v>
      </c>
      <c r="P1446" s="56">
        <v>1.1230000257492101</v>
      </c>
      <c r="R1446" s="51">
        <v>43872.553148148145</v>
      </c>
      <c r="S1446" s="57" t="s">
        <v>255</v>
      </c>
      <c r="T1446" s="58">
        <v>0</v>
      </c>
      <c r="U1446" s="52">
        <v>1</v>
      </c>
      <c r="V1446" s="52">
        <v>35.220695495605497</v>
      </c>
      <c r="W1446" s="52">
        <v>2.52952003479004</v>
      </c>
      <c r="X1446" s="52">
        <v>-6.5524387359619096</v>
      </c>
      <c r="Y1446" s="52">
        <v>-2.8445988893508901E-2</v>
      </c>
      <c r="Z1446" s="52">
        <v>-0.264293372631073</v>
      </c>
      <c r="AA1446" s="52">
        <v>-1.25</v>
      </c>
      <c r="AB1446" s="52">
        <v>-6.8769998550415004</v>
      </c>
      <c r="AC1446" s="52">
        <v>9.1230001449584996</v>
      </c>
      <c r="AD1446" s="52">
        <v>31.3730354309082</v>
      </c>
      <c r="AE1446" s="56">
        <v>460</v>
      </c>
    </row>
    <row r="1447" spans="1:31">
      <c r="A1447" s="51">
        <v>43872.553171296298</v>
      </c>
      <c r="B1447" s="52" t="s">
        <v>127</v>
      </c>
      <c r="C1447" s="53" t="s">
        <v>131</v>
      </c>
      <c r="R1447" s="51">
        <v>43872.553171296298</v>
      </c>
      <c r="S1447" s="57" t="s">
        <v>127</v>
      </c>
    </row>
    <row r="1448" spans="1:31">
      <c r="A1448" s="51">
        <v>43872.553171296298</v>
      </c>
      <c r="B1448" s="52" t="s">
        <v>132</v>
      </c>
      <c r="C1448" s="53" t="s">
        <v>582</v>
      </c>
      <c r="R1448" s="51">
        <v>43872.553171296298</v>
      </c>
      <c r="S1448" s="57" t="s">
        <v>132</v>
      </c>
    </row>
    <row r="1449" spans="1:31">
      <c r="A1449" s="51">
        <v>43872.553171296298</v>
      </c>
      <c r="B1449" s="52" t="s">
        <v>127</v>
      </c>
      <c r="C1449" s="53" t="s">
        <v>153</v>
      </c>
      <c r="R1449" s="51">
        <v>43872.553171296298</v>
      </c>
      <c r="S1449" s="57" t="s">
        <v>127</v>
      </c>
    </row>
    <row r="1450" spans="1:31">
      <c r="A1450" s="51">
        <v>43872.553171296298</v>
      </c>
      <c r="B1450" s="52" t="s">
        <v>127</v>
      </c>
      <c r="C1450" s="53" t="s">
        <v>583</v>
      </c>
      <c r="R1450" s="51">
        <v>43872.553171296298</v>
      </c>
      <c r="S1450" s="57" t="s">
        <v>127</v>
      </c>
    </row>
    <row r="1451" spans="1:31">
      <c r="A1451" s="51">
        <v>43872.553171296298</v>
      </c>
      <c r="B1451" s="52" t="s">
        <v>127</v>
      </c>
      <c r="C1451" s="53" t="s">
        <v>136</v>
      </c>
      <c r="R1451" s="51">
        <v>43872.553171296298</v>
      </c>
      <c r="S1451" s="57" t="s">
        <v>127</v>
      </c>
    </row>
    <row r="1452" spans="1:31">
      <c r="A1452" s="51">
        <v>43872.553171296298</v>
      </c>
      <c r="B1452" s="52" t="s">
        <v>4</v>
      </c>
      <c r="C1452" s="53" t="s">
        <v>175</v>
      </c>
      <c r="R1452" s="51">
        <v>43872.553171296298</v>
      </c>
      <c r="S1452" s="57" t="s">
        <v>4</v>
      </c>
    </row>
    <row r="1453" spans="1:31">
      <c r="A1453" s="51">
        <v>43872.553171296298</v>
      </c>
      <c r="B1453" s="52" t="s">
        <v>4</v>
      </c>
      <c r="C1453" s="53" t="s">
        <v>176</v>
      </c>
      <c r="R1453" s="51">
        <v>43872.553171296298</v>
      </c>
      <c r="S1453" s="57" t="s">
        <v>4</v>
      </c>
    </row>
    <row r="1454" spans="1:31">
      <c r="A1454" s="51">
        <v>43872.553182870368</v>
      </c>
      <c r="B1454" s="52" t="s">
        <v>263</v>
      </c>
      <c r="C1454" s="53" t="s">
        <v>140</v>
      </c>
      <c r="I1454" s="54">
        <v>1</v>
      </c>
      <c r="J1454" s="55">
        <v>0</v>
      </c>
      <c r="K1454" s="55">
        <v>8</v>
      </c>
      <c r="L1454" s="55">
        <v>-0.95765948295593295</v>
      </c>
      <c r="M1454" s="55">
        <v>0.14037500321865101</v>
      </c>
      <c r="N1454" s="55">
        <v>3.0740625858306898</v>
      </c>
      <c r="O1454" s="55">
        <v>15</v>
      </c>
      <c r="P1454" s="56">
        <v>1.1230000257492101</v>
      </c>
      <c r="R1454" s="51">
        <v>43872.553182870368</v>
      </c>
      <c r="S1454" s="57" t="s">
        <v>263</v>
      </c>
      <c r="T1454" s="58">
        <v>0</v>
      </c>
      <c r="U1454" s="52">
        <v>1</v>
      </c>
      <c r="V1454" s="52">
        <v>35.220695495605497</v>
      </c>
      <c r="W1454" s="52">
        <v>2.52952003479004</v>
      </c>
      <c r="X1454" s="52">
        <v>-3.49238085746765</v>
      </c>
      <c r="Y1454" s="52">
        <v>0.436015784740448</v>
      </c>
      <c r="Z1454" s="52">
        <v>0.338482946157455</v>
      </c>
      <c r="AA1454" s="52">
        <v>-5</v>
      </c>
      <c r="AB1454" s="52">
        <v>-6.8769998550415004</v>
      </c>
      <c r="AC1454" s="52">
        <v>9.1230001449584996</v>
      </c>
      <c r="AD1454" s="52">
        <v>27.113029479980501</v>
      </c>
      <c r="AE1454" s="56">
        <v>460</v>
      </c>
    </row>
    <row r="1455" spans="1:31">
      <c r="A1455" s="51">
        <v>43872.553206018521</v>
      </c>
      <c r="B1455" s="52" t="s">
        <v>127</v>
      </c>
      <c r="C1455" s="53" t="s">
        <v>131</v>
      </c>
      <c r="R1455" s="51">
        <v>43872.553206018521</v>
      </c>
      <c r="S1455" s="57" t="s">
        <v>127</v>
      </c>
    </row>
    <row r="1456" spans="1:31">
      <c r="A1456" s="51">
        <v>43872.553206018521</v>
      </c>
      <c r="B1456" s="52" t="s">
        <v>132</v>
      </c>
      <c r="C1456" s="53" t="s">
        <v>584</v>
      </c>
      <c r="R1456" s="51">
        <v>43872.553206018521</v>
      </c>
      <c r="S1456" s="57" t="s">
        <v>132</v>
      </c>
    </row>
    <row r="1457" spans="1:31">
      <c r="A1457" s="51">
        <v>43872.553206018521</v>
      </c>
      <c r="B1457" s="52" t="s">
        <v>127</v>
      </c>
      <c r="C1457" s="53" t="s">
        <v>247</v>
      </c>
      <c r="R1457" s="51">
        <v>43872.553206018521</v>
      </c>
      <c r="S1457" s="57" t="s">
        <v>127</v>
      </c>
    </row>
    <row r="1458" spans="1:31">
      <c r="A1458" s="51">
        <v>43872.553206018521</v>
      </c>
      <c r="B1458" s="52" t="s">
        <v>127</v>
      </c>
      <c r="C1458" s="53" t="s">
        <v>585</v>
      </c>
      <c r="R1458" s="51">
        <v>43872.553206018521</v>
      </c>
      <c r="S1458" s="57" t="s">
        <v>127</v>
      </c>
    </row>
    <row r="1459" spans="1:31">
      <c r="A1459" s="51">
        <v>43872.553206018521</v>
      </c>
      <c r="B1459" s="52" t="s">
        <v>127</v>
      </c>
      <c r="C1459" s="53" t="s">
        <v>191</v>
      </c>
      <c r="R1459" s="51">
        <v>43872.553206018521</v>
      </c>
      <c r="S1459" s="57" t="s">
        <v>127</v>
      </c>
    </row>
    <row r="1460" spans="1:31">
      <c r="A1460" s="51">
        <v>43872.553206018521</v>
      </c>
      <c r="B1460" s="52" t="s">
        <v>4</v>
      </c>
      <c r="C1460" s="53" t="s">
        <v>180</v>
      </c>
      <c r="R1460" s="51">
        <v>43872.553206018521</v>
      </c>
      <c r="S1460" s="57" t="s">
        <v>4</v>
      </c>
    </row>
    <row r="1461" spans="1:31">
      <c r="A1461" s="51">
        <v>43872.553206018521</v>
      </c>
      <c r="B1461" s="52" t="s">
        <v>4</v>
      </c>
      <c r="C1461" s="53" t="s">
        <v>181</v>
      </c>
      <c r="R1461" s="51">
        <v>43872.553206018521</v>
      </c>
      <c r="S1461" s="57" t="s">
        <v>4</v>
      </c>
    </row>
    <row r="1462" spans="1:31">
      <c r="A1462" s="51">
        <v>43872.553217592591</v>
      </c>
      <c r="B1462" s="52" t="s">
        <v>263</v>
      </c>
      <c r="C1462" s="53" t="s">
        <v>140</v>
      </c>
      <c r="I1462" s="54">
        <v>0</v>
      </c>
      <c r="J1462" s="55">
        <v>0</v>
      </c>
      <c r="K1462" s="55">
        <v>9</v>
      </c>
      <c r="L1462" s="55">
        <v>0.90744680166244496</v>
      </c>
      <c r="M1462" s="55">
        <v>0.14037500321865101</v>
      </c>
      <c r="N1462" s="55">
        <v>3.0740625858306898</v>
      </c>
      <c r="O1462" s="55">
        <v>15</v>
      </c>
      <c r="P1462" s="56">
        <v>1.1230000257492101</v>
      </c>
      <c r="R1462" s="51">
        <v>43872.553217592591</v>
      </c>
      <c r="S1462" s="57" t="s">
        <v>263</v>
      </c>
      <c r="T1462" s="58">
        <v>0</v>
      </c>
      <c r="U1462" s="52">
        <v>1</v>
      </c>
      <c r="V1462" s="52">
        <v>35.220695495605497</v>
      </c>
      <c r="W1462" s="52">
        <v>2.52952003479004</v>
      </c>
      <c r="X1462" s="52">
        <v>-0.54238361120223999</v>
      </c>
      <c r="Y1462" s="52">
        <v>0.31167262792587302</v>
      </c>
      <c r="Z1462" s="52">
        <v>-0.50312209129333496</v>
      </c>
      <c r="AA1462" s="52">
        <v>6.5500001907348597</v>
      </c>
      <c r="AB1462" s="52">
        <v>-6.8769998550415004</v>
      </c>
      <c r="AC1462" s="52">
        <v>9.1230001449584996</v>
      </c>
      <c r="AD1462" s="52">
        <v>13.9599866867065</v>
      </c>
      <c r="AE1462" s="56">
        <v>460</v>
      </c>
    </row>
    <row r="1463" spans="1:31">
      <c r="A1463" s="51">
        <v>43872.553240740737</v>
      </c>
      <c r="B1463" s="52" t="s">
        <v>127</v>
      </c>
      <c r="C1463" s="53" t="s">
        <v>131</v>
      </c>
      <c r="R1463" s="51">
        <v>43872.553240740737</v>
      </c>
      <c r="S1463" s="57" t="s">
        <v>127</v>
      </c>
    </row>
    <row r="1464" spans="1:31">
      <c r="A1464" s="51">
        <v>43872.553240740737</v>
      </c>
      <c r="B1464" s="52" t="s">
        <v>132</v>
      </c>
      <c r="C1464" s="53" t="s">
        <v>586</v>
      </c>
      <c r="R1464" s="51">
        <v>43872.553240740737</v>
      </c>
      <c r="S1464" s="57" t="s">
        <v>132</v>
      </c>
    </row>
    <row r="1465" spans="1:31">
      <c r="A1465" s="51">
        <v>43872.553240740737</v>
      </c>
      <c r="B1465" s="52" t="s">
        <v>127</v>
      </c>
      <c r="C1465" s="53" t="s">
        <v>453</v>
      </c>
      <c r="R1465" s="51">
        <v>43872.553240740737</v>
      </c>
      <c r="S1465" s="57" t="s">
        <v>127</v>
      </c>
    </row>
    <row r="1466" spans="1:31">
      <c r="A1466" s="51">
        <v>43872.553240740737</v>
      </c>
      <c r="B1466" s="52" t="s">
        <v>127</v>
      </c>
      <c r="C1466" s="53" t="s">
        <v>587</v>
      </c>
      <c r="R1466" s="51">
        <v>43872.553240740737</v>
      </c>
      <c r="S1466" s="57" t="s">
        <v>127</v>
      </c>
    </row>
    <row r="1467" spans="1:31">
      <c r="A1467" s="51">
        <v>43872.553240740737</v>
      </c>
      <c r="B1467" s="52" t="s">
        <v>127</v>
      </c>
      <c r="C1467" s="53" t="s">
        <v>347</v>
      </c>
      <c r="R1467" s="51">
        <v>43872.553240740737</v>
      </c>
      <c r="S1467" s="57" t="s">
        <v>127</v>
      </c>
    </row>
    <row r="1468" spans="1:31">
      <c r="A1468" s="51">
        <v>43872.553240740737</v>
      </c>
      <c r="B1468" s="52" t="s">
        <v>4</v>
      </c>
      <c r="C1468" s="53" t="s">
        <v>186</v>
      </c>
      <c r="R1468" s="51">
        <v>43872.553240740737</v>
      </c>
      <c r="S1468" s="57" t="s">
        <v>4</v>
      </c>
    </row>
    <row r="1469" spans="1:31">
      <c r="A1469" s="51">
        <v>43872.553240740737</v>
      </c>
      <c r="B1469" s="52" t="s">
        <v>4</v>
      </c>
      <c r="C1469" s="53" t="s">
        <v>187</v>
      </c>
      <c r="R1469" s="51">
        <v>43872.553240740737</v>
      </c>
      <c r="S1469" s="57" t="s">
        <v>4</v>
      </c>
    </row>
    <row r="1470" spans="1:31">
      <c r="A1470" s="51">
        <v>43872.553252314814</v>
      </c>
      <c r="B1470" s="52" t="s">
        <v>263</v>
      </c>
      <c r="C1470" s="53" t="s">
        <v>140</v>
      </c>
      <c r="I1470" s="54">
        <v>1</v>
      </c>
      <c r="J1470" s="55">
        <v>0</v>
      </c>
      <c r="K1470" s="55">
        <v>10</v>
      </c>
      <c r="L1470" s="55">
        <v>-0.83907151222229004</v>
      </c>
      <c r="M1470" s="55">
        <v>0.14037500321865101</v>
      </c>
      <c r="N1470" s="55">
        <v>3.0740625858306898</v>
      </c>
      <c r="O1470" s="55">
        <v>15</v>
      </c>
      <c r="P1470" s="56">
        <v>1.1230000257492101</v>
      </c>
      <c r="R1470" s="51">
        <v>43872.553252314814</v>
      </c>
      <c r="S1470" s="57" t="s">
        <v>263</v>
      </c>
      <c r="T1470" s="58">
        <v>0</v>
      </c>
      <c r="U1470" s="52">
        <v>1</v>
      </c>
      <c r="V1470" s="52">
        <v>35.220695495605497</v>
      </c>
      <c r="W1470" s="52">
        <v>2.52952003479004</v>
      </c>
      <c r="X1470" s="52">
        <v>2.44761419296265</v>
      </c>
      <c r="Y1470" s="52">
        <v>0.18032169342040999</v>
      </c>
      <c r="Z1470" s="52">
        <v>0.620616495609283</v>
      </c>
      <c r="AA1470" s="52">
        <v>10</v>
      </c>
      <c r="AB1470" s="52">
        <v>-6.8769998550415004</v>
      </c>
      <c r="AC1470" s="52">
        <v>9.1230001449584996</v>
      </c>
      <c r="AD1470" s="52">
        <v>17.2499885559082</v>
      </c>
      <c r="AE1470" s="56">
        <v>460</v>
      </c>
    </row>
    <row r="1471" spans="1:31">
      <c r="A1471" s="51">
        <v>43872.55327546296</v>
      </c>
      <c r="B1471" s="52" t="s">
        <v>127</v>
      </c>
      <c r="C1471" s="53" t="s">
        <v>131</v>
      </c>
      <c r="R1471" s="51">
        <v>43872.55327546296</v>
      </c>
      <c r="S1471" s="57" t="s">
        <v>127</v>
      </c>
    </row>
    <row r="1472" spans="1:31">
      <c r="A1472" s="51">
        <v>43872.55327546296</v>
      </c>
      <c r="B1472" s="52" t="s">
        <v>132</v>
      </c>
      <c r="C1472" s="53" t="s">
        <v>588</v>
      </c>
      <c r="R1472" s="51">
        <v>43872.55327546296</v>
      </c>
      <c r="S1472" s="57" t="s">
        <v>132</v>
      </c>
    </row>
    <row r="1473" spans="1:31">
      <c r="A1473" s="51">
        <v>43872.55327546296</v>
      </c>
      <c r="B1473" s="52" t="s">
        <v>127</v>
      </c>
      <c r="C1473" s="53" t="s">
        <v>261</v>
      </c>
      <c r="R1473" s="51">
        <v>43872.55327546296</v>
      </c>
      <c r="S1473" s="57" t="s">
        <v>127</v>
      </c>
    </row>
    <row r="1474" spans="1:31">
      <c r="A1474" s="51">
        <v>43872.55327546296</v>
      </c>
      <c r="B1474" s="52" t="s">
        <v>127</v>
      </c>
      <c r="C1474" s="53" t="s">
        <v>589</v>
      </c>
      <c r="R1474" s="51">
        <v>43872.55327546296</v>
      </c>
      <c r="S1474" s="57" t="s">
        <v>127</v>
      </c>
    </row>
    <row r="1475" spans="1:31">
      <c r="A1475" s="51">
        <v>43872.55327546296</v>
      </c>
      <c r="B1475" s="52" t="s">
        <v>127</v>
      </c>
      <c r="C1475" s="53" t="s">
        <v>136</v>
      </c>
      <c r="R1475" s="51">
        <v>43872.55327546296</v>
      </c>
      <c r="S1475" s="57" t="s">
        <v>127</v>
      </c>
    </row>
    <row r="1476" spans="1:31">
      <c r="A1476" s="51">
        <v>43872.55327546296</v>
      </c>
      <c r="B1476" s="52" t="s">
        <v>4</v>
      </c>
      <c r="C1476" s="53" t="s">
        <v>192</v>
      </c>
      <c r="R1476" s="51">
        <v>43872.55327546296</v>
      </c>
      <c r="S1476" s="57" t="s">
        <v>4</v>
      </c>
    </row>
    <row r="1477" spans="1:31">
      <c r="A1477" s="51">
        <v>43872.55327546296</v>
      </c>
      <c r="B1477" s="52" t="s">
        <v>4</v>
      </c>
      <c r="C1477" s="53" t="s">
        <v>193</v>
      </c>
      <c r="R1477" s="51">
        <v>43872.55327546296</v>
      </c>
      <c r="S1477" s="57" t="s">
        <v>4</v>
      </c>
    </row>
    <row r="1478" spans="1:31">
      <c r="A1478" s="51">
        <v>43872.553287037037</v>
      </c>
      <c r="B1478" s="52" t="s">
        <v>274</v>
      </c>
      <c r="C1478" s="53" t="s">
        <v>140</v>
      </c>
      <c r="I1478" s="54">
        <v>0</v>
      </c>
      <c r="J1478" s="55">
        <v>0</v>
      </c>
      <c r="K1478" s="55">
        <v>11</v>
      </c>
      <c r="L1478" s="55">
        <v>0.75390225648880005</v>
      </c>
      <c r="M1478" s="55">
        <v>0.14037500321865101</v>
      </c>
      <c r="N1478" s="55">
        <v>3.0740625858306898</v>
      </c>
      <c r="O1478" s="55">
        <v>15</v>
      </c>
      <c r="P1478" s="56">
        <v>1.1230000257492101</v>
      </c>
      <c r="R1478" s="51">
        <v>43872.553287037037</v>
      </c>
      <c r="S1478" s="57" t="s">
        <v>274</v>
      </c>
      <c r="T1478" s="58">
        <v>0</v>
      </c>
      <c r="U1478" s="52">
        <v>1</v>
      </c>
      <c r="V1478" s="52">
        <v>35.220695495605497</v>
      </c>
      <c r="W1478" s="52">
        <v>2.52952003479004</v>
      </c>
      <c r="X1478" s="52">
        <v>5.4876465797424299</v>
      </c>
      <c r="Y1478" s="52">
        <v>9.3896627426147503E-2</v>
      </c>
      <c r="Z1478" s="52">
        <v>-0.69152021408081099</v>
      </c>
      <c r="AA1478" s="52">
        <v>-1.54999995231628</v>
      </c>
      <c r="AB1478" s="52">
        <v>-6.8769998550415004</v>
      </c>
      <c r="AC1478" s="52">
        <v>9.1230001449584996</v>
      </c>
      <c r="AD1478" s="52">
        <v>24.5500183105469</v>
      </c>
      <c r="AE1478" s="56">
        <v>460</v>
      </c>
    </row>
    <row r="1479" spans="1:31">
      <c r="A1479" s="51">
        <v>43872.553310185183</v>
      </c>
      <c r="B1479" s="52" t="s">
        <v>127</v>
      </c>
      <c r="C1479" s="53" t="s">
        <v>131</v>
      </c>
      <c r="R1479" s="51">
        <v>43872.553310185183</v>
      </c>
      <c r="S1479" s="57" t="s">
        <v>127</v>
      </c>
    </row>
    <row r="1480" spans="1:31">
      <c r="A1480" s="51">
        <v>43872.553310185183</v>
      </c>
      <c r="B1480" s="52" t="s">
        <v>132</v>
      </c>
      <c r="C1480" s="53" t="s">
        <v>499</v>
      </c>
      <c r="R1480" s="51">
        <v>43872.553310185183</v>
      </c>
      <c r="S1480" s="57" t="s">
        <v>132</v>
      </c>
    </row>
    <row r="1481" spans="1:31">
      <c r="A1481" s="51">
        <v>43872.553310185183</v>
      </c>
      <c r="B1481" s="52" t="s">
        <v>127</v>
      </c>
      <c r="C1481" s="53" t="s">
        <v>247</v>
      </c>
      <c r="R1481" s="51">
        <v>43872.553310185183</v>
      </c>
      <c r="S1481" s="57" t="s">
        <v>127</v>
      </c>
    </row>
    <row r="1482" spans="1:31">
      <c r="A1482" s="51">
        <v>43872.553310185183</v>
      </c>
      <c r="B1482" s="52" t="s">
        <v>127</v>
      </c>
      <c r="C1482" s="53" t="s">
        <v>590</v>
      </c>
      <c r="R1482" s="51">
        <v>43872.553310185183</v>
      </c>
      <c r="S1482" s="57" t="s">
        <v>127</v>
      </c>
    </row>
    <row r="1483" spans="1:31">
      <c r="A1483" s="51">
        <v>43872.553310185183</v>
      </c>
      <c r="B1483" s="52" t="s">
        <v>127</v>
      </c>
      <c r="C1483" s="53" t="s">
        <v>326</v>
      </c>
      <c r="R1483" s="51">
        <v>43872.553310185183</v>
      </c>
      <c r="S1483" s="57" t="s">
        <v>127</v>
      </c>
    </row>
    <row r="1484" spans="1:31">
      <c r="A1484" s="51">
        <v>43872.553310185183</v>
      </c>
      <c r="B1484" s="52" t="s">
        <v>4</v>
      </c>
      <c r="C1484" s="53" t="s">
        <v>197</v>
      </c>
      <c r="R1484" s="51">
        <v>43872.553310185183</v>
      </c>
      <c r="S1484" s="57" t="s">
        <v>4</v>
      </c>
    </row>
    <row r="1485" spans="1:31">
      <c r="A1485" s="51">
        <v>43872.553310185183</v>
      </c>
      <c r="B1485" s="52" t="s">
        <v>4</v>
      </c>
      <c r="C1485" s="53" t="s">
        <v>198</v>
      </c>
      <c r="R1485" s="51">
        <v>43872.553310185183</v>
      </c>
      <c r="S1485" s="57" t="s">
        <v>4</v>
      </c>
    </row>
    <row r="1486" spans="1:31">
      <c r="A1486" s="51">
        <v>43872.55332175926</v>
      </c>
      <c r="B1486" s="52" t="s">
        <v>274</v>
      </c>
      <c r="C1486" s="53" t="s">
        <v>140</v>
      </c>
      <c r="I1486" s="54">
        <v>1</v>
      </c>
      <c r="J1486" s="55">
        <v>0</v>
      </c>
      <c r="K1486" s="55">
        <v>11</v>
      </c>
      <c r="L1486" s="55">
        <v>-0.65364360809326205</v>
      </c>
      <c r="M1486" s="55">
        <v>0.14037500321865101</v>
      </c>
      <c r="N1486" s="55">
        <v>3.0740625858306898</v>
      </c>
      <c r="O1486" s="55">
        <v>15</v>
      </c>
      <c r="P1486" s="56">
        <v>1.1230000257492101</v>
      </c>
      <c r="R1486" s="51">
        <v>43872.55332175926</v>
      </c>
      <c r="S1486" s="57" t="s">
        <v>274</v>
      </c>
      <c r="T1486" s="58">
        <v>0</v>
      </c>
      <c r="U1486" s="52">
        <v>1</v>
      </c>
      <c r="V1486" s="52">
        <v>35.220695495605497</v>
      </c>
      <c r="W1486" s="52">
        <v>2.52952003479004</v>
      </c>
      <c r="X1486" s="52">
        <v>8.4577140808105504</v>
      </c>
      <c r="Y1486" s="52">
        <v>0.42015850543975802</v>
      </c>
      <c r="Z1486" s="52">
        <v>0.79474365711212203</v>
      </c>
      <c r="AA1486" s="52">
        <v>-5</v>
      </c>
      <c r="AB1486" s="52">
        <v>-6.8769998550415004</v>
      </c>
      <c r="AC1486" s="52">
        <v>9.1230001449584996</v>
      </c>
      <c r="AD1486" s="52">
        <v>31.625038146972699</v>
      </c>
      <c r="AE1486" s="56">
        <v>460</v>
      </c>
    </row>
    <row r="1487" spans="1:31">
      <c r="A1487" s="51">
        <v>43872.553344907406</v>
      </c>
      <c r="B1487" s="52" t="s">
        <v>127</v>
      </c>
      <c r="C1487" s="53" t="s">
        <v>131</v>
      </c>
      <c r="R1487" s="51">
        <v>43872.553344907406</v>
      </c>
      <c r="S1487" s="57" t="s">
        <v>127</v>
      </c>
    </row>
    <row r="1488" spans="1:31">
      <c r="A1488" s="51">
        <v>43872.553344907406</v>
      </c>
      <c r="B1488" s="52" t="s">
        <v>132</v>
      </c>
      <c r="C1488" s="53" t="s">
        <v>591</v>
      </c>
      <c r="R1488" s="51">
        <v>43872.553344907406</v>
      </c>
      <c r="S1488" s="57" t="s">
        <v>132</v>
      </c>
    </row>
    <row r="1489" spans="1:31">
      <c r="A1489" s="51">
        <v>43872.553344907406</v>
      </c>
      <c r="B1489" s="52" t="s">
        <v>127</v>
      </c>
      <c r="C1489" s="53" t="s">
        <v>258</v>
      </c>
      <c r="R1489" s="51">
        <v>43872.553344907406</v>
      </c>
      <c r="S1489" s="57" t="s">
        <v>127</v>
      </c>
    </row>
    <row r="1490" spans="1:31">
      <c r="A1490" s="51">
        <v>43872.553344907406</v>
      </c>
      <c r="B1490" s="52" t="s">
        <v>127</v>
      </c>
      <c r="C1490" s="53" t="s">
        <v>592</v>
      </c>
      <c r="R1490" s="51">
        <v>43872.553344907406</v>
      </c>
      <c r="S1490" s="57" t="s">
        <v>127</v>
      </c>
    </row>
    <row r="1491" spans="1:31">
      <c r="A1491" s="51">
        <v>43872.553344907406</v>
      </c>
      <c r="B1491" s="52" t="s">
        <v>127</v>
      </c>
      <c r="C1491" s="53" t="s">
        <v>277</v>
      </c>
      <c r="R1491" s="51">
        <v>43872.553344907406</v>
      </c>
      <c r="S1491" s="57" t="s">
        <v>127</v>
      </c>
    </row>
    <row r="1492" spans="1:31">
      <c r="A1492" s="51">
        <v>43872.553344907406</v>
      </c>
      <c r="B1492" s="52" t="s">
        <v>4</v>
      </c>
      <c r="C1492" s="53" t="s">
        <v>202</v>
      </c>
      <c r="R1492" s="51">
        <v>43872.553344907406</v>
      </c>
      <c r="S1492" s="57" t="s">
        <v>4</v>
      </c>
    </row>
    <row r="1493" spans="1:31">
      <c r="A1493" s="51">
        <v>43872.553344907406</v>
      </c>
      <c r="B1493" s="52" t="s">
        <v>4</v>
      </c>
      <c r="C1493" s="53" t="s">
        <v>203</v>
      </c>
      <c r="R1493" s="51">
        <v>43872.553344907406</v>
      </c>
      <c r="S1493" s="57" t="s">
        <v>4</v>
      </c>
    </row>
    <row r="1494" spans="1:31">
      <c r="A1494" s="51">
        <v>43872.553356481483</v>
      </c>
      <c r="B1494" s="52" t="s">
        <v>274</v>
      </c>
      <c r="C1494" s="53" t="s">
        <v>140</v>
      </c>
      <c r="I1494" s="54">
        <v>0</v>
      </c>
      <c r="J1494" s="55">
        <v>0</v>
      </c>
      <c r="K1494" s="55">
        <v>12</v>
      </c>
      <c r="L1494" s="55">
        <v>0.54030227661132801</v>
      </c>
      <c r="M1494" s="55">
        <v>0.14037500321865101</v>
      </c>
      <c r="N1494" s="55">
        <v>3.0740625858306898</v>
      </c>
      <c r="O1494" s="55">
        <v>15</v>
      </c>
      <c r="P1494" s="56">
        <v>1.1230000257492101</v>
      </c>
      <c r="R1494" s="51">
        <v>43872.553356481483</v>
      </c>
      <c r="S1494" s="57" t="s">
        <v>274</v>
      </c>
      <c r="T1494" s="58">
        <v>0</v>
      </c>
      <c r="U1494" s="52">
        <v>1</v>
      </c>
      <c r="V1494" s="52">
        <v>35.220695495605497</v>
      </c>
      <c r="W1494" s="52">
        <v>2.52952003479004</v>
      </c>
      <c r="X1494" s="52">
        <v>11.447782516479499</v>
      </c>
      <c r="Y1494" s="52">
        <v>0.33057498931884799</v>
      </c>
      <c r="Z1494" s="52">
        <v>-0.86660933494567904</v>
      </c>
      <c r="AA1494" s="52">
        <v>7.5999999046325701</v>
      </c>
      <c r="AB1494" s="52">
        <v>-6.8769998550415004</v>
      </c>
      <c r="AC1494" s="52">
        <v>9.1230001449584996</v>
      </c>
      <c r="AD1494" s="52">
        <v>24.500026702880898</v>
      </c>
      <c r="AE1494" s="56">
        <v>460</v>
      </c>
    </row>
    <row r="1495" spans="1:31">
      <c r="A1495" s="51">
        <v>43872.553379629629</v>
      </c>
      <c r="B1495" s="52" t="s">
        <v>127</v>
      </c>
      <c r="C1495" s="53" t="s">
        <v>131</v>
      </c>
      <c r="R1495" s="51">
        <v>43872.553379629629</v>
      </c>
      <c r="S1495" s="57" t="s">
        <v>127</v>
      </c>
    </row>
    <row r="1496" spans="1:31">
      <c r="A1496" s="51">
        <v>43872.553379629629</v>
      </c>
      <c r="B1496" s="52" t="s">
        <v>132</v>
      </c>
      <c r="C1496" s="53" t="s">
        <v>593</v>
      </c>
      <c r="R1496" s="51">
        <v>43872.553379629629</v>
      </c>
      <c r="S1496" s="57" t="s">
        <v>132</v>
      </c>
    </row>
    <row r="1497" spans="1:31">
      <c r="A1497" s="51">
        <v>43872.553379629629</v>
      </c>
      <c r="B1497" s="52" t="s">
        <v>127</v>
      </c>
      <c r="C1497" s="53" t="s">
        <v>272</v>
      </c>
      <c r="R1497" s="51">
        <v>43872.553379629629</v>
      </c>
      <c r="S1497" s="57" t="s">
        <v>127</v>
      </c>
    </row>
    <row r="1498" spans="1:31">
      <c r="A1498" s="51">
        <v>43872.553379629629</v>
      </c>
      <c r="B1498" s="52" t="s">
        <v>127</v>
      </c>
      <c r="C1498" s="53" t="s">
        <v>179</v>
      </c>
      <c r="R1498" s="51">
        <v>43872.553379629629</v>
      </c>
      <c r="S1498" s="57" t="s">
        <v>127</v>
      </c>
    </row>
    <row r="1499" spans="1:31">
      <c r="A1499" s="51">
        <v>43872.553379629629</v>
      </c>
      <c r="B1499" s="52" t="s">
        <v>127</v>
      </c>
      <c r="C1499" s="53" t="s">
        <v>326</v>
      </c>
      <c r="R1499" s="51">
        <v>43872.553379629629</v>
      </c>
      <c r="S1499" s="57" t="s">
        <v>127</v>
      </c>
    </row>
    <row r="1500" spans="1:31">
      <c r="A1500" s="51">
        <v>43872.553379629629</v>
      </c>
      <c r="B1500" s="52" t="s">
        <v>4</v>
      </c>
      <c r="C1500" s="53" t="s">
        <v>208</v>
      </c>
      <c r="R1500" s="51">
        <v>43872.553379629629</v>
      </c>
      <c r="S1500" s="57" t="s">
        <v>4</v>
      </c>
    </row>
    <row r="1501" spans="1:31">
      <c r="A1501" s="51">
        <v>43872.553379629629</v>
      </c>
      <c r="B1501" s="52" t="s">
        <v>4</v>
      </c>
      <c r="C1501" s="53" t="s">
        <v>209</v>
      </c>
      <c r="R1501" s="51">
        <v>43872.553379629629</v>
      </c>
      <c r="S1501" s="57" t="s">
        <v>4</v>
      </c>
    </row>
    <row r="1502" spans="1:31">
      <c r="A1502" s="51">
        <v>43872.553391203706</v>
      </c>
      <c r="B1502" s="52" t="s">
        <v>284</v>
      </c>
      <c r="C1502" s="53" t="s">
        <v>140</v>
      </c>
      <c r="I1502" s="54">
        <v>1</v>
      </c>
      <c r="J1502" s="55">
        <v>0</v>
      </c>
      <c r="K1502" s="55">
        <v>13</v>
      </c>
      <c r="L1502" s="55">
        <v>-0.41614684462547302</v>
      </c>
      <c r="M1502" s="55">
        <v>0.14037500321865101</v>
      </c>
      <c r="N1502" s="55">
        <v>3.0740625858306898</v>
      </c>
      <c r="O1502" s="55">
        <v>15</v>
      </c>
      <c r="P1502" s="56">
        <v>1.1230000257492101</v>
      </c>
      <c r="R1502" s="51">
        <v>43872.553391203706</v>
      </c>
      <c r="S1502" s="57" t="s">
        <v>284</v>
      </c>
      <c r="T1502" s="58">
        <v>0</v>
      </c>
      <c r="U1502" s="52">
        <v>1</v>
      </c>
      <c r="V1502" s="52">
        <v>35.220695495605497</v>
      </c>
      <c r="W1502" s="52">
        <v>2.52952003479004</v>
      </c>
      <c r="X1502" s="52">
        <v>14.5028524398804</v>
      </c>
      <c r="Y1502" s="52">
        <v>-0.21071571111679099</v>
      </c>
      <c r="Z1502" s="52">
        <v>0.89883673191070601</v>
      </c>
      <c r="AA1502" s="52">
        <v>10</v>
      </c>
      <c r="AB1502" s="52">
        <v>-6.8769998550415004</v>
      </c>
      <c r="AC1502" s="52">
        <v>9.1230001449584996</v>
      </c>
      <c r="AD1502" s="52">
        <v>13.779985427856399</v>
      </c>
      <c r="AE1502" s="56">
        <v>460</v>
      </c>
    </row>
    <row r="1503" spans="1:31">
      <c r="A1503" s="51">
        <v>43872.553414351853</v>
      </c>
      <c r="B1503" s="52" t="s">
        <v>127</v>
      </c>
      <c r="C1503" s="53" t="s">
        <v>131</v>
      </c>
      <c r="R1503" s="51">
        <v>43872.553414351853</v>
      </c>
      <c r="S1503" s="57" t="s">
        <v>127</v>
      </c>
    </row>
    <row r="1504" spans="1:31">
      <c r="A1504" s="51">
        <v>43872.553414351853</v>
      </c>
      <c r="B1504" s="52" t="s">
        <v>132</v>
      </c>
      <c r="C1504" s="53" t="s">
        <v>594</v>
      </c>
      <c r="R1504" s="51">
        <v>43872.553414351853</v>
      </c>
      <c r="S1504" s="57" t="s">
        <v>132</v>
      </c>
    </row>
    <row r="1505" spans="1:31">
      <c r="A1505" s="51">
        <v>43872.553414351853</v>
      </c>
      <c r="B1505" s="52" t="s">
        <v>127</v>
      </c>
      <c r="C1505" s="53" t="s">
        <v>265</v>
      </c>
      <c r="R1505" s="51">
        <v>43872.553414351853</v>
      </c>
      <c r="S1505" s="57" t="s">
        <v>127</v>
      </c>
    </row>
    <row r="1506" spans="1:31">
      <c r="A1506" s="51">
        <v>43872.553414351853</v>
      </c>
      <c r="B1506" s="52" t="s">
        <v>127</v>
      </c>
      <c r="C1506" s="53" t="s">
        <v>595</v>
      </c>
      <c r="R1506" s="51">
        <v>43872.553414351853</v>
      </c>
      <c r="S1506" s="57" t="s">
        <v>127</v>
      </c>
    </row>
    <row r="1507" spans="1:31">
      <c r="A1507" s="51">
        <v>43872.553414351853</v>
      </c>
      <c r="B1507" s="52" t="s">
        <v>127</v>
      </c>
      <c r="C1507" s="53" t="s">
        <v>162</v>
      </c>
      <c r="R1507" s="51">
        <v>43872.553414351853</v>
      </c>
      <c r="S1507" s="57" t="s">
        <v>127</v>
      </c>
    </row>
    <row r="1508" spans="1:31">
      <c r="A1508" s="51">
        <v>43872.553414351853</v>
      </c>
      <c r="B1508" s="52" t="s">
        <v>4</v>
      </c>
      <c r="C1508" s="53" t="s">
        <v>213</v>
      </c>
      <c r="R1508" s="51">
        <v>43872.553414351853</v>
      </c>
      <c r="S1508" s="57" t="s">
        <v>4</v>
      </c>
    </row>
    <row r="1509" spans="1:31">
      <c r="A1509" s="51">
        <v>43872.553414351853</v>
      </c>
      <c r="B1509" s="52" t="s">
        <v>4</v>
      </c>
      <c r="C1509" s="53" t="s">
        <v>214</v>
      </c>
      <c r="R1509" s="51">
        <v>43872.553414351853</v>
      </c>
      <c r="S1509" s="57" t="s">
        <v>4</v>
      </c>
    </row>
    <row r="1510" spans="1:31">
      <c r="A1510" s="51">
        <v>43872.553425925929</v>
      </c>
      <c r="B1510" s="52" t="s">
        <v>284</v>
      </c>
      <c r="C1510" s="53" t="s">
        <v>140</v>
      </c>
      <c r="I1510" s="54">
        <v>0</v>
      </c>
      <c r="J1510" s="55">
        <v>0</v>
      </c>
      <c r="K1510" s="55">
        <v>14</v>
      </c>
      <c r="L1510" s="55">
        <v>0.28366219997406</v>
      </c>
      <c r="M1510" s="55">
        <v>0.14037500321865101</v>
      </c>
      <c r="N1510" s="55">
        <v>3.0740625858306898</v>
      </c>
      <c r="O1510" s="55">
        <v>15</v>
      </c>
      <c r="P1510" s="56">
        <v>1.1230000257492101</v>
      </c>
      <c r="R1510" s="51">
        <v>43872.553425925929</v>
      </c>
      <c r="S1510" s="57" t="s">
        <v>284</v>
      </c>
      <c r="T1510" s="58">
        <v>0</v>
      </c>
      <c r="U1510" s="52">
        <v>1</v>
      </c>
      <c r="V1510" s="52">
        <v>35.220695495605497</v>
      </c>
      <c r="W1510" s="52">
        <v>2.52952003479004</v>
      </c>
      <c r="X1510" s="52">
        <v>17.467920303344702</v>
      </c>
      <c r="Y1510" s="52">
        <v>5.6368112564086897E-3</v>
      </c>
      <c r="Z1510" s="52">
        <v>-0.94349366426467896</v>
      </c>
      <c r="AA1510" s="52">
        <v>-2.75</v>
      </c>
      <c r="AB1510" s="52">
        <v>-6.8769998550415004</v>
      </c>
      <c r="AC1510" s="52">
        <v>9.1230001449584996</v>
      </c>
      <c r="AD1510" s="52">
        <v>17.849990844726602</v>
      </c>
      <c r="AE1510" s="56">
        <v>460</v>
      </c>
    </row>
    <row r="1511" spans="1:31">
      <c r="A1511" s="51">
        <v>43872.553449074076</v>
      </c>
      <c r="B1511" s="52" t="s">
        <v>127</v>
      </c>
      <c r="C1511" s="53" t="s">
        <v>131</v>
      </c>
      <c r="R1511" s="51">
        <v>43872.553449074076</v>
      </c>
      <c r="S1511" s="57" t="s">
        <v>127</v>
      </c>
    </row>
    <row r="1512" spans="1:31">
      <c r="A1512" s="51">
        <v>43872.553449074076</v>
      </c>
      <c r="B1512" s="52" t="s">
        <v>132</v>
      </c>
      <c r="C1512" s="53" t="s">
        <v>596</v>
      </c>
      <c r="R1512" s="51">
        <v>43872.553449074076</v>
      </c>
      <c r="S1512" s="57" t="s">
        <v>132</v>
      </c>
    </row>
    <row r="1513" spans="1:31">
      <c r="A1513" s="51">
        <v>43872.553449074076</v>
      </c>
      <c r="B1513" s="52" t="s">
        <v>127</v>
      </c>
      <c r="C1513" s="53" t="s">
        <v>232</v>
      </c>
      <c r="R1513" s="51">
        <v>43872.553449074076</v>
      </c>
      <c r="S1513" s="57" t="s">
        <v>127</v>
      </c>
    </row>
    <row r="1514" spans="1:31">
      <c r="A1514" s="51">
        <v>43872.553449074076</v>
      </c>
      <c r="B1514" s="52" t="s">
        <v>127</v>
      </c>
      <c r="C1514" s="53" t="s">
        <v>302</v>
      </c>
      <c r="R1514" s="51">
        <v>43872.553449074076</v>
      </c>
      <c r="S1514" s="57" t="s">
        <v>127</v>
      </c>
    </row>
    <row r="1515" spans="1:31">
      <c r="A1515" s="51">
        <v>43872.553449074076</v>
      </c>
      <c r="B1515" s="52" t="s">
        <v>127</v>
      </c>
      <c r="C1515" s="53" t="s">
        <v>303</v>
      </c>
      <c r="R1515" s="51">
        <v>43872.553449074076</v>
      </c>
      <c r="S1515" s="57" t="s">
        <v>127</v>
      </c>
    </row>
    <row r="1516" spans="1:31">
      <c r="A1516" s="51">
        <v>43872.553449074076</v>
      </c>
      <c r="B1516" s="52" t="s">
        <v>4</v>
      </c>
      <c r="C1516" s="53" t="s">
        <v>219</v>
      </c>
      <c r="R1516" s="51">
        <v>43872.553449074076</v>
      </c>
      <c r="S1516" s="57" t="s">
        <v>4</v>
      </c>
    </row>
    <row r="1517" spans="1:31">
      <c r="A1517" s="51">
        <v>43872.553449074076</v>
      </c>
      <c r="B1517" s="52" t="s">
        <v>4</v>
      </c>
      <c r="C1517" s="53" t="s">
        <v>220</v>
      </c>
      <c r="R1517" s="51">
        <v>43872.553449074076</v>
      </c>
      <c r="S1517" s="57" t="s">
        <v>4</v>
      </c>
    </row>
    <row r="1518" spans="1:31">
      <c r="A1518" s="51">
        <v>43872.553460648145</v>
      </c>
      <c r="B1518" s="52" t="s">
        <v>284</v>
      </c>
      <c r="C1518" s="53" t="s">
        <v>140</v>
      </c>
      <c r="I1518" s="54">
        <v>1</v>
      </c>
      <c r="J1518" s="55">
        <v>0</v>
      </c>
      <c r="K1518" s="55">
        <v>14</v>
      </c>
      <c r="L1518" s="55">
        <v>-0.14550003409385701</v>
      </c>
      <c r="M1518" s="55">
        <v>0.14037500321865101</v>
      </c>
      <c r="N1518" s="55">
        <v>3.0740625858306898</v>
      </c>
      <c r="O1518" s="55">
        <v>15</v>
      </c>
      <c r="P1518" s="56">
        <v>1.1230000257492101</v>
      </c>
      <c r="R1518" s="51">
        <v>43872.553460648145</v>
      </c>
      <c r="S1518" s="57" t="s">
        <v>284</v>
      </c>
      <c r="T1518" s="58">
        <v>0</v>
      </c>
      <c r="U1518" s="52">
        <v>1</v>
      </c>
      <c r="V1518" s="52">
        <v>35.220695495605497</v>
      </c>
      <c r="W1518" s="52">
        <v>2.52952003479004</v>
      </c>
      <c r="X1518" s="52">
        <v>20.472988128662099</v>
      </c>
      <c r="Y1518" s="52">
        <v>2.4651885032653802E-2</v>
      </c>
      <c r="Z1518" s="52">
        <v>0.95798182487487804</v>
      </c>
      <c r="AA1518" s="52">
        <v>-5</v>
      </c>
      <c r="AB1518" s="52">
        <v>-6.8769998550415004</v>
      </c>
      <c r="AC1518" s="52">
        <v>9.1230001449584996</v>
      </c>
      <c r="AD1518" s="52">
        <v>25.450019836425799</v>
      </c>
      <c r="AE1518" s="56">
        <v>460</v>
      </c>
    </row>
    <row r="1519" spans="1:31">
      <c r="A1519" s="51">
        <v>43872.553483796299</v>
      </c>
      <c r="B1519" s="52" t="s">
        <v>127</v>
      </c>
      <c r="C1519" s="53" t="s">
        <v>131</v>
      </c>
      <c r="R1519" s="51">
        <v>43872.553483796299</v>
      </c>
      <c r="S1519" s="57" t="s">
        <v>127</v>
      </c>
    </row>
    <row r="1520" spans="1:31">
      <c r="A1520" s="51">
        <v>43872.553483796299</v>
      </c>
      <c r="B1520" s="52" t="s">
        <v>132</v>
      </c>
      <c r="C1520" s="53" t="s">
        <v>597</v>
      </c>
      <c r="R1520" s="51">
        <v>43872.553483796299</v>
      </c>
      <c r="S1520" s="57" t="s">
        <v>132</v>
      </c>
    </row>
    <row r="1521" spans="1:31">
      <c r="A1521" s="51">
        <v>43872.553483796299</v>
      </c>
      <c r="B1521" s="52" t="s">
        <v>127</v>
      </c>
      <c r="C1521" s="53" t="s">
        <v>195</v>
      </c>
      <c r="R1521" s="51">
        <v>43872.553483796299</v>
      </c>
      <c r="S1521" s="57" t="s">
        <v>127</v>
      </c>
    </row>
    <row r="1522" spans="1:31">
      <c r="A1522" s="51">
        <v>43872.553483796299</v>
      </c>
      <c r="B1522" s="52" t="s">
        <v>127</v>
      </c>
      <c r="C1522" s="53" t="s">
        <v>598</v>
      </c>
      <c r="R1522" s="51">
        <v>43872.553483796299</v>
      </c>
      <c r="S1522" s="57" t="s">
        <v>127</v>
      </c>
    </row>
    <row r="1523" spans="1:31">
      <c r="A1523" s="51">
        <v>43872.553483796299</v>
      </c>
      <c r="B1523" s="52" t="s">
        <v>127</v>
      </c>
      <c r="C1523" s="53" t="s">
        <v>342</v>
      </c>
      <c r="R1523" s="51">
        <v>43872.553483796299</v>
      </c>
      <c r="S1523" s="57" t="s">
        <v>127</v>
      </c>
    </row>
    <row r="1524" spans="1:31">
      <c r="A1524" s="51">
        <v>43872.553483796299</v>
      </c>
      <c r="B1524" s="52" t="s">
        <v>4</v>
      </c>
      <c r="C1524" s="53" t="s">
        <v>225</v>
      </c>
      <c r="R1524" s="51">
        <v>43872.553483796299</v>
      </c>
      <c r="S1524" s="57" t="s">
        <v>4</v>
      </c>
    </row>
    <row r="1525" spans="1:31">
      <c r="A1525" s="51">
        <v>43872.553483796299</v>
      </c>
      <c r="B1525" s="52" t="s">
        <v>4</v>
      </c>
      <c r="C1525" s="53" t="s">
        <v>226</v>
      </c>
      <c r="R1525" s="51">
        <v>43872.553483796299</v>
      </c>
      <c r="S1525" s="57" t="s">
        <v>4</v>
      </c>
    </row>
    <row r="1526" spans="1:31">
      <c r="A1526" s="51">
        <v>43872.553495370368</v>
      </c>
      <c r="B1526" s="52" t="s">
        <v>293</v>
      </c>
      <c r="C1526" s="53" t="s">
        <v>140</v>
      </c>
      <c r="I1526" s="54">
        <v>0</v>
      </c>
      <c r="J1526" s="55">
        <v>0</v>
      </c>
      <c r="K1526" s="55">
        <v>0</v>
      </c>
      <c r="L1526" s="55">
        <v>4.4256979599595096E-3</v>
      </c>
      <c r="M1526" s="55">
        <v>0.14037500321865101</v>
      </c>
      <c r="N1526" s="55">
        <v>3.0740625858306898</v>
      </c>
      <c r="O1526" s="55">
        <v>15</v>
      </c>
      <c r="P1526" s="56">
        <v>1.1230000257492101</v>
      </c>
      <c r="R1526" s="51">
        <v>43872.553495370368</v>
      </c>
      <c r="S1526" s="57" t="s">
        <v>293</v>
      </c>
      <c r="T1526" s="58">
        <v>0</v>
      </c>
      <c r="U1526" s="52">
        <v>1</v>
      </c>
      <c r="V1526" s="52">
        <v>35.220695495605497</v>
      </c>
      <c r="W1526" s="52">
        <v>2.52952003479004</v>
      </c>
      <c r="X1526" s="52">
        <v>23.3280544281006</v>
      </c>
      <c r="Y1526" s="52">
        <v>9.0621888637542697E-2</v>
      </c>
      <c r="Z1526" s="52">
        <v>-0.93046510219573997</v>
      </c>
      <c r="AA1526" s="52">
        <v>10</v>
      </c>
      <c r="AB1526" s="52">
        <v>-6.8769998550415004</v>
      </c>
      <c r="AC1526" s="52">
        <v>9.1230001449584996</v>
      </c>
      <c r="AD1526" s="52">
        <v>31.499038696289102</v>
      </c>
      <c r="AE1526" s="56">
        <v>460</v>
      </c>
    </row>
    <row r="1527" spans="1:31">
      <c r="A1527" s="51">
        <v>43872.553518518522</v>
      </c>
      <c r="B1527" s="52" t="s">
        <v>127</v>
      </c>
      <c r="C1527" s="53" t="s">
        <v>131</v>
      </c>
      <c r="R1527" s="51">
        <v>43872.553518518522</v>
      </c>
      <c r="S1527" s="57" t="s">
        <v>127</v>
      </c>
    </row>
    <row r="1528" spans="1:31">
      <c r="A1528" s="51">
        <v>43872.553518518522</v>
      </c>
      <c r="B1528" s="52" t="s">
        <v>132</v>
      </c>
      <c r="C1528" s="53" t="s">
        <v>599</v>
      </c>
      <c r="R1528" s="51">
        <v>43872.553518518522</v>
      </c>
      <c r="S1528" s="57" t="s">
        <v>132</v>
      </c>
    </row>
    <row r="1529" spans="1:31">
      <c r="A1529" s="51">
        <v>43872.553518518522</v>
      </c>
      <c r="B1529" s="52" t="s">
        <v>127</v>
      </c>
      <c r="C1529" s="53" t="s">
        <v>134</v>
      </c>
      <c r="R1529" s="51">
        <v>43872.553518518522</v>
      </c>
      <c r="S1529" s="57" t="s">
        <v>127</v>
      </c>
    </row>
    <row r="1530" spans="1:31">
      <c r="A1530" s="51">
        <v>43872.553518518522</v>
      </c>
      <c r="B1530" s="52" t="s">
        <v>127</v>
      </c>
      <c r="C1530" s="53" t="s">
        <v>600</v>
      </c>
      <c r="R1530" s="51">
        <v>43872.553518518522</v>
      </c>
      <c r="S1530" s="57" t="s">
        <v>127</v>
      </c>
    </row>
    <row r="1531" spans="1:31">
      <c r="A1531" s="51">
        <v>43872.553518518522</v>
      </c>
      <c r="B1531" s="52" t="s">
        <v>127</v>
      </c>
      <c r="C1531" s="53" t="s">
        <v>144</v>
      </c>
      <c r="R1531" s="51">
        <v>43872.553518518522</v>
      </c>
      <c r="S1531" s="57" t="s">
        <v>127</v>
      </c>
    </row>
    <row r="1532" spans="1:31">
      <c r="A1532" s="51">
        <v>43872.553518518522</v>
      </c>
      <c r="B1532" s="52" t="s">
        <v>4</v>
      </c>
      <c r="C1532" s="53" t="s">
        <v>229</v>
      </c>
      <c r="R1532" s="51">
        <v>43872.553518518522</v>
      </c>
      <c r="S1532" s="57" t="s">
        <v>4</v>
      </c>
    </row>
    <row r="1533" spans="1:31">
      <c r="A1533" s="51">
        <v>43872.553518518522</v>
      </c>
      <c r="B1533" s="52" t="s">
        <v>4</v>
      </c>
      <c r="C1533" s="53" t="s">
        <v>230</v>
      </c>
      <c r="R1533" s="51">
        <v>43872.553518518522</v>
      </c>
      <c r="S1533" s="57" t="s">
        <v>4</v>
      </c>
    </row>
    <row r="1534" spans="1:31">
      <c r="A1534" s="51">
        <v>43872.553530092591</v>
      </c>
      <c r="B1534" s="52" t="s">
        <v>293</v>
      </c>
      <c r="C1534" s="53" t="s">
        <v>140</v>
      </c>
      <c r="I1534" s="54">
        <v>1</v>
      </c>
      <c r="J1534" s="55">
        <v>0</v>
      </c>
      <c r="K1534" s="55">
        <v>1</v>
      </c>
      <c r="L1534" s="55">
        <v>0.13673721253871901</v>
      </c>
      <c r="M1534" s="55">
        <v>0.14037500321865101</v>
      </c>
      <c r="N1534" s="55">
        <v>3.0740625858306898</v>
      </c>
      <c r="O1534" s="55">
        <v>15</v>
      </c>
      <c r="P1534" s="56">
        <v>1.1230000257492101</v>
      </c>
      <c r="R1534" s="51">
        <v>43872.553530092591</v>
      </c>
      <c r="S1534" s="57" t="s">
        <v>293</v>
      </c>
      <c r="T1534" s="58">
        <v>0</v>
      </c>
      <c r="U1534" s="52">
        <v>1</v>
      </c>
      <c r="V1534" s="52">
        <v>35.220695495605497</v>
      </c>
      <c r="W1534" s="52">
        <v>2.52952003479004</v>
      </c>
      <c r="X1534" s="52">
        <v>26.4881267547607</v>
      </c>
      <c r="Y1534" s="52">
        <v>-2.5363385677337601E-2</v>
      </c>
      <c r="Z1534" s="52">
        <v>0.93458479642867998</v>
      </c>
      <c r="AA1534" s="52">
        <v>10</v>
      </c>
      <c r="AB1534" s="52">
        <v>-6.8769998550415004</v>
      </c>
      <c r="AC1534" s="52">
        <v>9.1230001449584996</v>
      </c>
      <c r="AD1534" s="52">
        <v>23.700023651123001</v>
      </c>
      <c r="AE1534" s="56">
        <v>460</v>
      </c>
    </row>
    <row r="1535" spans="1:31">
      <c r="A1535" s="51">
        <v>43872.553553240738</v>
      </c>
      <c r="B1535" s="52" t="s">
        <v>127</v>
      </c>
      <c r="C1535" s="53" t="s">
        <v>131</v>
      </c>
      <c r="R1535" s="51">
        <v>43872.553553240738</v>
      </c>
      <c r="S1535" s="57" t="s">
        <v>127</v>
      </c>
    </row>
    <row r="1536" spans="1:31">
      <c r="A1536" s="51">
        <v>43872.553553240738</v>
      </c>
      <c r="B1536" s="52" t="s">
        <v>132</v>
      </c>
      <c r="C1536" s="53" t="s">
        <v>601</v>
      </c>
      <c r="R1536" s="51">
        <v>43872.553553240738</v>
      </c>
      <c r="S1536" s="57" t="s">
        <v>132</v>
      </c>
    </row>
    <row r="1537" spans="1:31">
      <c r="A1537" s="51">
        <v>43872.553553240738</v>
      </c>
      <c r="B1537" s="52" t="s">
        <v>127</v>
      </c>
      <c r="C1537" s="53" t="s">
        <v>153</v>
      </c>
      <c r="R1537" s="51">
        <v>43872.553553240738</v>
      </c>
      <c r="S1537" s="57" t="s">
        <v>127</v>
      </c>
    </row>
    <row r="1538" spans="1:31">
      <c r="A1538" s="51">
        <v>43872.553553240738</v>
      </c>
      <c r="B1538" s="52" t="s">
        <v>127</v>
      </c>
      <c r="C1538" s="53" t="s">
        <v>602</v>
      </c>
      <c r="R1538" s="51">
        <v>43872.553553240738</v>
      </c>
      <c r="S1538" s="57" t="s">
        <v>127</v>
      </c>
    </row>
    <row r="1539" spans="1:31">
      <c r="A1539" s="51">
        <v>43872.553553240738</v>
      </c>
      <c r="B1539" s="52" t="s">
        <v>127</v>
      </c>
      <c r="C1539" s="53" t="s">
        <v>315</v>
      </c>
      <c r="R1539" s="51">
        <v>43872.553553240738</v>
      </c>
      <c r="S1539" s="57" t="s">
        <v>127</v>
      </c>
    </row>
    <row r="1540" spans="1:31">
      <c r="A1540" s="51">
        <v>43872.553553240738</v>
      </c>
      <c r="B1540" s="52" t="s">
        <v>4</v>
      </c>
      <c r="C1540" s="53" t="s">
        <v>235</v>
      </c>
      <c r="R1540" s="51">
        <v>43872.553553240738</v>
      </c>
      <c r="S1540" s="57" t="s">
        <v>4</v>
      </c>
    </row>
    <row r="1541" spans="1:31">
      <c r="A1541" s="51">
        <v>43872.553553240738</v>
      </c>
      <c r="B1541" s="52" t="s">
        <v>4</v>
      </c>
      <c r="C1541" s="53" t="s">
        <v>236</v>
      </c>
      <c r="R1541" s="51">
        <v>43872.553553240738</v>
      </c>
      <c r="S1541" s="57" t="s">
        <v>4</v>
      </c>
    </row>
    <row r="1542" spans="1:31">
      <c r="A1542" s="51">
        <v>43872.553564814814</v>
      </c>
      <c r="B1542" s="52" t="s">
        <v>293</v>
      </c>
      <c r="C1542" s="53" t="s">
        <v>140</v>
      </c>
      <c r="I1542" s="54">
        <v>0</v>
      </c>
      <c r="J1542" s="55">
        <v>0</v>
      </c>
      <c r="K1542" s="55">
        <v>2</v>
      </c>
      <c r="L1542" s="55">
        <v>-0.27516335248947099</v>
      </c>
      <c r="M1542" s="55">
        <v>0.14037500321865101</v>
      </c>
      <c r="N1542" s="55">
        <v>3.0740625858306898</v>
      </c>
      <c r="O1542" s="55">
        <v>15</v>
      </c>
      <c r="P1542" s="56">
        <v>1.1230000257492101</v>
      </c>
      <c r="R1542" s="51">
        <v>43872.553564814814</v>
      </c>
      <c r="S1542" s="57" t="s">
        <v>293</v>
      </c>
      <c r="T1542" s="58">
        <v>0</v>
      </c>
      <c r="U1542" s="52">
        <v>1</v>
      </c>
      <c r="V1542" s="52">
        <v>35.220695495605497</v>
      </c>
      <c r="W1542" s="52">
        <v>2.52952003479004</v>
      </c>
      <c r="X1542" s="52">
        <v>29.3881931304932</v>
      </c>
      <c r="Y1542" s="52">
        <v>-0.49087274074554399</v>
      </c>
      <c r="Z1542" s="52">
        <v>-0.856198370456696</v>
      </c>
      <c r="AA1542" s="52">
        <v>-4.8499999046325701</v>
      </c>
      <c r="AB1542" s="52">
        <v>-6.8769998550415004</v>
      </c>
      <c r="AC1542" s="52">
        <v>9.1230001449584996</v>
      </c>
      <c r="AD1542" s="52">
        <v>13.269981384277299</v>
      </c>
      <c r="AE1542" s="56">
        <v>460</v>
      </c>
    </row>
    <row r="1543" spans="1:31">
      <c r="A1543" s="51">
        <v>43872.553587962961</v>
      </c>
      <c r="B1543" s="52" t="s">
        <v>127</v>
      </c>
      <c r="C1543" s="53" t="s">
        <v>131</v>
      </c>
      <c r="R1543" s="51">
        <v>43872.553587962961</v>
      </c>
      <c r="S1543" s="57" t="s">
        <v>127</v>
      </c>
    </row>
    <row r="1544" spans="1:31">
      <c r="A1544" s="51">
        <v>43872.553587962961</v>
      </c>
      <c r="B1544" s="52" t="s">
        <v>132</v>
      </c>
      <c r="C1544" s="53" t="s">
        <v>603</v>
      </c>
      <c r="R1544" s="51">
        <v>43872.553587962961</v>
      </c>
      <c r="S1544" s="57" t="s">
        <v>132</v>
      </c>
    </row>
    <row r="1545" spans="1:31">
      <c r="A1545" s="51">
        <v>43872.553587962961</v>
      </c>
      <c r="B1545" s="52" t="s">
        <v>127</v>
      </c>
      <c r="C1545" s="53" t="s">
        <v>183</v>
      </c>
      <c r="R1545" s="51">
        <v>43872.553587962961</v>
      </c>
      <c r="S1545" s="57" t="s">
        <v>127</v>
      </c>
    </row>
    <row r="1546" spans="1:31">
      <c r="A1546" s="51">
        <v>43872.553587962961</v>
      </c>
      <c r="B1546" s="52" t="s">
        <v>127</v>
      </c>
      <c r="C1546" s="53" t="s">
        <v>604</v>
      </c>
      <c r="R1546" s="51">
        <v>43872.553587962961</v>
      </c>
      <c r="S1546" s="57" t="s">
        <v>127</v>
      </c>
    </row>
    <row r="1547" spans="1:31">
      <c r="A1547" s="51">
        <v>43872.553587962961</v>
      </c>
      <c r="B1547" s="52" t="s">
        <v>127</v>
      </c>
      <c r="C1547" s="53" t="s">
        <v>361</v>
      </c>
      <c r="R1547" s="51">
        <v>43872.553587962961</v>
      </c>
      <c r="S1547" s="57" t="s">
        <v>127</v>
      </c>
    </row>
    <row r="1548" spans="1:31">
      <c r="A1548" s="51">
        <v>43872.553587962961</v>
      </c>
      <c r="B1548" s="52" t="s">
        <v>4</v>
      </c>
      <c r="C1548" s="53" t="s">
        <v>239</v>
      </c>
      <c r="R1548" s="51">
        <v>43872.553587962961</v>
      </c>
      <c r="S1548" s="57" t="s">
        <v>4</v>
      </c>
    </row>
    <row r="1549" spans="1:31">
      <c r="A1549" s="51">
        <v>43872.553587962961</v>
      </c>
      <c r="B1549" s="52" t="s">
        <v>4</v>
      </c>
      <c r="C1549" s="53" t="s">
        <v>240</v>
      </c>
      <c r="R1549" s="51">
        <v>43872.553587962961</v>
      </c>
      <c r="S1549" s="57" t="s">
        <v>4</v>
      </c>
    </row>
    <row r="1550" spans="1:31">
      <c r="A1550" s="51">
        <v>43872.553599537037</v>
      </c>
      <c r="B1550" s="52" t="s">
        <v>304</v>
      </c>
      <c r="C1550" s="53" t="s">
        <v>140</v>
      </c>
      <c r="I1550" s="54">
        <v>1</v>
      </c>
      <c r="J1550" s="55">
        <v>0</v>
      </c>
      <c r="K1550" s="55">
        <v>2</v>
      </c>
      <c r="L1550" s="55">
        <v>0.40808206796646102</v>
      </c>
      <c r="M1550" s="55">
        <v>0.14037500321865101</v>
      </c>
      <c r="N1550" s="55">
        <v>3.0740625858306898</v>
      </c>
      <c r="O1550" s="55">
        <v>15</v>
      </c>
      <c r="P1550" s="56">
        <v>1.1230000257492101</v>
      </c>
      <c r="R1550" s="51">
        <v>43872.553599537037</v>
      </c>
      <c r="S1550" s="57" t="s">
        <v>304</v>
      </c>
      <c r="T1550" s="58">
        <v>0</v>
      </c>
      <c r="U1550" s="52">
        <v>1</v>
      </c>
      <c r="V1550" s="52">
        <v>35.220695495605497</v>
      </c>
      <c r="W1550" s="52">
        <v>2.52952003479004</v>
      </c>
      <c r="X1550" s="52">
        <v>32.673141479492202</v>
      </c>
      <c r="Y1550" s="52">
        <v>0.49380117654800398</v>
      </c>
      <c r="Z1550" s="52">
        <v>0.90910601615905795</v>
      </c>
      <c r="AA1550" s="52">
        <v>-5</v>
      </c>
      <c r="AB1550" s="52">
        <v>-6.8769998550415004</v>
      </c>
      <c r="AC1550" s="52">
        <v>9.1230001449584996</v>
      </c>
      <c r="AD1550" s="52">
        <v>16.5499877929688</v>
      </c>
      <c r="AE1550" s="56">
        <v>460</v>
      </c>
    </row>
    <row r="1551" spans="1:31">
      <c r="A1551" s="51">
        <v>43872.553622685184</v>
      </c>
      <c r="B1551" s="52" t="s">
        <v>127</v>
      </c>
      <c r="C1551" s="53" t="s">
        <v>131</v>
      </c>
      <c r="R1551" s="51">
        <v>43872.553622685184</v>
      </c>
      <c r="S1551" s="57" t="s">
        <v>127</v>
      </c>
    </row>
    <row r="1552" spans="1:31">
      <c r="A1552" s="51">
        <v>43872.553622685184</v>
      </c>
      <c r="B1552" s="52" t="s">
        <v>132</v>
      </c>
      <c r="C1552" s="53" t="s">
        <v>605</v>
      </c>
      <c r="R1552" s="51">
        <v>43872.553622685184</v>
      </c>
      <c r="S1552" s="57" t="s">
        <v>132</v>
      </c>
    </row>
    <row r="1553" spans="1:31">
      <c r="A1553" s="51">
        <v>43872.553622685184</v>
      </c>
      <c r="B1553" s="52" t="s">
        <v>127</v>
      </c>
      <c r="C1553" s="53" t="s">
        <v>232</v>
      </c>
      <c r="R1553" s="51">
        <v>43872.553622685184</v>
      </c>
      <c r="S1553" s="57" t="s">
        <v>127</v>
      </c>
    </row>
    <row r="1554" spans="1:31">
      <c r="A1554" s="51">
        <v>43872.553622685184</v>
      </c>
      <c r="B1554" s="52" t="s">
        <v>127</v>
      </c>
      <c r="C1554" s="53" t="s">
        <v>606</v>
      </c>
      <c r="R1554" s="51">
        <v>43872.553622685184</v>
      </c>
      <c r="S1554" s="57" t="s">
        <v>127</v>
      </c>
    </row>
    <row r="1555" spans="1:31">
      <c r="A1555" s="51">
        <v>43872.553622685184</v>
      </c>
      <c r="B1555" s="52" t="s">
        <v>127</v>
      </c>
      <c r="C1555" s="53" t="s">
        <v>378</v>
      </c>
      <c r="R1555" s="51">
        <v>43872.553622685184</v>
      </c>
      <c r="S1555" s="57" t="s">
        <v>127</v>
      </c>
    </row>
    <row r="1556" spans="1:31">
      <c r="A1556" s="51">
        <v>43872.553622685184</v>
      </c>
      <c r="B1556" s="52" t="s">
        <v>4</v>
      </c>
      <c r="C1556" s="53" t="s">
        <v>307</v>
      </c>
      <c r="R1556" s="51">
        <v>43872.553622685184</v>
      </c>
      <c r="S1556" s="57" t="s">
        <v>4</v>
      </c>
    </row>
    <row r="1557" spans="1:31">
      <c r="A1557" s="51">
        <v>43872.553622685184</v>
      </c>
      <c r="B1557" s="52" t="s">
        <v>4</v>
      </c>
      <c r="C1557" s="53" t="s">
        <v>308</v>
      </c>
      <c r="R1557" s="51">
        <v>43872.553622685184</v>
      </c>
      <c r="S1557" s="57" t="s">
        <v>4</v>
      </c>
    </row>
    <row r="1558" spans="1:31">
      <c r="A1558" s="51">
        <v>43872.55363425926</v>
      </c>
      <c r="B1558" s="52" t="s">
        <v>304</v>
      </c>
      <c r="C1558" s="53" t="s">
        <v>140</v>
      </c>
      <c r="I1558" s="54">
        <v>0</v>
      </c>
      <c r="J1558" s="55">
        <v>0</v>
      </c>
      <c r="K1558" s="55">
        <v>3</v>
      </c>
      <c r="L1558" s="55">
        <v>-0.53283303976059004</v>
      </c>
      <c r="M1558" s="55">
        <v>0.14037500321865101</v>
      </c>
      <c r="N1558" s="55">
        <v>3.0740625858306898</v>
      </c>
      <c r="O1558" s="55">
        <v>15</v>
      </c>
      <c r="P1558" s="56">
        <v>1.1230000257492101</v>
      </c>
      <c r="R1558" s="51">
        <v>43872.55363425926</v>
      </c>
      <c r="S1558" s="57" t="s">
        <v>304</v>
      </c>
      <c r="T1558" s="58">
        <v>0</v>
      </c>
      <c r="U1558" s="52">
        <v>1</v>
      </c>
      <c r="V1558" s="52">
        <v>35.220695495605497</v>
      </c>
      <c r="W1558" s="52">
        <v>2.52952003479004</v>
      </c>
      <c r="X1558" s="52">
        <v>35.487667083740199</v>
      </c>
      <c r="Y1558" s="52">
        <v>-0.33153671026229897</v>
      </c>
      <c r="Z1558" s="52">
        <v>-0.76295483112335205</v>
      </c>
      <c r="AA1558" s="52">
        <v>8.8000001907348597</v>
      </c>
      <c r="AB1558" s="52">
        <v>-6.8769998550415004</v>
      </c>
      <c r="AC1558" s="52">
        <v>9.1230001449584996</v>
      </c>
      <c r="AD1558" s="52">
        <v>26.1500244140625</v>
      </c>
      <c r="AE1558" s="56">
        <v>460</v>
      </c>
    </row>
    <row r="1559" spans="1:31">
      <c r="A1559" s="51">
        <v>43872.553657407407</v>
      </c>
      <c r="B1559" s="52" t="s">
        <v>127</v>
      </c>
      <c r="C1559" s="53" t="s">
        <v>131</v>
      </c>
      <c r="R1559" s="51">
        <v>43872.553657407407</v>
      </c>
      <c r="S1559" s="57" t="s">
        <v>127</v>
      </c>
    </row>
    <row r="1560" spans="1:31">
      <c r="A1560" s="51">
        <v>43872.553657407407</v>
      </c>
      <c r="B1560" s="52" t="s">
        <v>132</v>
      </c>
      <c r="C1560" s="53" t="s">
        <v>607</v>
      </c>
      <c r="R1560" s="51">
        <v>43872.553657407407</v>
      </c>
      <c r="S1560" s="57" t="s">
        <v>132</v>
      </c>
    </row>
    <row r="1561" spans="1:31">
      <c r="A1561" s="51">
        <v>43872.553657407407</v>
      </c>
      <c r="B1561" s="52" t="s">
        <v>127</v>
      </c>
      <c r="C1561" s="53" t="s">
        <v>395</v>
      </c>
      <c r="R1561" s="51">
        <v>43872.553657407407</v>
      </c>
      <c r="S1561" s="57" t="s">
        <v>127</v>
      </c>
    </row>
    <row r="1562" spans="1:31">
      <c r="A1562" s="51">
        <v>43872.553657407407</v>
      </c>
      <c r="B1562" s="52" t="s">
        <v>127</v>
      </c>
      <c r="C1562" s="53" t="s">
        <v>406</v>
      </c>
      <c r="R1562" s="51">
        <v>43872.553657407407</v>
      </c>
      <c r="S1562" s="57" t="s">
        <v>127</v>
      </c>
    </row>
    <row r="1563" spans="1:31">
      <c r="A1563" s="51">
        <v>43872.553657407407</v>
      </c>
      <c r="B1563" s="52" t="s">
        <v>127</v>
      </c>
      <c r="C1563" s="53" t="s">
        <v>207</v>
      </c>
      <c r="R1563" s="51">
        <v>43872.553657407407</v>
      </c>
      <c r="S1563" s="57" t="s">
        <v>127</v>
      </c>
    </row>
    <row r="1564" spans="1:31">
      <c r="A1564" s="51">
        <v>43872.553657407407</v>
      </c>
      <c r="B1564" s="52" t="s">
        <v>4</v>
      </c>
      <c r="C1564" s="53" t="s">
        <v>311</v>
      </c>
      <c r="R1564" s="51">
        <v>43872.553657407407</v>
      </c>
      <c r="S1564" s="57" t="s">
        <v>4</v>
      </c>
    </row>
    <row r="1565" spans="1:31">
      <c r="A1565" s="51">
        <v>43872.553657407407</v>
      </c>
      <c r="B1565" s="52" t="s">
        <v>4</v>
      </c>
      <c r="C1565" s="53" t="s">
        <v>312</v>
      </c>
      <c r="R1565" s="51">
        <v>43872.553657407407</v>
      </c>
      <c r="S1565" s="57" t="s">
        <v>4</v>
      </c>
    </row>
    <row r="1566" spans="1:31">
      <c r="A1566" s="51">
        <v>43872.553668981483</v>
      </c>
      <c r="B1566" s="52" t="s">
        <v>304</v>
      </c>
      <c r="C1566" s="53" t="s">
        <v>140</v>
      </c>
      <c r="I1566" s="54">
        <v>1</v>
      </c>
      <c r="J1566" s="55">
        <v>0</v>
      </c>
      <c r="K1566" s="55">
        <v>4</v>
      </c>
      <c r="L1566" s="55">
        <v>0.64691931009292603</v>
      </c>
      <c r="M1566" s="55">
        <v>0.14037500321865101</v>
      </c>
      <c r="N1566" s="55">
        <v>3.0740625858306898</v>
      </c>
      <c r="O1566" s="55">
        <v>15</v>
      </c>
      <c r="P1566" s="56">
        <v>1.1230000257492101</v>
      </c>
      <c r="R1566" s="51">
        <v>43872.553668981483</v>
      </c>
      <c r="S1566" s="57" t="s">
        <v>304</v>
      </c>
      <c r="T1566" s="58">
        <v>0</v>
      </c>
      <c r="U1566" s="52">
        <v>1</v>
      </c>
      <c r="V1566" s="52">
        <v>35.220695495605497</v>
      </c>
      <c r="W1566" s="52">
        <v>2.52952003479004</v>
      </c>
      <c r="X1566" s="52">
        <v>38.4871635437012</v>
      </c>
      <c r="Y1566" s="52">
        <v>0.288413405418396</v>
      </c>
      <c r="Z1566" s="52">
        <v>0.67301601171493497</v>
      </c>
      <c r="AA1566" s="52">
        <v>10</v>
      </c>
      <c r="AB1566" s="52">
        <v>-6.8769998550415004</v>
      </c>
      <c r="AC1566" s="52">
        <v>9.1230001449584996</v>
      </c>
      <c r="AD1566" s="52">
        <v>31.703039169311499</v>
      </c>
      <c r="AE1566" s="56">
        <v>460</v>
      </c>
    </row>
    <row r="1567" spans="1:31">
      <c r="A1567" s="51">
        <v>43872.55369212963</v>
      </c>
      <c r="B1567" s="52" t="s">
        <v>127</v>
      </c>
      <c r="C1567" s="53" t="s">
        <v>131</v>
      </c>
      <c r="R1567" s="51">
        <v>43872.55369212963</v>
      </c>
      <c r="S1567" s="57" t="s">
        <v>127</v>
      </c>
    </row>
    <row r="1568" spans="1:31">
      <c r="A1568" s="51">
        <v>43872.55369212963</v>
      </c>
      <c r="B1568" s="52" t="s">
        <v>132</v>
      </c>
      <c r="C1568" s="53" t="s">
        <v>608</v>
      </c>
      <c r="R1568" s="51">
        <v>43872.55369212963</v>
      </c>
      <c r="S1568" s="57" t="s">
        <v>132</v>
      </c>
    </row>
    <row r="1569" spans="1:31">
      <c r="A1569" s="51">
        <v>43872.55369212963</v>
      </c>
      <c r="B1569" s="52" t="s">
        <v>127</v>
      </c>
      <c r="C1569" s="53" t="s">
        <v>178</v>
      </c>
      <c r="R1569" s="51">
        <v>43872.55369212963</v>
      </c>
      <c r="S1569" s="57" t="s">
        <v>127</v>
      </c>
    </row>
    <row r="1570" spans="1:31">
      <c r="A1570" s="51">
        <v>43872.55369212963</v>
      </c>
      <c r="B1570" s="52" t="s">
        <v>127</v>
      </c>
      <c r="C1570" s="53" t="s">
        <v>609</v>
      </c>
      <c r="R1570" s="51">
        <v>43872.55369212963</v>
      </c>
      <c r="S1570" s="57" t="s">
        <v>127</v>
      </c>
    </row>
    <row r="1571" spans="1:31">
      <c r="A1571" s="51">
        <v>43872.55369212963</v>
      </c>
      <c r="B1571" s="52" t="s">
        <v>127</v>
      </c>
      <c r="C1571" s="53" t="s">
        <v>321</v>
      </c>
      <c r="R1571" s="51">
        <v>43872.55369212963</v>
      </c>
      <c r="S1571" s="57" t="s">
        <v>127</v>
      </c>
    </row>
    <row r="1572" spans="1:31">
      <c r="A1572" s="51">
        <v>43872.55369212963</v>
      </c>
      <c r="B1572" s="52" t="s">
        <v>4</v>
      </c>
      <c r="C1572" s="53" t="s">
        <v>316</v>
      </c>
      <c r="R1572" s="51">
        <v>43872.55369212963</v>
      </c>
      <c r="S1572" s="57" t="s">
        <v>4</v>
      </c>
    </row>
    <row r="1573" spans="1:31">
      <c r="A1573" s="51">
        <v>43872.55369212963</v>
      </c>
      <c r="B1573" s="52" t="s">
        <v>4</v>
      </c>
      <c r="C1573" s="53" t="s">
        <v>317</v>
      </c>
      <c r="R1573" s="51">
        <v>43872.55369212963</v>
      </c>
      <c r="S1573" s="57" t="s">
        <v>4</v>
      </c>
    </row>
    <row r="1574" spans="1:31">
      <c r="A1574" s="51">
        <v>43872.553703703707</v>
      </c>
      <c r="B1574" s="52" t="s">
        <v>318</v>
      </c>
      <c r="C1574" s="53" t="s">
        <v>140</v>
      </c>
      <c r="I1574" s="54">
        <v>0</v>
      </c>
      <c r="J1574" s="55">
        <v>0</v>
      </c>
      <c r="K1574" s="55">
        <v>5</v>
      </c>
      <c r="L1574" s="55">
        <v>-0.74805754423141502</v>
      </c>
      <c r="M1574" s="55">
        <v>0.14037500321865101</v>
      </c>
      <c r="N1574" s="55">
        <v>3.0740625858306898</v>
      </c>
      <c r="O1574" s="55">
        <v>15</v>
      </c>
      <c r="P1574" s="56">
        <v>1.1230000257492101</v>
      </c>
      <c r="R1574" s="51">
        <v>43872.553703703707</v>
      </c>
      <c r="S1574" s="57" t="s">
        <v>318</v>
      </c>
      <c r="T1574" s="58">
        <v>0</v>
      </c>
      <c r="U1574" s="52">
        <v>1</v>
      </c>
      <c r="V1574" s="52">
        <v>35.220695495605497</v>
      </c>
      <c r="W1574" s="52">
        <v>2.52952003479004</v>
      </c>
      <c r="X1574" s="52">
        <v>41.476661682128899</v>
      </c>
      <c r="Y1574" s="52">
        <v>-0.195880502462387</v>
      </c>
      <c r="Z1574" s="52">
        <v>-0.56176978349685702</v>
      </c>
      <c r="AA1574" s="52">
        <v>-4.4000000953674299</v>
      </c>
      <c r="AB1574" s="52">
        <v>-6.8769998550415004</v>
      </c>
      <c r="AC1574" s="52">
        <v>9.1230001449584996</v>
      </c>
      <c r="AD1574" s="52">
        <v>21.900018692016602</v>
      </c>
      <c r="AE1574" s="56">
        <v>460</v>
      </c>
    </row>
    <row r="1575" spans="1:31">
      <c r="A1575" s="51">
        <v>43872.553726851853</v>
      </c>
      <c r="B1575" s="52" t="s">
        <v>127</v>
      </c>
      <c r="C1575" s="53" t="s">
        <v>131</v>
      </c>
      <c r="R1575" s="51">
        <v>43872.553726851853</v>
      </c>
      <c r="S1575" s="57" t="s">
        <v>127</v>
      </c>
    </row>
    <row r="1576" spans="1:31">
      <c r="A1576" s="51">
        <v>43872.553726851853</v>
      </c>
      <c r="B1576" s="52" t="s">
        <v>132</v>
      </c>
      <c r="C1576" s="53" t="s">
        <v>610</v>
      </c>
      <c r="R1576" s="51">
        <v>43872.553726851853</v>
      </c>
      <c r="S1576" s="57" t="s">
        <v>132</v>
      </c>
    </row>
    <row r="1577" spans="1:31">
      <c r="A1577" s="51">
        <v>43872.553726851853</v>
      </c>
      <c r="B1577" s="52" t="s">
        <v>127</v>
      </c>
      <c r="C1577" s="53" t="s">
        <v>205</v>
      </c>
      <c r="R1577" s="51">
        <v>43872.553726851853</v>
      </c>
      <c r="S1577" s="57" t="s">
        <v>127</v>
      </c>
    </row>
    <row r="1578" spans="1:31">
      <c r="A1578" s="51">
        <v>43872.553726851853</v>
      </c>
      <c r="B1578" s="52" t="s">
        <v>127</v>
      </c>
      <c r="C1578" s="53" t="s">
        <v>611</v>
      </c>
      <c r="R1578" s="51">
        <v>43872.553726851853</v>
      </c>
      <c r="S1578" s="57" t="s">
        <v>127</v>
      </c>
    </row>
    <row r="1579" spans="1:31">
      <c r="A1579" s="51">
        <v>43872.553726851853</v>
      </c>
      <c r="B1579" s="52" t="s">
        <v>127</v>
      </c>
      <c r="C1579" s="53" t="s">
        <v>162</v>
      </c>
      <c r="R1579" s="51">
        <v>43872.553726851853</v>
      </c>
      <c r="S1579" s="57" t="s">
        <v>127</v>
      </c>
    </row>
    <row r="1580" spans="1:31">
      <c r="A1580" s="51">
        <v>43872.553726851853</v>
      </c>
      <c r="B1580" s="52" t="s">
        <v>4</v>
      </c>
      <c r="C1580" s="53" t="s">
        <v>322</v>
      </c>
      <c r="R1580" s="51">
        <v>43872.553726851853</v>
      </c>
      <c r="S1580" s="57" t="s">
        <v>4</v>
      </c>
    </row>
    <row r="1581" spans="1:31">
      <c r="A1581" s="51">
        <v>43872.553726851853</v>
      </c>
      <c r="B1581" s="52" t="s">
        <v>4</v>
      </c>
      <c r="C1581" s="53" t="s">
        <v>323</v>
      </c>
      <c r="R1581" s="51">
        <v>43872.553726851853</v>
      </c>
      <c r="S1581" s="57" t="s">
        <v>4</v>
      </c>
    </row>
    <row r="1582" spans="1:31">
      <c r="A1582" s="51">
        <v>43872.553738425922</v>
      </c>
      <c r="B1582" s="52" t="s">
        <v>318</v>
      </c>
      <c r="C1582" s="53" t="s">
        <v>140</v>
      </c>
      <c r="I1582" s="54">
        <v>1</v>
      </c>
      <c r="J1582" s="55">
        <v>0</v>
      </c>
      <c r="K1582" s="55">
        <v>5</v>
      </c>
      <c r="L1582" s="55">
        <v>0.83422338962554898</v>
      </c>
      <c r="M1582" s="55">
        <v>0.14037500321865101</v>
      </c>
      <c r="N1582" s="55">
        <v>3.0740625858306898</v>
      </c>
      <c r="O1582" s="55">
        <v>15</v>
      </c>
      <c r="P1582" s="56">
        <v>1.1230000257492101</v>
      </c>
      <c r="R1582" s="51">
        <v>43872.553738425922</v>
      </c>
      <c r="S1582" s="57" t="s">
        <v>318</v>
      </c>
      <c r="T1582" s="58">
        <v>0</v>
      </c>
      <c r="U1582" s="52">
        <v>1</v>
      </c>
      <c r="V1582" s="52">
        <v>35.220695495605497</v>
      </c>
      <c r="W1582" s="52">
        <v>2.52952003479004</v>
      </c>
      <c r="X1582" s="52">
        <v>44.506153106689503</v>
      </c>
      <c r="Y1582" s="52">
        <v>1.2714624404907201E-2</v>
      </c>
      <c r="Z1582" s="52">
        <v>0.47131675481796298</v>
      </c>
      <c r="AA1582" s="52">
        <v>-5</v>
      </c>
      <c r="AB1582" s="52">
        <v>-6.8769998550415004</v>
      </c>
      <c r="AC1582" s="52">
        <v>9.1230001449584996</v>
      </c>
      <c r="AD1582" s="52">
        <v>13.2759819030762</v>
      </c>
      <c r="AE1582" s="56">
        <v>460</v>
      </c>
    </row>
    <row r="1583" spans="1:31">
      <c r="A1583" s="51">
        <v>43872.553761574076</v>
      </c>
      <c r="B1583" s="52" t="s">
        <v>127</v>
      </c>
      <c r="C1583" s="53" t="s">
        <v>131</v>
      </c>
      <c r="R1583" s="51">
        <v>43872.553761574076</v>
      </c>
      <c r="S1583" s="57" t="s">
        <v>127</v>
      </c>
    </row>
    <row r="1584" spans="1:31">
      <c r="A1584" s="51">
        <v>43872.553761574076</v>
      </c>
      <c r="B1584" s="52" t="s">
        <v>132</v>
      </c>
      <c r="C1584" s="53" t="s">
        <v>612</v>
      </c>
      <c r="R1584" s="51">
        <v>43872.553761574076</v>
      </c>
      <c r="S1584" s="57" t="s">
        <v>132</v>
      </c>
    </row>
    <row r="1585" spans="1:31">
      <c r="A1585" s="51">
        <v>43872.553761574076</v>
      </c>
      <c r="B1585" s="52" t="s">
        <v>127</v>
      </c>
      <c r="C1585" s="53" t="s">
        <v>487</v>
      </c>
      <c r="R1585" s="51">
        <v>43872.553761574076</v>
      </c>
      <c r="S1585" s="57" t="s">
        <v>127</v>
      </c>
    </row>
    <row r="1586" spans="1:31">
      <c r="A1586" s="51">
        <v>43872.553761574076</v>
      </c>
      <c r="B1586" s="52" t="s">
        <v>127</v>
      </c>
      <c r="C1586" s="53" t="s">
        <v>526</v>
      </c>
      <c r="R1586" s="51">
        <v>43872.553761574076</v>
      </c>
      <c r="S1586" s="57" t="s">
        <v>127</v>
      </c>
    </row>
    <row r="1587" spans="1:31">
      <c r="A1587" s="51">
        <v>43872.553761574076</v>
      </c>
      <c r="B1587" s="52" t="s">
        <v>127</v>
      </c>
      <c r="C1587" s="53" t="s">
        <v>136</v>
      </c>
      <c r="R1587" s="51">
        <v>43872.553761574076</v>
      </c>
      <c r="S1587" s="57" t="s">
        <v>127</v>
      </c>
    </row>
    <row r="1588" spans="1:31">
      <c r="A1588" s="51">
        <v>43872.553761574076</v>
      </c>
      <c r="B1588" s="52" t="s">
        <v>4</v>
      </c>
      <c r="C1588" s="53" t="s">
        <v>327</v>
      </c>
      <c r="R1588" s="51">
        <v>43872.553761574076</v>
      </c>
      <c r="S1588" s="57" t="s">
        <v>4</v>
      </c>
    </row>
    <row r="1589" spans="1:31">
      <c r="A1589" s="51">
        <v>43872.553761574076</v>
      </c>
      <c r="B1589" s="52" t="s">
        <v>4</v>
      </c>
      <c r="C1589" s="53" t="s">
        <v>328</v>
      </c>
      <c r="R1589" s="51">
        <v>43872.553761574076</v>
      </c>
      <c r="S1589" s="57" t="s">
        <v>4</v>
      </c>
    </row>
    <row r="1590" spans="1:31">
      <c r="A1590" s="51">
        <v>43872.553773148145</v>
      </c>
      <c r="B1590" s="52" t="s">
        <v>318</v>
      </c>
      <c r="C1590" s="53" t="s">
        <v>140</v>
      </c>
      <c r="I1590" s="54">
        <v>0</v>
      </c>
      <c r="J1590" s="55">
        <v>0</v>
      </c>
      <c r="K1590" s="55">
        <v>6</v>
      </c>
      <c r="L1590" s="55">
        <v>-0.903692185878754</v>
      </c>
      <c r="M1590" s="55">
        <v>0.14037500321865101</v>
      </c>
      <c r="N1590" s="55">
        <v>3.0740625858306898</v>
      </c>
      <c r="O1590" s="55">
        <v>15</v>
      </c>
      <c r="P1590" s="56">
        <v>1.1230000257492101</v>
      </c>
      <c r="R1590" s="51">
        <v>43872.553773148145</v>
      </c>
      <c r="S1590" s="57" t="s">
        <v>318</v>
      </c>
      <c r="T1590" s="58">
        <v>0</v>
      </c>
      <c r="U1590" s="52">
        <v>1</v>
      </c>
      <c r="V1590" s="52">
        <v>35.220695495605497</v>
      </c>
      <c r="W1590" s="52">
        <v>2.52952003479004</v>
      </c>
      <c r="X1590" s="52">
        <v>47.435661315917997</v>
      </c>
      <c r="Y1590" s="52">
        <v>0.27010428905487099</v>
      </c>
      <c r="Z1590" s="52">
        <v>-0.28498539328575101</v>
      </c>
      <c r="AA1590" s="52">
        <v>10</v>
      </c>
      <c r="AB1590" s="52">
        <v>-6.8769998550415004</v>
      </c>
      <c r="AC1590" s="52">
        <v>9.1230001449584996</v>
      </c>
      <c r="AD1590" s="52">
        <v>19.75</v>
      </c>
      <c r="AE1590" s="56">
        <v>460</v>
      </c>
    </row>
    <row r="1591" spans="1:31">
      <c r="A1591" s="51">
        <v>43872.553796296299</v>
      </c>
      <c r="B1591" s="52" t="s">
        <v>127</v>
      </c>
      <c r="C1591" s="53" t="s">
        <v>131</v>
      </c>
      <c r="R1591" s="51">
        <v>43872.553796296299</v>
      </c>
      <c r="S1591" s="57" t="s">
        <v>127</v>
      </c>
    </row>
    <row r="1592" spans="1:31">
      <c r="A1592" s="51">
        <v>43872.553796296299</v>
      </c>
      <c r="B1592" s="52" t="s">
        <v>132</v>
      </c>
      <c r="C1592" s="53" t="s">
        <v>613</v>
      </c>
      <c r="R1592" s="51">
        <v>43872.553796296299</v>
      </c>
      <c r="S1592" s="57" t="s">
        <v>132</v>
      </c>
    </row>
    <row r="1593" spans="1:31">
      <c r="A1593" s="51">
        <v>43872.553796296299</v>
      </c>
      <c r="B1593" s="52" t="s">
        <v>127</v>
      </c>
      <c r="C1593" s="53" t="s">
        <v>298</v>
      </c>
      <c r="R1593" s="51">
        <v>43872.553796296299</v>
      </c>
      <c r="S1593" s="57" t="s">
        <v>127</v>
      </c>
    </row>
    <row r="1594" spans="1:31">
      <c r="A1594" s="51">
        <v>43872.553796296299</v>
      </c>
      <c r="B1594" s="52" t="s">
        <v>127</v>
      </c>
      <c r="C1594" s="53" t="s">
        <v>614</v>
      </c>
      <c r="R1594" s="51">
        <v>43872.553796296299</v>
      </c>
      <c r="S1594" s="57" t="s">
        <v>127</v>
      </c>
    </row>
    <row r="1595" spans="1:31">
      <c r="A1595" s="51">
        <v>43872.553796296299</v>
      </c>
      <c r="B1595" s="52" t="s">
        <v>127</v>
      </c>
      <c r="C1595" s="53" t="s">
        <v>430</v>
      </c>
      <c r="R1595" s="51">
        <v>43872.553796296299</v>
      </c>
      <c r="S1595" s="57" t="s">
        <v>127</v>
      </c>
    </row>
    <row r="1596" spans="1:31">
      <c r="A1596" s="51">
        <v>43872.553796296299</v>
      </c>
      <c r="B1596" s="52" t="s">
        <v>4</v>
      </c>
      <c r="C1596" s="53" t="s">
        <v>332</v>
      </c>
      <c r="R1596" s="51">
        <v>43872.553796296299</v>
      </c>
      <c r="S1596" s="57" t="s">
        <v>4</v>
      </c>
    </row>
    <row r="1597" spans="1:31">
      <c r="A1597" s="51">
        <v>43872.553796296299</v>
      </c>
      <c r="B1597" s="52" t="s">
        <v>4</v>
      </c>
      <c r="C1597" s="53" t="s">
        <v>333</v>
      </c>
      <c r="R1597" s="51">
        <v>43872.553796296299</v>
      </c>
      <c r="S1597" s="57" t="s">
        <v>4</v>
      </c>
    </row>
    <row r="1598" spans="1:31">
      <c r="A1598" s="51">
        <v>43872.553807870368</v>
      </c>
      <c r="B1598" s="52" t="s">
        <v>334</v>
      </c>
      <c r="C1598" s="53" t="s">
        <v>140</v>
      </c>
      <c r="I1598" s="54">
        <v>1</v>
      </c>
      <c r="J1598" s="55">
        <v>0</v>
      </c>
      <c r="K1598" s="55">
        <v>7</v>
      </c>
      <c r="L1598" s="55">
        <v>0.95507365465164196</v>
      </c>
      <c r="M1598" s="55">
        <v>0.14037500321865101</v>
      </c>
      <c r="N1598" s="55">
        <v>3.0740625858306898</v>
      </c>
      <c r="O1598" s="55">
        <v>15</v>
      </c>
      <c r="P1598" s="56">
        <v>1.1230000257492101</v>
      </c>
      <c r="R1598" s="51">
        <v>43872.553807870368</v>
      </c>
      <c r="S1598" s="57" t="s">
        <v>334</v>
      </c>
      <c r="T1598" s="58">
        <v>0</v>
      </c>
      <c r="U1598" s="52">
        <v>1</v>
      </c>
      <c r="V1598" s="52">
        <v>35.220695495605497</v>
      </c>
      <c r="W1598" s="52">
        <v>2.52952003479004</v>
      </c>
      <c r="X1598" s="52">
        <v>-49.490085601806598</v>
      </c>
      <c r="Y1598" s="52">
        <v>-8.1365913152694702E-2</v>
      </c>
      <c r="Z1598" s="52">
        <v>0.66431939601898204</v>
      </c>
      <c r="AA1598" s="52">
        <v>10</v>
      </c>
      <c r="AB1598" s="52">
        <v>-6.8769998550415004</v>
      </c>
      <c r="AC1598" s="52">
        <v>9.1230001449584996</v>
      </c>
      <c r="AD1598" s="52">
        <v>26.550025939941399</v>
      </c>
      <c r="AE1598" s="56">
        <v>460</v>
      </c>
    </row>
    <row r="1599" spans="1:31">
      <c r="A1599" s="51">
        <v>43872.553831018522</v>
      </c>
      <c r="B1599" s="52" t="s">
        <v>127</v>
      </c>
      <c r="C1599" s="53" t="s">
        <v>131</v>
      </c>
      <c r="R1599" s="51">
        <v>43872.553831018522</v>
      </c>
      <c r="S1599" s="57" t="s">
        <v>127</v>
      </c>
    </row>
    <row r="1600" spans="1:31">
      <c r="A1600" s="51">
        <v>43872.553831018522</v>
      </c>
      <c r="B1600" s="52" t="s">
        <v>132</v>
      </c>
      <c r="C1600" s="53" t="s">
        <v>615</v>
      </c>
      <c r="R1600" s="51">
        <v>43872.553831018522</v>
      </c>
      <c r="S1600" s="57" t="s">
        <v>132</v>
      </c>
    </row>
    <row r="1601" spans="1:31">
      <c r="A1601" s="51">
        <v>43872.553831018522</v>
      </c>
      <c r="B1601" s="52" t="s">
        <v>127</v>
      </c>
      <c r="C1601" s="53" t="s">
        <v>258</v>
      </c>
      <c r="R1601" s="51">
        <v>43872.553831018522</v>
      </c>
      <c r="S1601" s="57" t="s">
        <v>127</v>
      </c>
    </row>
    <row r="1602" spans="1:31">
      <c r="A1602" s="51">
        <v>43872.553831018522</v>
      </c>
      <c r="B1602" s="52" t="s">
        <v>127</v>
      </c>
      <c r="C1602" s="53" t="s">
        <v>616</v>
      </c>
      <c r="R1602" s="51">
        <v>43872.553831018522</v>
      </c>
      <c r="S1602" s="57" t="s">
        <v>127</v>
      </c>
    </row>
    <row r="1603" spans="1:31">
      <c r="A1603" s="51">
        <v>43872.553831018522</v>
      </c>
      <c r="B1603" s="52" t="s">
        <v>127</v>
      </c>
      <c r="C1603" s="53" t="s">
        <v>168</v>
      </c>
      <c r="R1603" s="51">
        <v>43872.553831018522</v>
      </c>
      <c r="S1603" s="57" t="s">
        <v>127</v>
      </c>
    </row>
    <row r="1604" spans="1:31">
      <c r="A1604" s="51">
        <v>43872.553831018522</v>
      </c>
      <c r="B1604" s="52" t="s">
        <v>4</v>
      </c>
      <c r="C1604" s="53" t="s">
        <v>338</v>
      </c>
      <c r="R1604" s="51">
        <v>43872.553831018522</v>
      </c>
      <c r="S1604" s="57" t="s">
        <v>4</v>
      </c>
    </row>
    <row r="1605" spans="1:31">
      <c r="A1605" s="51">
        <v>43872.553831018522</v>
      </c>
      <c r="B1605" s="52" t="s">
        <v>4</v>
      </c>
      <c r="C1605" s="53" t="s">
        <v>339</v>
      </c>
      <c r="R1605" s="51">
        <v>43872.553831018522</v>
      </c>
      <c r="S1605" s="57" t="s">
        <v>4</v>
      </c>
    </row>
    <row r="1606" spans="1:31">
      <c r="A1606" s="51">
        <v>43872.553842592592</v>
      </c>
      <c r="B1606" s="52" t="s">
        <v>334</v>
      </c>
      <c r="C1606" s="53" t="s">
        <v>140</v>
      </c>
      <c r="I1606" s="54">
        <v>0</v>
      </c>
      <c r="J1606" s="55">
        <v>0</v>
      </c>
      <c r="K1606" s="55">
        <v>8</v>
      </c>
      <c r="L1606" s="55">
        <v>-0.98733925819396995</v>
      </c>
      <c r="M1606" s="55">
        <v>0.14037500321865101</v>
      </c>
      <c r="N1606" s="55">
        <v>3.0740625858306898</v>
      </c>
      <c r="O1606" s="55">
        <v>15</v>
      </c>
      <c r="P1606" s="56">
        <v>1.1230000257492101</v>
      </c>
      <c r="R1606" s="51">
        <v>43872.553842592592</v>
      </c>
      <c r="S1606" s="57" t="s">
        <v>334</v>
      </c>
      <c r="T1606" s="58">
        <v>0</v>
      </c>
      <c r="U1606" s="52">
        <v>1</v>
      </c>
      <c r="V1606" s="52">
        <v>35.220695495605497</v>
      </c>
      <c r="W1606" s="52">
        <v>2.52952003479004</v>
      </c>
      <c r="X1606" s="52">
        <v>-46.510585784912102</v>
      </c>
      <c r="Y1606" s="52">
        <v>0.35463827848434398</v>
      </c>
      <c r="Z1606" s="52">
        <v>-0.54402434825897195</v>
      </c>
      <c r="AA1606" s="52">
        <v>-4.8499999046325701</v>
      </c>
      <c r="AB1606" s="52">
        <v>-6.8769998550415004</v>
      </c>
      <c r="AC1606" s="52">
        <v>9.1230001449584996</v>
      </c>
      <c r="AD1606" s="52">
        <v>31.568038940429702</v>
      </c>
      <c r="AE1606" s="56">
        <v>460</v>
      </c>
    </row>
    <row r="1607" spans="1:31">
      <c r="A1607" s="51">
        <v>43872.553865740738</v>
      </c>
      <c r="B1607" s="52" t="s">
        <v>127</v>
      </c>
      <c r="C1607" s="53" t="s">
        <v>131</v>
      </c>
      <c r="R1607" s="51">
        <v>43872.553865740738</v>
      </c>
      <c r="S1607" s="57" t="s">
        <v>127</v>
      </c>
    </row>
    <row r="1608" spans="1:31">
      <c r="A1608" s="51">
        <v>43872.553865740738</v>
      </c>
      <c r="B1608" s="52" t="s">
        <v>132</v>
      </c>
      <c r="C1608" s="53" t="s">
        <v>617</v>
      </c>
      <c r="R1608" s="51">
        <v>43872.553865740738</v>
      </c>
      <c r="S1608" s="57" t="s">
        <v>132</v>
      </c>
    </row>
    <row r="1609" spans="1:31">
      <c r="A1609" s="51">
        <v>43872.553865740738</v>
      </c>
      <c r="B1609" s="52" t="s">
        <v>127</v>
      </c>
      <c r="C1609" s="53" t="s">
        <v>183</v>
      </c>
      <c r="R1609" s="51">
        <v>43872.553865740738</v>
      </c>
      <c r="S1609" s="57" t="s">
        <v>127</v>
      </c>
    </row>
    <row r="1610" spans="1:31">
      <c r="A1610" s="51">
        <v>43872.553865740738</v>
      </c>
      <c r="B1610" s="52" t="s">
        <v>127</v>
      </c>
      <c r="C1610" s="53" t="s">
        <v>618</v>
      </c>
      <c r="R1610" s="51">
        <v>43872.553865740738</v>
      </c>
      <c r="S1610" s="57" t="s">
        <v>127</v>
      </c>
    </row>
    <row r="1611" spans="1:31">
      <c r="A1611" s="51">
        <v>43872.553865740738</v>
      </c>
      <c r="B1611" s="52" t="s">
        <v>127</v>
      </c>
      <c r="C1611" s="53" t="s">
        <v>191</v>
      </c>
      <c r="R1611" s="51">
        <v>43872.553865740738</v>
      </c>
      <c r="S1611" s="57" t="s">
        <v>127</v>
      </c>
    </row>
    <row r="1612" spans="1:31">
      <c r="A1612" s="51">
        <v>43872.553865740738</v>
      </c>
      <c r="B1612" s="52" t="s">
        <v>4</v>
      </c>
      <c r="C1612" s="53" t="s">
        <v>343</v>
      </c>
      <c r="R1612" s="51">
        <v>43872.553865740738</v>
      </c>
      <c r="S1612" s="57" t="s">
        <v>4</v>
      </c>
    </row>
    <row r="1613" spans="1:31">
      <c r="A1613" s="51">
        <v>43872.553865740738</v>
      </c>
      <c r="B1613" s="52" t="s">
        <v>4</v>
      </c>
      <c r="C1613" s="53" t="s">
        <v>344</v>
      </c>
      <c r="R1613" s="51">
        <v>43872.553865740738</v>
      </c>
      <c r="S1613" s="57" t="s">
        <v>4</v>
      </c>
    </row>
    <row r="1614" spans="1:31">
      <c r="A1614" s="51">
        <v>43872.553877314815</v>
      </c>
      <c r="B1614" s="52" t="s">
        <v>334</v>
      </c>
      <c r="C1614" s="53" t="s">
        <v>140</v>
      </c>
      <c r="I1614" s="54">
        <v>1</v>
      </c>
      <c r="J1614" s="55">
        <v>0</v>
      </c>
      <c r="K1614" s="55">
        <v>8</v>
      </c>
      <c r="L1614" s="55">
        <v>0.99984329938888505</v>
      </c>
      <c r="M1614" s="55">
        <v>0.14037500321865101</v>
      </c>
      <c r="N1614" s="55">
        <v>3.0740625858306898</v>
      </c>
      <c r="O1614" s="55">
        <v>15</v>
      </c>
      <c r="P1614" s="56">
        <v>1.1230000257492101</v>
      </c>
      <c r="R1614" s="51">
        <v>43872.553877314815</v>
      </c>
      <c r="S1614" s="57" t="s">
        <v>334</v>
      </c>
      <c r="T1614" s="58">
        <v>0</v>
      </c>
      <c r="U1614" s="52">
        <v>1</v>
      </c>
      <c r="V1614" s="52">
        <v>35.220695495605497</v>
      </c>
      <c r="W1614" s="52">
        <v>2.52952003479004</v>
      </c>
      <c r="X1614" s="52">
        <v>-43.531085968017599</v>
      </c>
      <c r="Y1614" s="52">
        <v>-2.1643936634063699E-3</v>
      </c>
      <c r="Z1614" s="52">
        <v>0.409466803073883</v>
      </c>
      <c r="AA1614" s="52">
        <v>-4.6999998092651403</v>
      </c>
      <c r="AB1614" s="52">
        <v>-6.8769998550415004</v>
      </c>
      <c r="AC1614" s="52">
        <v>9.1230001449584996</v>
      </c>
      <c r="AD1614" s="52">
        <v>20.500015258789102</v>
      </c>
      <c r="AE1614" s="56">
        <v>460</v>
      </c>
    </row>
    <row r="1615" spans="1:31">
      <c r="A1615" s="51">
        <v>43872.553900462961</v>
      </c>
      <c r="B1615" s="52" t="s">
        <v>127</v>
      </c>
      <c r="C1615" s="53" t="s">
        <v>131</v>
      </c>
      <c r="R1615" s="51">
        <v>43872.553900462961</v>
      </c>
      <c r="S1615" s="57" t="s">
        <v>127</v>
      </c>
    </row>
    <row r="1616" spans="1:31">
      <c r="A1616" s="51">
        <v>43872.553900462961</v>
      </c>
      <c r="B1616" s="52" t="s">
        <v>132</v>
      </c>
      <c r="C1616" s="53" t="s">
        <v>619</v>
      </c>
      <c r="R1616" s="51">
        <v>43872.553900462961</v>
      </c>
      <c r="S1616" s="57" t="s">
        <v>132</v>
      </c>
    </row>
    <row r="1617" spans="1:31">
      <c r="A1617" s="51">
        <v>43872.553900462961</v>
      </c>
      <c r="B1617" s="52" t="s">
        <v>127</v>
      </c>
      <c r="C1617" s="53" t="s">
        <v>216</v>
      </c>
      <c r="R1617" s="51">
        <v>43872.553900462961</v>
      </c>
      <c r="S1617" s="57" t="s">
        <v>127</v>
      </c>
    </row>
    <row r="1618" spans="1:31">
      <c r="A1618" s="51">
        <v>43872.553900462961</v>
      </c>
      <c r="B1618" s="52" t="s">
        <v>127</v>
      </c>
      <c r="C1618" s="53" t="s">
        <v>530</v>
      </c>
      <c r="R1618" s="51">
        <v>43872.553900462961</v>
      </c>
      <c r="S1618" s="57" t="s">
        <v>127</v>
      </c>
    </row>
    <row r="1619" spans="1:31">
      <c r="A1619" s="51">
        <v>43872.553900462961</v>
      </c>
      <c r="B1619" s="52" t="s">
        <v>127</v>
      </c>
      <c r="C1619" s="53" t="s">
        <v>136</v>
      </c>
      <c r="R1619" s="51">
        <v>43872.553900462961</v>
      </c>
      <c r="S1619" s="57" t="s">
        <v>127</v>
      </c>
    </row>
    <row r="1620" spans="1:31">
      <c r="A1620" s="51">
        <v>43872.553900462961</v>
      </c>
      <c r="B1620" s="52" t="s">
        <v>4</v>
      </c>
      <c r="C1620" s="53" t="s">
        <v>348</v>
      </c>
      <c r="R1620" s="51">
        <v>43872.553900462961</v>
      </c>
      <c r="S1620" s="57" t="s">
        <v>4</v>
      </c>
    </row>
    <row r="1621" spans="1:31">
      <c r="A1621" s="51">
        <v>43872.553900462961</v>
      </c>
      <c r="B1621" s="52" t="s">
        <v>4</v>
      </c>
      <c r="C1621" s="53" t="s">
        <v>349</v>
      </c>
      <c r="R1621" s="51">
        <v>43872.553900462961</v>
      </c>
      <c r="S1621" s="57" t="s">
        <v>4</v>
      </c>
    </row>
    <row r="1622" spans="1:31">
      <c r="A1622" s="51">
        <v>43872.553912037038</v>
      </c>
      <c r="B1622" s="52" t="s">
        <v>350</v>
      </c>
      <c r="C1622" s="53" t="s">
        <v>140</v>
      </c>
      <c r="I1622" s="54">
        <v>0</v>
      </c>
      <c r="J1622" s="55">
        <v>0</v>
      </c>
      <c r="K1622" s="55">
        <v>9</v>
      </c>
      <c r="L1622" s="55">
        <v>-0.99233549833297696</v>
      </c>
      <c r="M1622" s="55">
        <v>0.14037500321865101</v>
      </c>
      <c r="N1622" s="55">
        <v>3.0740625858306898</v>
      </c>
      <c r="O1622" s="55">
        <v>15</v>
      </c>
      <c r="P1622" s="56">
        <v>1.1230000257492101</v>
      </c>
      <c r="R1622" s="51">
        <v>43872.553912037038</v>
      </c>
      <c r="S1622" s="57" t="s">
        <v>350</v>
      </c>
      <c r="T1622" s="58">
        <v>0</v>
      </c>
      <c r="U1622" s="52">
        <v>1</v>
      </c>
      <c r="V1622" s="52">
        <v>35.220695495605497</v>
      </c>
      <c r="W1622" s="52">
        <v>2.52952003479004</v>
      </c>
      <c r="X1622" s="52">
        <v>-40.571582794189503</v>
      </c>
      <c r="Y1622" s="52">
        <v>0.47892427444458002</v>
      </c>
      <c r="Z1622" s="52">
        <v>-0.24569101631641399</v>
      </c>
      <c r="AA1622" s="52">
        <v>10</v>
      </c>
      <c r="AB1622" s="52">
        <v>-6.8769998550415004</v>
      </c>
      <c r="AC1622" s="52">
        <v>9.1230001449584996</v>
      </c>
      <c r="AD1622" s="52">
        <v>13.4649810791016</v>
      </c>
      <c r="AE1622" s="56">
        <v>460</v>
      </c>
    </row>
    <row r="1623" spans="1:31">
      <c r="A1623" s="51">
        <v>43872.553935185184</v>
      </c>
      <c r="B1623" s="52" t="s">
        <v>127</v>
      </c>
      <c r="C1623" s="53" t="s">
        <v>131</v>
      </c>
      <c r="R1623" s="51">
        <v>43872.553935185184</v>
      </c>
      <c r="S1623" s="57" t="s">
        <v>127</v>
      </c>
    </row>
    <row r="1624" spans="1:31">
      <c r="A1624" s="51">
        <v>43872.553935185184</v>
      </c>
      <c r="B1624" s="52" t="s">
        <v>132</v>
      </c>
      <c r="C1624" s="53" t="s">
        <v>620</v>
      </c>
      <c r="R1624" s="51">
        <v>43872.553935185184</v>
      </c>
      <c r="S1624" s="57" t="s">
        <v>132</v>
      </c>
    </row>
    <row r="1625" spans="1:31">
      <c r="A1625" s="51">
        <v>43872.553935185184</v>
      </c>
      <c r="B1625" s="52" t="s">
        <v>127</v>
      </c>
      <c r="C1625" s="53" t="s">
        <v>178</v>
      </c>
      <c r="R1625" s="51">
        <v>43872.553935185184</v>
      </c>
      <c r="S1625" s="57" t="s">
        <v>127</v>
      </c>
    </row>
    <row r="1626" spans="1:31">
      <c r="A1626" s="51">
        <v>43872.553935185184</v>
      </c>
      <c r="B1626" s="52" t="s">
        <v>127</v>
      </c>
      <c r="C1626" s="53" t="s">
        <v>621</v>
      </c>
      <c r="R1626" s="51">
        <v>43872.553935185184</v>
      </c>
      <c r="S1626" s="57" t="s">
        <v>127</v>
      </c>
    </row>
    <row r="1627" spans="1:31">
      <c r="A1627" s="51">
        <v>43872.553935185184</v>
      </c>
      <c r="B1627" s="52" t="s">
        <v>127</v>
      </c>
      <c r="C1627" s="53" t="s">
        <v>378</v>
      </c>
      <c r="R1627" s="51">
        <v>43872.553935185184</v>
      </c>
      <c r="S1627" s="57" t="s">
        <v>127</v>
      </c>
    </row>
    <row r="1628" spans="1:31">
      <c r="A1628" s="51">
        <v>43872.553935185184</v>
      </c>
      <c r="B1628" s="52" t="s">
        <v>4</v>
      </c>
      <c r="C1628" s="53" t="s">
        <v>353</v>
      </c>
      <c r="R1628" s="51">
        <v>43872.553935185184</v>
      </c>
      <c r="S1628" s="57" t="s">
        <v>4</v>
      </c>
    </row>
    <row r="1629" spans="1:31">
      <c r="A1629" s="51">
        <v>43872.553935185184</v>
      </c>
      <c r="B1629" s="52" t="s">
        <v>4</v>
      </c>
      <c r="C1629" s="53" t="s">
        <v>354</v>
      </c>
      <c r="R1629" s="51">
        <v>43872.553935185184</v>
      </c>
      <c r="S1629" s="57" t="s">
        <v>4</v>
      </c>
    </row>
    <row r="1630" spans="1:31">
      <c r="A1630" s="51">
        <v>43872.553946759261</v>
      </c>
      <c r="B1630" s="52" t="s">
        <v>350</v>
      </c>
      <c r="C1630" s="53" t="s">
        <v>140</v>
      </c>
      <c r="I1630" s="54">
        <v>1</v>
      </c>
      <c r="J1630" s="55">
        <v>0</v>
      </c>
      <c r="K1630" s="55">
        <v>10</v>
      </c>
      <c r="L1630" s="55">
        <v>0.96496599912643399</v>
      </c>
      <c r="M1630" s="55">
        <v>0.14037500321865101</v>
      </c>
      <c r="N1630" s="55">
        <v>3.0740625858306898</v>
      </c>
      <c r="O1630" s="55">
        <v>15</v>
      </c>
      <c r="P1630" s="56">
        <v>1.1230000257492101</v>
      </c>
      <c r="R1630" s="51">
        <v>43872.553946759261</v>
      </c>
      <c r="S1630" s="57" t="s">
        <v>350</v>
      </c>
      <c r="T1630" s="58">
        <v>0</v>
      </c>
      <c r="U1630" s="52">
        <v>1</v>
      </c>
      <c r="V1630" s="52">
        <v>35.220695495605497</v>
      </c>
      <c r="W1630" s="52">
        <v>2.52952003479004</v>
      </c>
      <c r="X1630" s="52">
        <v>-37.5220947265625</v>
      </c>
      <c r="Y1630" s="52">
        <v>-0.46475932002067599</v>
      </c>
      <c r="Z1630" s="52">
        <v>0.15940357744693801</v>
      </c>
      <c r="AA1630" s="52">
        <v>9.3999996185302699</v>
      </c>
      <c r="AB1630" s="52">
        <v>-6.8769998550415004</v>
      </c>
      <c r="AC1630" s="52">
        <v>9.1230001449584996</v>
      </c>
      <c r="AD1630" s="52">
        <v>19.950000762939499</v>
      </c>
      <c r="AE1630" s="56">
        <v>460</v>
      </c>
    </row>
    <row r="1631" spans="1:31">
      <c r="A1631" s="51">
        <v>43872.553969907407</v>
      </c>
      <c r="B1631" s="52" t="s">
        <v>127</v>
      </c>
      <c r="C1631" s="53" t="s">
        <v>131</v>
      </c>
      <c r="R1631" s="51">
        <v>43872.553969907407</v>
      </c>
      <c r="S1631" s="57" t="s">
        <v>127</v>
      </c>
    </row>
    <row r="1632" spans="1:31">
      <c r="A1632" s="51">
        <v>43872.553969907407</v>
      </c>
      <c r="B1632" s="52" t="s">
        <v>132</v>
      </c>
      <c r="C1632" s="53" t="s">
        <v>622</v>
      </c>
      <c r="R1632" s="51">
        <v>43872.553969907407</v>
      </c>
      <c r="S1632" s="57" t="s">
        <v>132</v>
      </c>
    </row>
    <row r="1633" spans="1:31">
      <c r="A1633" s="51">
        <v>43872.553969907407</v>
      </c>
      <c r="B1633" s="52" t="s">
        <v>127</v>
      </c>
      <c r="C1633" s="53" t="s">
        <v>395</v>
      </c>
      <c r="R1633" s="51">
        <v>43872.553969907407</v>
      </c>
      <c r="S1633" s="57" t="s">
        <v>127</v>
      </c>
    </row>
    <row r="1634" spans="1:31">
      <c r="A1634" s="51">
        <v>43872.553969907407</v>
      </c>
      <c r="B1634" s="52" t="s">
        <v>127</v>
      </c>
      <c r="C1634" s="53" t="s">
        <v>623</v>
      </c>
      <c r="R1634" s="51">
        <v>43872.553969907407</v>
      </c>
      <c r="S1634" s="57" t="s">
        <v>127</v>
      </c>
    </row>
    <row r="1635" spans="1:31">
      <c r="A1635" s="51">
        <v>43872.553969907407</v>
      </c>
      <c r="B1635" s="52" t="s">
        <v>127</v>
      </c>
      <c r="C1635" s="53" t="s">
        <v>207</v>
      </c>
      <c r="R1635" s="51">
        <v>43872.553969907407</v>
      </c>
      <c r="S1635" s="57" t="s">
        <v>127</v>
      </c>
    </row>
    <row r="1636" spans="1:31">
      <c r="A1636" s="51">
        <v>43872.553969907407</v>
      </c>
      <c r="B1636" s="52" t="s">
        <v>4</v>
      </c>
      <c r="C1636" s="53" t="s">
        <v>357</v>
      </c>
      <c r="R1636" s="51">
        <v>43872.553969907407</v>
      </c>
      <c r="S1636" s="57" t="s">
        <v>4</v>
      </c>
    </row>
    <row r="1637" spans="1:31">
      <c r="A1637" s="51">
        <v>43872.553969907407</v>
      </c>
      <c r="B1637" s="52" t="s">
        <v>4</v>
      </c>
      <c r="C1637" s="53" t="s">
        <v>358</v>
      </c>
      <c r="R1637" s="51">
        <v>43872.553969907407</v>
      </c>
      <c r="S1637" s="57" t="s">
        <v>4</v>
      </c>
    </row>
    <row r="1638" spans="1:31">
      <c r="A1638" s="51">
        <v>43872.553981481484</v>
      </c>
      <c r="B1638" s="52" t="s">
        <v>350</v>
      </c>
      <c r="C1638" s="53" t="s">
        <v>140</v>
      </c>
      <c r="I1638" s="54">
        <v>0</v>
      </c>
      <c r="J1638" s="55">
        <v>0</v>
      </c>
      <c r="K1638" s="55">
        <v>11</v>
      </c>
      <c r="L1638" s="55">
        <v>-0.64014434814453103</v>
      </c>
      <c r="M1638" s="55">
        <v>0.14037500321865101</v>
      </c>
      <c r="N1638" s="55">
        <v>3.0740625858306898</v>
      </c>
      <c r="O1638" s="55">
        <v>15</v>
      </c>
      <c r="P1638" s="56">
        <v>1.1230000257492101</v>
      </c>
      <c r="R1638" s="51">
        <v>43872.553981481484</v>
      </c>
      <c r="S1638" s="57" t="s">
        <v>350</v>
      </c>
      <c r="T1638" s="58">
        <v>0</v>
      </c>
      <c r="U1638" s="52">
        <v>1</v>
      </c>
      <c r="V1638" s="52">
        <v>35.220695495605497</v>
      </c>
      <c r="W1638" s="52">
        <v>2.52952003479004</v>
      </c>
      <c r="X1638" s="52">
        <v>-34.532596588134801</v>
      </c>
      <c r="Y1638" s="52">
        <v>-0.45372331142425498</v>
      </c>
      <c r="Z1638" s="52">
        <v>-1.43097145482898E-2</v>
      </c>
      <c r="AA1638" s="52">
        <v>-5</v>
      </c>
      <c r="AB1638" s="52">
        <v>-6.8769998550415004</v>
      </c>
      <c r="AC1638" s="52">
        <v>9.1230001449584996</v>
      </c>
      <c r="AD1638" s="52">
        <v>27.750028610229499</v>
      </c>
      <c r="AE1638" s="56">
        <v>460</v>
      </c>
    </row>
    <row r="1639" spans="1:31">
      <c r="A1639" s="51">
        <v>43872.55400462963</v>
      </c>
      <c r="B1639" s="52" t="s">
        <v>127</v>
      </c>
      <c r="C1639" s="53" t="s">
        <v>131</v>
      </c>
      <c r="R1639" s="51">
        <v>43872.55400462963</v>
      </c>
      <c r="S1639" s="57" t="s">
        <v>127</v>
      </c>
    </row>
    <row r="1640" spans="1:31">
      <c r="A1640" s="51">
        <v>43872.55400462963</v>
      </c>
      <c r="B1640" s="52" t="s">
        <v>132</v>
      </c>
      <c r="C1640" s="53" t="s">
        <v>624</v>
      </c>
      <c r="R1640" s="51">
        <v>43872.55400462963</v>
      </c>
      <c r="S1640" s="57" t="s">
        <v>132</v>
      </c>
    </row>
    <row r="1641" spans="1:31">
      <c r="A1641" s="51">
        <v>43872.55400462963</v>
      </c>
      <c r="B1641" s="52" t="s">
        <v>127</v>
      </c>
      <c r="C1641" s="53" t="s">
        <v>368</v>
      </c>
      <c r="R1641" s="51">
        <v>43872.55400462963</v>
      </c>
      <c r="S1641" s="57" t="s">
        <v>127</v>
      </c>
    </row>
    <row r="1642" spans="1:31">
      <c r="A1642" s="51">
        <v>43872.55400462963</v>
      </c>
      <c r="B1642" s="52" t="s">
        <v>127</v>
      </c>
      <c r="C1642" s="53" t="s">
        <v>625</v>
      </c>
      <c r="R1642" s="51">
        <v>43872.55400462963</v>
      </c>
      <c r="S1642" s="57" t="s">
        <v>127</v>
      </c>
    </row>
    <row r="1643" spans="1:31">
      <c r="A1643" s="51">
        <v>43872.55400462963</v>
      </c>
      <c r="B1643" s="52" t="s">
        <v>127</v>
      </c>
      <c r="C1643" s="53" t="s">
        <v>512</v>
      </c>
      <c r="R1643" s="51">
        <v>43872.55400462963</v>
      </c>
      <c r="S1643" s="57" t="s">
        <v>127</v>
      </c>
    </row>
    <row r="1644" spans="1:31">
      <c r="A1644" s="51">
        <v>43872.55400462963</v>
      </c>
      <c r="B1644" s="52" t="s">
        <v>127</v>
      </c>
      <c r="C1644" s="53" t="s">
        <v>362</v>
      </c>
      <c r="R1644" s="51">
        <v>43872.55400462963</v>
      </c>
      <c r="S1644" s="57" t="s">
        <v>127</v>
      </c>
    </row>
    <row r="1645" spans="1:31">
      <c r="A1645" s="51">
        <v>43872.554155092592</v>
      </c>
      <c r="B1645" s="52" t="s">
        <v>4</v>
      </c>
      <c r="C1645" s="53" t="s">
        <v>241</v>
      </c>
      <c r="R1645" s="51">
        <v>43872.554155092592</v>
      </c>
      <c r="S1645" s="57" t="s">
        <v>4</v>
      </c>
    </row>
    <row r="1646" spans="1:31">
      <c r="A1646" s="51">
        <v>43872.554155092592</v>
      </c>
      <c r="B1646" s="52" t="s">
        <v>4</v>
      </c>
      <c r="C1646" s="53" t="s">
        <v>242</v>
      </c>
      <c r="R1646" s="51">
        <v>43872.554155092592</v>
      </c>
      <c r="S1646" s="57" t="s">
        <v>4</v>
      </c>
    </row>
    <row r="1647" spans="1:31">
      <c r="A1647" s="51">
        <v>43872.554155092592</v>
      </c>
      <c r="B1647" s="52" t="s">
        <v>127</v>
      </c>
      <c r="C1647" s="53" t="s">
        <v>128</v>
      </c>
      <c r="R1647" s="51">
        <v>43872.554155092592</v>
      </c>
      <c r="S1647" s="57" t="s">
        <v>127</v>
      </c>
    </row>
    <row r="1648" spans="1:31">
      <c r="A1648" s="51">
        <v>43872.554155092592</v>
      </c>
      <c r="B1648" s="52" t="s">
        <v>4</v>
      </c>
      <c r="C1648" s="53" t="s">
        <v>363</v>
      </c>
      <c r="R1648" s="51">
        <v>43872.554155092592</v>
      </c>
      <c r="S1648" s="57" t="s">
        <v>4</v>
      </c>
    </row>
    <row r="1649" spans="1:31">
      <c r="A1649" s="51">
        <v>43872.554166666669</v>
      </c>
      <c r="B1649" s="52" t="s">
        <v>4</v>
      </c>
      <c r="C1649" s="53" t="s">
        <v>364</v>
      </c>
      <c r="R1649" s="51">
        <v>43872.554166666669</v>
      </c>
      <c r="S1649" s="57" t="s">
        <v>4</v>
      </c>
    </row>
    <row r="1650" spans="1:31">
      <c r="A1650" s="51">
        <v>43872.554178240738</v>
      </c>
      <c r="B1650" s="52" t="s">
        <v>127</v>
      </c>
      <c r="C1650" s="53" t="s">
        <v>131</v>
      </c>
      <c r="R1650" s="51">
        <v>43872.554178240738</v>
      </c>
      <c r="S1650" s="57" t="s">
        <v>127</v>
      </c>
    </row>
    <row r="1651" spans="1:31">
      <c r="A1651" s="51">
        <v>43872.554178240738</v>
      </c>
      <c r="B1651" s="52" t="s">
        <v>132</v>
      </c>
      <c r="C1651" s="53" t="s">
        <v>624</v>
      </c>
      <c r="R1651" s="51">
        <v>43872.554178240738</v>
      </c>
      <c r="S1651" s="57" t="s">
        <v>132</v>
      </c>
    </row>
    <row r="1652" spans="1:31">
      <c r="A1652" s="51">
        <v>43872.554178240738</v>
      </c>
      <c r="B1652" s="52" t="s">
        <v>127</v>
      </c>
      <c r="C1652" s="53" t="s">
        <v>368</v>
      </c>
      <c r="R1652" s="51">
        <v>43872.554178240738</v>
      </c>
      <c r="S1652" s="57" t="s">
        <v>127</v>
      </c>
    </row>
    <row r="1653" spans="1:31">
      <c r="A1653" s="51">
        <v>43872.554178240738</v>
      </c>
      <c r="B1653" s="52" t="s">
        <v>127</v>
      </c>
      <c r="C1653" s="53" t="s">
        <v>625</v>
      </c>
      <c r="R1653" s="51">
        <v>43872.554178240738</v>
      </c>
      <c r="S1653" s="57" t="s">
        <v>127</v>
      </c>
    </row>
    <row r="1654" spans="1:31">
      <c r="A1654" s="51">
        <v>43872.554178240738</v>
      </c>
      <c r="B1654" s="52" t="s">
        <v>127</v>
      </c>
      <c r="C1654" s="53" t="s">
        <v>512</v>
      </c>
      <c r="R1654" s="51">
        <v>43872.554178240738</v>
      </c>
      <c r="S1654" s="57" t="s">
        <v>127</v>
      </c>
    </row>
    <row r="1655" spans="1:31">
      <c r="A1655" s="51">
        <v>43872.554178240738</v>
      </c>
      <c r="B1655" s="52" t="s">
        <v>4</v>
      </c>
      <c r="C1655" s="53" t="s">
        <v>137</v>
      </c>
      <c r="R1655" s="51">
        <v>43872.554178240738</v>
      </c>
      <c r="S1655" s="57" t="s">
        <v>4</v>
      </c>
    </row>
    <row r="1656" spans="1:31">
      <c r="A1656" s="51">
        <v>43872.554178240738</v>
      </c>
      <c r="B1656" s="52" t="s">
        <v>4</v>
      </c>
      <c r="C1656" s="53" t="s">
        <v>138</v>
      </c>
      <c r="R1656" s="51">
        <v>43872.554178240738</v>
      </c>
      <c r="S1656" s="57" t="s">
        <v>4</v>
      </c>
    </row>
    <row r="1657" spans="1:31">
      <c r="A1657" s="51">
        <v>43872.554189814815</v>
      </c>
      <c r="B1657" s="52" t="s">
        <v>245</v>
      </c>
      <c r="C1657" s="53" t="s">
        <v>140</v>
      </c>
      <c r="I1657" s="54">
        <v>0</v>
      </c>
      <c r="J1657" s="55">
        <v>0</v>
      </c>
      <c r="K1657" s="55">
        <v>0</v>
      </c>
      <c r="L1657" s="55">
        <v>0.15425145626068101</v>
      </c>
      <c r="M1657" s="55">
        <v>0.14037500321865101</v>
      </c>
      <c r="N1657" s="55">
        <v>3.0740625858306898</v>
      </c>
      <c r="O1657" s="55">
        <v>15</v>
      </c>
      <c r="P1657" s="56">
        <v>1.1230000257492101</v>
      </c>
      <c r="R1657" s="51">
        <v>43872.554189814815</v>
      </c>
      <c r="S1657" s="57" t="s">
        <v>245</v>
      </c>
      <c r="T1657" s="58">
        <v>0</v>
      </c>
      <c r="U1657" s="52">
        <v>1</v>
      </c>
      <c r="V1657" s="52">
        <v>35.220695495605497</v>
      </c>
      <c r="W1657" s="52">
        <v>2.52952003479004</v>
      </c>
      <c r="X1657" s="52">
        <v>-16.6226692199707</v>
      </c>
      <c r="Y1657" s="52">
        <v>0.31490081548690801</v>
      </c>
      <c r="Z1657" s="52">
        <v>0.76558095216751099</v>
      </c>
      <c r="AA1657" s="52">
        <v>10</v>
      </c>
      <c r="AB1657" s="52">
        <v>-6.8769998550415004</v>
      </c>
      <c r="AC1657" s="52">
        <v>9.1230001449584996</v>
      </c>
      <c r="AD1657" s="52">
        <v>29.6240348815918</v>
      </c>
      <c r="AE1657" s="56">
        <v>460</v>
      </c>
    </row>
    <row r="1658" spans="1:31">
      <c r="A1658" s="51">
        <v>43872.554212962961</v>
      </c>
      <c r="B1658" s="52" t="s">
        <v>127</v>
      </c>
      <c r="C1658" s="53" t="s">
        <v>131</v>
      </c>
      <c r="R1658" s="51">
        <v>43872.554212962961</v>
      </c>
      <c r="S1658" s="57" t="s">
        <v>127</v>
      </c>
    </row>
    <row r="1659" spans="1:31">
      <c r="A1659" s="51">
        <v>43872.554212962961</v>
      </c>
      <c r="B1659" s="52" t="s">
        <v>132</v>
      </c>
      <c r="C1659" s="53" t="s">
        <v>626</v>
      </c>
      <c r="R1659" s="51">
        <v>43872.554212962961</v>
      </c>
      <c r="S1659" s="57" t="s">
        <v>132</v>
      </c>
    </row>
    <row r="1660" spans="1:31">
      <c r="A1660" s="51">
        <v>43872.554212962961</v>
      </c>
      <c r="B1660" s="52" t="s">
        <v>127</v>
      </c>
      <c r="C1660" s="53" t="s">
        <v>298</v>
      </c>
      <c r="R1660" s="51">
        <v>43872.554212962961</v>
      </c>
      <c r="S1660" s="57" t="s">
        <v>127</v>
      </c>
    </row>
    <row r="1661" spans="1:31">
      <c r="A1661" s="51">
        <v>43872.554212962961</v>
      </c>
      <c r="B1661" s="52" t="s">
        <v>127</v>
      </c>
      <c r="C1661" s="53" t="s">
        <v>627</v>
      </c>
      <c r="R1661" s="51">
        <v>43872.554212962961</v>
      </c>
      <c r="S1661" s="57" t="s">
        <v>127</v>
      </c>
    </row>
    <row r="1662" spans="1:31">
      <c r="A1662" s="51">
        <v>43872.554212962961</v>
      </c>
      <c r="B1662" s="52" t="s">
        <v>127</v>
      </c>
      <c r="C1662" s="53" t="s">
        <v>149</v>
      </c>
      <c r="R1662" s="51">
        <v>43872.554212962961</v>
      </c>
      <c r="S1662" s="57" t="s">
        <v>127</v>
      </c>
    </row>
    <row r="1663" spans="1:31">
      <c r="A1663" s="51">
        <v>43872.554212962961</v>
      </c>
      <c r="B1663" s="52" t="s">
        <v>4</v>
      </c>
      <c r="C1663" s="53" t="s">
        <v>145</v>
      </c>
      <c r="R1663" s="51">
        <v>43872.554212962961</v>
      </c>
      <c r="S1663" s="57" t="s">
        <v>4</v>
      </c>
    </row>
    <row r="1664" spans="1:31">
      <c r="A1664" s="51">
        <v>43872.554212962961</v>
      </c>
      <c r="B1664" s="52" t="s">
        <v>4</v>
      </c>
      <c r="C1664" s="53" t="s">
        <v>146</v>
      </c>
      <c r="R1664" s="51">
        <v>43872.554212962961</v>
      </c>
      <c r="S1664" s="57" t="s">
        <v>4</v>
      </c>
    </row>
    <row r="1665" spans="1:31">
      <c r="A1665" s="51">
        <v>43872.554224537038</v>
      </c>
      <c r="B1665" s="52" t="s">
        <v>245</v>
      </c>
      <c r="C1665" s="53" t="s">
        <v>140</v>
      </c>
      <c r="I1665" s="54">
        <v>1</v>
      </c>
      <c r="J1665" s="55">
        <v>0</v>
      </c>
      <c r="K1665" s="55">
        <v>1</v>
      </c>
      <c r="L1665" s="55">
        <v>-0.29213881492614702</v>
      </c>
      <c r="M1665" s="55">
        <v>0.14037500321865101</v>
      </c>
      <c r="N1665" s="55">
        <v>3.0740625858306898</v>
      </c>
      <c r="O1665" s="55">
        <v>15</v>
      </c>
      <c r="P1665" s="56">
        <v>1.1230000257492101</v>
      </c>
      <c r="R1665" s="51">
        <v>43872.554224537038</v>
      </c>
      <c r="S1665" s="57" t="s">
        <v>245</v>
      </c>
      <c r="T1665" s="58">
        <v>0</v>
      </c>
      <c r="U1665" s="52">
        <v>1</v>
      </c>
      <c r="V1665" s="52">
        <v>35.220695495605497</v>
      </c>
      <c r="W1665" s="52">
        <v>2.52952003479004</v>
      </c>
      <c r="X1665" s="52">
        <v>-13.5325984954834</v>
      </c>
      <c r="Y1665" s="52">
        <v>4.7887921333313002E-2</v>
      </c>
      <c r="Z1665" s="52">
        <v>-0.794294893741608</v>
      </c>
      <c r="AA1665" s="52">
        <v>7.4499998092651403</v>
      </c>
      <c r="AB1665" s="52">
        <v>-6.8769998550415004</v>
      </c>
      <c r="AC1665" s="52">
        <v>9.1230001449584996</v>
      </c>
      <c r="AD1665" s="52">
        <v>17.560003280639599</v>
      </c>
      <c r="AE1665" s="56">
        <v>460</v>
      </c>
    </row>
    <row r="1666" spans="1:31">
      <c r="A1666" s="51">
        <v>43872.554247685184</v>
      </c>
      <c r="B1666" s="52" t="s">
        <v>127</v>
      </c>
      <c r="C1666" s="53" t="s">
        <v>131</v>
      </c>
      <c r="R1666" s="51">
        <v>43872.554247685184</v>
      </c>
      <c r="S1666" s="57" t="s">
        <v>127</v>
      </c>
    </row>
    <row r="1667" spans="1:31">
      <c r="A1667" s="51">
        <v>43872.554247685184</v>
      </c>
      <c r="B1667" s="52" t="s">
        <v>132</v>
      </c>
      <c r="C1667" s="53" t="s">
        <v>628</v>
      </c>
      <c r="R1667" s="51">
        <v>43872.554247685184</v>
      </c>
      <c r="S1667" s="57" t="s">
        <v>132</v>
      </c>
    </row>
    <row r="1668" spans="1:31">
      <c r="A1668" s="51">
        <v>43872.554247685184</v>
      </c>
      <c r="B1668" s="52" t="s">
        <v>127</v>
      </c>
      <c r="C1668" s="53" t="s">
        <v>265</v>
      </c>
      <c r="R1668" s="51">
        <v>43872.554247685184</v>
      </c>
      <c r="S1668" s="57" t="s">
        <v>127</v>
      </c>
    </row>
    <row r="1669" spans="1:31">
      <c r="A1669" s="51">
        <v>43872.554247685184</v>
      </c>
      <c r="B1669" s="52" t="s">
        <v>127</v>
      </c>
      <c r="C1669" s="53" t="s">
        <v>629</v>
      </c>
      <c r="R1669" s="51">
        <v>43872.554247685184</v>
      </c>
      <c r="S1669" s="57" t="s">
        <v>127</v>
      </c>
    </row>
    <row r="1670" spans="1:31">
      <c r="A1670" s="51">
        <v>43872.554247685184</v>
      </c>
      <c r="B1670" s="52" t="s">
        <v>127</v>
      </c>
      <c r="C1670" s="53" t="s">
        <v>136</v>
      </c>
      <c r="R1670" s="51">
        <v>43872.554247685184</v>
      </c>
      <c r="S1670" s="57" t="s">
        <v>127</v>
      </c>
    </row>
    <row r="1671" spans="1:31">
      <c r="A1671" s="51">
        <v>43872.554247685184</v>
      </c>
      <c r="B1671" s="52" t="s">
        <v>4</v>
      </c>
      <c r="C1671" s="53" t="s">
        <v>150</v>
      </c>
      <c r="R1671" s="51">
        <v>43872.554247685184</v>
      </c>
      <c r="S1671" s="57" t="s">
        <v>4</v>
      </c>
    </row>
    <row r="1672" spans="1:31">
      <c r="A1672" s="51">
        <v>43872.554247685184</v>
      </c>
      <c r="B1672" s="52" t="s">
        <v>4</v>
      </c>
      <c r="C1672" s="53" t="s">
        <v>151</v>
      </c>
      <c r="R1672" s="51">
        <v>43872.554247685184</v>
      </c>
      <c r="S1672" s="57" t="s">
        <v>4</v>
      </c>
    </row>
    <row r="1673" spans="1:31">
      <c r="A1673" s="51">
        <v>43872.554259259261</v>
      </c>
      <c r="B1673" s="52" t="s">
        <v>245</v>
      </c>
      <c r="C1673" s="53" t="s">
        <v>140</v>
      </c>
      <c r="I1673" s="54">
        <v>0</v>
      </c>
      <c r="J1673" s="55">
        <v>0</v>
      </c>
      <c r="K1673" s="55">
        <v>2</v>
      </c>
      <c r="L1673" s="55">
        <v>0.424179017543793</v>
      </c>
      <c r="M1673" s="55">
        <v>0.14037500321865101</v>
      </c>
      <c r="N1673" s="55">
        <v>3.0740625858306898</v>
      </c>
      <c r="O1673" s="55">
        <v>15</v>
      </c>
      <c r="P1673" s="56">
        <v>1.1230000257492101</v>
      </c>
      <c r="R1673" s="51">
        <v>43872.554259259261</v>
      </c>
      <c r="S1673" s="57" t="s">
        <v>245</v>
      </c>
      <c r="T1673" s="58">
        <v>0</v>
      </c>
      <c r="U1673" s="52">
        <v>1</v>
      </c>
      <c r="V1673" s="52">
        <v>35.220695495605497</v>
      </c>
      <c r="W1673" s="52">
        <v>2.52952003479004</v>
      </c>
      <c r="X1673" s="52">
        <v>-10.5525302886963</v>
      </c>
      <c r="Y1673" s="52">
        <v>-0.34487920999527</v>
      </c>
      <c r="Z1673" s="52">
        <v>0.87033313512802102</v>
      </c>
      <c r="AA1673" s="52">
        <v>-5</v>
      </c>
      <c r="AB1673" s="52">
        <v>-6.8769998550415004</v>
      </c>
      <c r="AC1673" s="52">
        <v>9.1230001449584996</v>
      </c>
      <c r="AD1673" s="52">
        <v>14.241980552673301</v>
      </c>
      <c r="AE1673" s="56">
        <v>460</v>
      </c>
    </row>
    <row r="1674" spans="1:31">
      <c r="A1674" s="51">
        <v>43872.554282407407</v>
      </c>
      <c r="B1674" s="52" t="s">
        <v>127</v>
      </c>
      <c r="C1674" s="53" t="s">
        <v>131</v>
      </c>
      <c r="R1674" s="51">
        <v>43872.554282407407</v>
      </c>
      <c r="S1674" s="57" t="s">
        <v>127</v>
      </c>
    </row>
    <row r="1675" spans="1:31">
      <c r="A1675" s="51">
        <v>43872.554282407407</v>
      </c>
      <c r="B1675" s="52" t="s">
        <v>132</v>
      </c>
      <c r="C1675" s="53" t="s">
        <v>630</v>
      </c>
      <c r="R1675" s="51">
        <v>43872.554282407407</v>
      </c>
      <c r="S1675" s="57" t="s">
        <v>132</v>
      </c>
    </row>
    <row r="1676" spans="1:31">
      <c r="A1676" s="51">
        <v>43872.554282407407</v>
      </c>
      <c r="B1676" s="52" t="s">
        <v>127</v>
      </c>
      <c r="C1676" s="53" t="s">
        <v>301</v>
      </c>
      <c r="R1676" s="51">
        <v>43872.554282407407</v>
      </c>
      <c r="S1676" s="57" t="s">
        <v>127</v>
      </c>
    </row>
    <row r="1677" spans="1:31">
      <c r="A1677" s="51">
        <v>43872.554282407407</v>
      </c>
      <c r="B1677" s="52" t="s">
        <v>127</v>
      </c>
      <c r="C1677" s="53" t="s">
        <v>631</v>
      </c>
      <c r="R1677" s="51">
        <v>43872.554282407407</v>
      </c>
      <c r="S1677" s="57" t="s">
        <v>127</v>
      </c>
    </row>
    <row r="1678" spans="1:31">
      <c r="A1678" s="51">
        <v>43872.554282407407</v>
      </c>
      <c r="B1678" s="52" t="s">
        <v>127</v>
      </c>
      <c r="C1678" s="53" t="s">
        <v>224</v>
      </c>
      <c r="R1678" s="51">
        <v>43872.554282407407</v>
      </c>
      <c r="S1678" s="57" t="s">
        <v>127</v>
      </c>
    </row>
    <row r="1679" spans="1:31">
      <c r="A1679" s="51">
        <v>43872.554282407407</v>
      </c>
      <c r="B1679" s="52" t="s">
        <v>4</v>
      </c>
      <c r="C1679" s="53" t="s">
        <v>155</v>
      </c>
      <c r="R1679" s="51">
        <v>43872.554282407407</v>
      </c>
      <c r="S1679" s="57" t="s">
        <v>4</v>
      </c>
    </row>
    <row r="1680" spans="1:31">
      <c r="A1680" s="51">
        <v>43872.554282407407</v>
      </c>
      <c r="B1680" s="52" t="s">
        <v>4</v>
      </c>
      <c r="C1680" s="53" t="s">
        <v>156</v>
      </c>
      <c r="R1680" s="51">
        <v>43872.554282407407</v>
      </c>
      <c r="S1680" s="57" t="s">
        <v>4</v>
      </c>
    </row>
    <row r="1681" spans="1:31">
      <c r="A1681" s="51">
        <v>43872.554293981484</v>
      </c>
      <c r="B1681" s="52" t="s">
        <v>255</v>
      </c>
      <c r="C1681" s="53" t="s">
        <v>140</v>
      </c>
      <c r="I1681" s="54">
        <v>1</v>
      </c>
      <c r="J1681" s="55">
        <v>0</v>
      </c>
      <c r="K1681" s="55">
        <v>2</v>
      </c>
      <c r="L1681" s="55">
        <v>-0.54772925376892101</v>
      </c>
      <c r="M1681" s="55">
        <v>0.14037500321865101</v>
      </c>
      <c r="N1681" s="55">
        <v>3.0740625858306898</v>
      </c>
      <c r="O1681" s="55">
        <v>15</v>
      </c>
      <c r="P1681" s="56">
        <v>1.1230000257492101</v>
      </c>
      <c r="R1681" s="51">
        <v>43872.554293981484</v>
      </c>
      <c r="S1681" s="57" t="s">
        <v>255</v>
      </c>
      <c r="T1681" s="58">
        <v>0</v>
      </c>
      <c r="U1681" s="52">
        <v>1</v>
      </c>
      <c r="V1681" s="52">
        <v>35.220695495605497</v>
      </c>
      <c r="W1681" s="52">
        <v>2.52952003479004</v>
      </c>
      <c r="X1681" s="52">
        <v>-7.4924602508544904</v>
      </c>
      <c r="Y1681" s="52">
        <v>0.10307538509368901</v>
      </c>
      <c r="Z1681" s="52">
        <v>-0.90020811557769798</v>
      </c>
      <c r="AA1681" s="52">
        <v>-2.5999999046325701</v>
      </c>
      <c r="AB1681" s="52">
        <v>-6.8769998550415004</v>
      </c>
      <c r="AC1681" s="52">
        <v>9.1230001449584996</v>
      </c>
      <c r="AD1681" s="52">
        <v>21.250003814697301</v>
      </c>
      <c r="AE1681" s="56">
        <v>460</v>
      </c>
    </row>
    <row r="1682" spans="1:31">
      <c r="A1682" s="51">
        <v>43872.55431712963</v>
      </c>
      <c r="B1682" s="52" t="s">
        <v>127</v>
      </c>
      <c r="C1682" s="53" t="s">
        <v>131</v>
      </c>
      <c r="R1682" s="51">
        <v>43872.55431712963</v>
      </c>
      <c r="S1682" s="57" t="s">
        <v>127</v>
      </c>
    </row>
    <row r="1683" spans="1:31">
      <c r="A1683" s="51">
        <v>43872.55431712963</v>
      </c>
      <c r="B1683" s="52" t="s">
        <v>132</v>
      </c>
      <c r="C1683" s="53" t="s">
        <v>632</v>
      </c>
      <c r="R1683" s="51">
        <v>43872.55431712963</v>
      </c>
      <c r="S1683" s="57" t="s">
        <v>132</v>
      </c>
    </row>
    <row r="1684" spans="1:31">
      <c r="A1684" s="51">
        <v>43872.55431712963</v>
      </c>
      <c r="B1684" s="52" t="s">
        <v>127</v>
      </c>
      <c r="C1684" s="53" t="s">
        <v>286</v>
      </c>
      <c r="R1684" s="51">
        <v>43872.55431712963</v>
      </c>
      <c r="S1684" s="57" t="s">
        <v>127</v>
      </c>
    </row>
    <row r="1685" spans="1:31">
      <c r="A1685" s="51">
        <v>43872.55431712963</v>
      </c>
      <c r="B1685" s="52" t="s">
        <v>127</v>
      </c>
      <c r="C1685" s="53" t="s">
        <v>633</v>
      </c>
      <c r="R1685" s="51">
        <v>43872.55431712963</v>
      </c>
      <c r="S1685" s="57" t="s">
        <v>127</v>
      </c>
    </row>
    <row r="1686" spans="1:31">
      <c r="A1686" s="51">
        <v>43872.55431712963</v>
      </c>
      <c r="B1686" s="52" t="s">
        <v>127</v>
      </c>
      <c r="C1686" s="53" t="s">
        <v>342</v>
      </c>
      <c r="R1686" s="51">
        <v>43872.55431712963</v>
      </c>
      <c r="S1686" s="57" t="s">
        <v>127</v>
      </c>
    </row>
    <row r="1687" spans="1:31">
      <c r="A1687" s="51">
        <v>43872.55431712963</v>
      </c>
      <c r="B1687" s="52" t="s">
        <v>4</v>
      </c>
      <c r="C1687" s="53" t="s">
        <v>163</v>
      </c>
      <c r="R1687" s="51">
        <v>43872.55431712963</v>
      </c>
      <c r="S1687" s="57" t="s">
        <v>4</v>
      </c>
    </row>
    <row r="1688" spans="1:31">
      <c r="A1688" s="51">
        <v>43872.55431712963</v>
      </c>
      <c r="B1688" s="52" t="s">
        <v>4</v>
      </c>
      <c r="C1688" s="53" t="s">
        <v>164</v>
      </c>
      <c r="R1688" s="51">
        <v>43872.55431712963</v>
      </c>
      <c r="S1688" s="57" t="s">
        <v>4</v>
      </c>
    </row>
    <row r="1689" spans="1:31">
      <c r="A1689" s="51">
        <v>43872.554328703707</v>
      </c>
      <c r="B1689" s="52" t="s">
        <v>255</v>
      </c>
      <c r="C1689" s="53" t="s">
        <v>140</v>
      </c>
      <c r="I1689" s="54">
        <v>0</v>
      </c>
      <c r="J1689" s="55">
        <v>0</v>
      </c>
      <c r="K1689" s="55">
        <v>3</v>
      </c>
      <c r="L1689" s="55">
        <v>0.66031670570373502</v>
      </c>
      <c r="M1689" s="55">
        <v>0.14037500321865101</v>
      </c>
      <c r="N1689" s="55">
        <v>3.0740625858306898</v>
      </c>
      <c r="O1689" s="55">
        <v>15</v>
      </c>
      <c r="P1689" s="56">
        <v>1.1230000257492101</v>
      </c>
      <c r="R1689" s="51">
        <v>43872.554328703707</v>
      </c>
      <c r="S1689" s="57" t="s">
        <v>255</v>
      </c>
      <c r="T1689" s="58">
        <v>0</v>
      </c>
      <c r="U1689" s="52">
        <v>1</v>
      </c>
      <c r="V1689" s="52">
        <v>35.220695495605497</v>
      </c>
      <c r="W1689" s="52">
        <v>2.52952003479004</v>
      </c>
      <c r="X1689" s="52">
        <v>-4.5323925018310502</v>
      </c>
      <c r="Y1689" s="52">
        <v>-0.203894287347794</v>
      </c>
      <c r="Z1689" s="52">
        <v>0.94501990079879805</v>
      </c>
      <c r="AA1689" s="52">
        <v>10</v>
      </c>
      <c r="AB1689" s="52">
        <v>-6.8769998550415004</v>
      </c>
      <c r="AC1689" s="52">
        <v>9.1230001449584996</v>
      </c>
      <c r="AD1689" s="52">
        <v>29.350030899047901</v>
      </c>
      <c r="AE1689" s="56">
        <v>460</v>
      </c>
    </row>
    <row r="1690" spans="1:31">
      <c r="A1690" s="51">
        <v>43872.554351851853</v>
      </c>
      <c r="B1690" s="52" t="s">
        <v>127</v>
      </c>
      <c r="C1690" s="53" t="s">
        <v>131</v>
      </c>
      <c r="R1690" s="51">
        <v>43872.554351851853</v>
      </c>
      <c r="S1690" s="57" t="s">
        <v>127</v>
      </c>
    </row>
    <row r="1691" spans="1:31">
      <c r="A1691" s="51">
        <v>43872.554351851853</v>
      </c>
      <c r="B1691" s="52" t="s">
        <v>132</v>
      </c>
      <c r="C1691" s="53" t="s">
        <v>634</v>
      </c>
      <c r="R1691" s="51">
        <v>43872.554351851853</v>
      </c>
      <c r="S1691" s="57" t="s">
        <v>132</v>
      </c>
    </row>
    <row r="1692" spans="1:31">
      <c r="A1692" s="51">
        <v>43872.554351851853</v>
      </c>
      <c r="B1692" s="52" t="s">
        <v>127</v>
      </c>
      <c r="C1692" s="53" t="s">
        <v>460</v>
      </c>
      <c r="R1692" s="51">
        <v>43872.554351851853</v>
      </c>
      <c r="S1692" s="57" t="s">
        <v>127</v>
      </c>
    </row>
    <row r="1693" spans="1:31">
      <c r="A1693" s="51">
        <v>43872.554351851853</v>
      </c>
      <c r="B1693" s="52" t="s">
        <v>127</v>
      </c>
      <c r="C1693" s="53" t="s">
        <v>436</v>
      </c>
      <c r="R1693" s="51">
        <v>43872.554351851853</v>
      </c>
      <c r="S1693" s="57" t="s">
        <v>127</v>
      </c>
    </row>
    <row r="1694" spans="1:31">
      <c r="A1694" s="51">
        <v>43872.554351851853</v>
      </c>
      <c r="B1694" s="52" t="s">
        <v>127</v>
      </c>
      <c r="C1694" s="53" t="s">
        <v>267</v>
      </c>
      <c r="R1694" s="51">
        <v>43872.554351851853</v>
      </c>
      <c r="S1694" s="57" t="s">
        <v>127</v>
      </c>
    </row>
    <row r="1695" spans="1:31">
      <c r="A1695" s="51">
        <v>43872.554351851853</v>
      </c>
      <c r="B1695" s="52" t="s">
        <v>4</v>
      </c>
      <c r="C1695" s="53" t="s">
        <v>169</v>
      </c>
      <c r="R1695" s="51">
        <v>43872.554351851853</v>
      </c>
      <c r="S1695" s="57" t="s">
        <v>4</v>
      </c>
    </row>
    <row r="1696" spans="1:31">
      <c r="A1696" s="51">
        <v>43872.554351851853</v>
      </c>
      <c r="B1696" s="52" t="s">
        <v>4</v>
      </c>
      <c r="C1696" s="53" t="s">
        <v>171</v>
      </c>
      <c r="R1696" s="51">
        <v>43872.554351851853</v>
      </c>
      <c r="S1696" s="57" t="s">
        <v>4</v>
      </c>
    </row>
    <row r="1697" spans="1:31">
      <c r="A1697" s="51">
        <v>43872.554363425923</v>
      </c>
      <c r="B1697" s="52" t="s">
        <v>255</v>
      </c>
      <c r="C1697" s="53" t="s">
        <v>140</v>
      </c>
      <c r="I1697" s="54">
        <v>1</v>
      </c>
      <c r="J1697" s="55">
        <v>0</v>
      </c>
      <c r="K1697" s="55">
        <v>4</v>
      </c>
      <c r="L1697" s="55">
        <v>-0.759687900543213</v>
      </c>
      <c r="M1697" s="55">
        <v>0.14037500321865101</v>
      </c>
      <c r="N1697" s="55">
        <v>3.0740625858306898</v>
      </c>
      <c r="O1697" s="55">
        <v>15</v>
      </c>
      <c r="P1697" s="56">
        <v>1.1230000257492101</v>
      </c>
      <c r="R1697" s="51">
        <v>43872.554363425923</v>
      </c>
      <c r="S1697" s="57" t="s">
        <v>255</v>
      </c>
      <c r="T1697" s="58">
        <v>0</v>
      </c>
      <c r="U1697" s="52">
        <v>1</v>
      </c>
      <c r="V1697" s="52">
        <v>35.220695495605497</v>
      </c>
      <c r="W1697" s="52">
        <v>2.52952003479004</v>
      </c>
      <c r="X1697" s="52">
        <v>-1.5523827075958301</v>
      </c>
      <c r="Y1697" s="52">
        <v>-0.463148713111877</v>
      </c>
      <c r="Z1697" s="52">
        <v>-0.95880919694900502</v>
      </c>
      <c r="AA1697" s="52">
        <v>6.25</v>
      </c>
      <c r="AB1697" s="52">
        <v>-6.8769998550415004</v>
      </c>
      <c r="AC1697" s="52">
        <v>9.1230001449584996</v>
      </c>
      <c r="AD1697" s="52">
        <v>29.510034561157202</v>
      </c>
      <c r="AE1697" s="56">
        <v>460</v>
      </c>
    </row>
    <row r="1698" spans="1:31">
      <c r="A1698" s="51">
        <v>43872.554386574076</v>
      </c>
      <c r="B1698" s="52" t="s">
        <v>127</v>
      </c>
      <c r="C1698" s="53" t="s">
        <v>131</v>
      </c>
      <c r="R1698" s="51">
        <v>43872.554386574076</v>
      </c>
      <c r="S1698" s="57" t="s">
        <v>127</v>
      </c>
    </row>
    <row r="1699" spans="1:31">
      <c r="A1699" s="51">
        <v>43872.554386574076</v>
      </c>
      <c r="B1699" s="52" t="s">
        <v>132</v>
      </c>
      <c r="C1699" s="53" t="s">
        <v>635</v>
      </c>
      <c r="R1699" s="51">
        <v>43872.554386574076</v>
      </c>
      <c r="S1699" s="57" t="s">
        <v>132</v>
      </c>
    </row>
    <row r="1700" spans="1:31">
      <c r="A1700" s="51">
        <v>43872.554386574076</v>
      </c>
      <c r="B1700" s="52" t="s">
        <v>127</v>
      </c>
      <c r="C1700" s="53" t="s">
        <v>487</v>
      </c>
      <c r="R1700" s="51">
        <v>43872.554386574076</v>
      </c>
      <c r="S1700" s="57" t="s">
        <v>127</v>
      </c>
    </row>
    <row r="1701" spans="1:31">
      <c r="A1701" s="51">
        <v>43872.554386574076</v>
      </c>
      <c r="B1701" s="52" t="s">
        <v>127</v>
      </c>
      <c r="C1701" s="53" t="s">
        <v>636</v>
      </c>
      <c r="R1701" s="51">
        <v>43872.554386574076</v>
      </c>
      <c r="S1701" s="57" t="s">
        <v>127</v>
      </c>
    </row>
    <row r="1702" spans="1:31">
      <c r="A1702" s="51">
        <v>43872.554386574076</v>
      </c>
      <c r="B1702" s="52" t="s">
        <v>127</v>
      </c>
      <c r="C1702" s="53" t="s">
        <v>207</v>
      </c>
      <c r="R1702" s="51">
        <v>43872.554386574076</v>
      </c>
      <c r="S1702" s="57" t="s">
        <v>127</v>
      </c>
    </row>
    <row r="1703" spans="1:31">
      <c r="A1703" s="51">
        <v>43872.554386574076</v>
      </c>
      <c r="B1703" s="52" t="s">
        <v>4</v>
      </c>
      <c r="C1703" s="53" t="s">
        <v>175</v>
      </c>
      <c r="R1703" s="51">
        <v>43872.554386574076</v>
      </c>
      <c r="S1703" s="57" t="s">
        <v>4</v>
      </c>
    </row>
    <row r="1704" spans="1:31">
      <c r="A1704" s="51">
        <v>43872.554386574076</v>
      </c>
      <c r="B1704" s="52" t="s">
        <v>4</v>
      </c>
      <c r="C1704" s="53" t="s">
        <v>176</v>
      </c>
      <c r="R1704" s="51">
        <v>43872.554386574076</v>
      </c>
      <c r="S1704" s="57" t="s">
        <v>4</v>
      </c>
    </row>
    <row r="1705" spans="1:31">
      <c r="A1705" s="51">
        <v>43872.554398148146</v>
      </c>
      <c r="B1705" s="52" t="s">
        <v>263</v>
      </c>
      <c r="C1705" s="53" t="s">
        <v>140</v>
      </c>
      <c r="I1705" s="54">
        <v>0</v>
      </c>
      <c r="J1705" s="55">
        <v>0</v>
      </c>
      <c r="K1705" s="55">
        <v>5</v>
      </c>
      <c r="L1705" s="55">
        <v>0.84385395050048795</v>
      </c>
      <c r="M1705" s="55">
        <v>0.14037500321865101</v>
      </c>
      <c r="N1705" s="55">
        <v>3.0740625858306898</v>
      </c>
      <c r="O1705" s="55">
        <v>15</v>
      </c>
      <c r="P1705" s="56">
        <v>1.1230000257492101</v>
      </c>
      <c r="R1705" s="51">
        <v>43872.554398148146</v>
      </c>
      <c r="S1705" s="57" t="s">
        <v>263</v>
      </c>
      <c r="T1705" s="58">
        <v>0</v>
      </c>
      <c r="U1705" s="52">
        <v>1</v>
      </c>
      <c r="V1705" s="52">
        <v>35.220695495605497</v>
      </c>
      <c r="W1705" s="52">
        <v>2.52952003479004</v>
      </c>
      <c r="X1705" s="52">
        <v>1.4876149892807</v>
      </c>
      <c r="Y1705" s="52">
        <v>-0.48329469561576799</v>
      </c>
      <c r="Z1705" s="52">
        <v>0.95468348264694203</v>
      </c>
      <c r="AA1705" s="52">
        <v>-5</v>
      </c>
      <c r="AB1705" s="52">
        <v>-6.8769998550415004</v>
      </c>
      <c r="AC1705" s="52">
        <v>9.1230001449584996</v>
      </c>
      <c r="AD1705" s="52">
        <v>16.650999069213899</v>
      </c>
      <c r="AE1705" s="56">
        <v>460</v>
      </c>
    </row>
    <row r="1706" spans="1:31">
      <c r="A1706" s="51">
        <v>43872.5544212963</v>
      </c>
      <c r="B1706" s="52" t="s">
        <v>127</v>
      </c>
      <c r="C1706" s="53" t="s">
        <v>131</v>
      </c>
      <c r="R1706" s="51">
        <v>43872.5544212963</v>
      </c>
      <c r="S1706" s="57" t="s">
        <v>127</v>
      </c>
    </row>
    <row r="1707" spans="1:31">
      <c r="A1707" s="51">
        <v>43872.5544212963</v>
      </c>
      <c r="B1707" s="52" t="s">
        <v>132</v>
      </c>
      <c r="C1707" s="53" t="s">
        <v>637</v>
      </c>
      <c r="R1707" s="51">
        <v>43872.5544212963</v>
      </c>
      <c r="S1707" s="57" t="s">
        <v>132</v>
      </c>
    </row>
    <row r="1708" spans="1:31">
      <c r="A1708" s="51">
        <v>43872.5544212963</v>
      </c>
      <c r="B1708" s="52" t="s">
        <v>127</v>
      </c>
      <c r="C1708" s="53" t="s">
        <v>301</v>
      </c>
      <c r="R1708" s="51">
        <v>43872.5544212963</v>
      </c>
      <c r="S1708" s="57" t="s">
        <v>127</v>
      </c>
    </row>
    <row r="1709" spans="1:31">
      <c r="A1709" s="51">
        <v>43872.5544212963</v>
      </c>
      <c r="B1709" s="52" t="s">
        <v>127</v>
      </c>
      <c r="C1709" s="53" t="s">
        <v>638</v>
      </c>
      <c r="R1709" s="51">
        <v>43872.5544212963</v>
      </c>
      <c r="S1709" s="57" t="s">
        <v>127</v>
      </c>
    </row>
    <row r="1710" spans="1:31">
      <c r="A1710" s="51">
        <v>43872.5544212963</v>
      </c>
      <c r="B1710" s="52" t="s">
        <v>127</v>
      </c>
      <c r="C1710" s="53" t="s">
        <v>639</v>
      </c>
      <c r="R1710" s="51">
        <v>43872.5544212963</v>
      </c>
      <c r="S1710" s="57" t="s">
        <v>127</v>
      </c>
    </row>
    <row r="1711" spans="1:31">
      <c r="A1711" s="51">
        <v>43872.5544212963</v>
      </c>
      <c r="B1711" s="52" t="s">
        <v>4</v>
      </c>
      <c r="C1711" s="53" t="s">
        <v>180</v>
      </c>
      <c r="R1711" s="51">
        <v>43872.5544212963</v>
      </c>
      <c r="S1711" s="57" t="s">
        <v>4</v>
      </c>
    </row>
    <row r="1712" spans="1:31">
      <c r="A1712" s="51">
        <v>43872.5544212963</v>
      </c>
      <c r="B1712" s="52" t="s">
        <v>4</v>
      </c>
      <c r="C1712" s="53" t="s">
        <v>181</v>
      </c>
      <c r="R1712" s="51">
        <v>43872.5544212963</v>
      </c>
      <c r="S1712" s="57" t="s">
        <v>4</v>
      </c>
    </row>
    <row r="1713" spans="1:31">
      <c r="A1713" s="51">
        <v>43872.554432870369</v>
      </c>
      <c r="B1713" s="52" t="s">
        <v>263</v>
      </c>
      <c r="C1713" s="53" t="s">
        <v>140</v>
      </c>
      <c r="I1713" s="54">
        <v>1</v>
      </c>
      <c r="J1713" s="55">
        <v>0</v>
      </c>
      <c r="K1713" s="55">
        <v>5</v>
      </c>
      <c r="L1713" s="55">
        <v>-0.91113024950027499</v>
      </c>
      <c r="M1713" s="55">
        <v>0.14037500321865101</v>
      </c>
      <c r="N1713" s="55">
        <v>3.0740625858306898</v>
      </c>
      <c r="O1713" s="55">
        <v>15</v>
      </c>
      <c r="P1713" s="56">
        <v>1.1230000257492101</v>
      </c>
      <c r="R1713" s="51">
        <v>43872.554432870369</v>
      </c>
      <c r="S1713" s="57" t="s">
        <v>263</v>
      </c>
      <c r="T1713" s="58">
        <v>0</v>
      </c>
      <c r="U1713" s="52">
        <v>1</v>
      </c>
      <c r="V1713" s="52">
        <v>35.220695495605497</v>
      </c>
      <c r="W1713" s="52">
        <v>2.52952003479004</v>
      </c>
      <c r="X1713" s="52">
        <v>4.43762254714966</v>
      </c>
      <c r="Y1713" s="52">
        <v>0.33594471216201799</v>
      </c>
      <c r="Z1713" s="52">
        <v>-0.92022609710693404</v>
      </c>
      <c r="AA1713" s="52">
        <v>-0.64999997615814198</v>
      </c>
      <c r="AB1713" s="52">
        <v>-6.8769998550415004</v>
      </c>
      <c r="AC1713" s="52">
        <v>9.1230001449584996</v>
      </c>
      <c r="AD1713" s="52">
        <v>15.0499811172485</v>
      </c>
      <c r="AE1713" s="56">
        <v>460</v>
      </c>
    </row>
    <row r="1714" spans="1:31">
      <c r="A1714" s="51">
        <v>43872.554456018515</v>
      </c>
      <c r="B1714" s="52" t="s">
        <v>127</v>
      </c>
      <c r="C1714" s="53" t="s">
        <v>131</v>
      </c>
      <c r="R1714" s="51">
        <v>43872.554456018515</v>
      </c>
      <c r="S1714" s="57" t="s">
        <v>127</v>
      </c>
    </row>
    <row r="1715" spans="1:31">
      <c r="A1715" s="51">
        <v>43872.554456018515</v>
      </c>
      <c r="B1715" s="52" t="s">
        <v>132</v>
      </c>
      <c r="C1715" s="53" t="s">
        <v>640</v>
      </c>
      <c r="R1715" s="51">
        <v>43872.554456018515</v>
      </c>
      <c r="S1715" s="57" t="s">
        <v>132</v>
      </c>
    </row>
    <row r="1716" spans="1:31">
      <c r="A1716" s="51">
        <v>43872.554456018515</v>
      </c>
      <c r="B1716" s="52" t="s">
        <v>127</v>
      </c>
      <c r="C1716" s="53" t="s">
        <v>189</v>
      </c>
      <c r="R1716" s="51">
        <v>43872.554456018515</v>
      </c>
      <c r="S1716" s="57" t="s">
        <v>127</v>
      </c>
    </row>
    <row r="1717" spans="1:31">
      <c r="A1717" s="51">
        <v>43872.554456018515</v>
      </c>
      <c r="B1717" s="52" t="s">
        <v>127</v>
      </c>
      <c r="C1717" s="53" t="s">
        <v>641</v>
      </c>
      <c r="R1717" s="51">
        <v>43872.554456018515</v>
      </c>
      <c r="S1717" s="57" t="s">
        <v>127</v>
      </c>
    </row>
    <row r="1718" spans="1:31">
      <c r="A1718" s="51">
        <v>43872.554456018515</v>
      </c>
      <c r="B1718" s="52" t="s">
        <v>127</v>
      </c>
      <c r="C1718" s="53" t="s">
        <v>191</v>
      </c>
      <c r="R1718" s="51">
        <v>43872.554456018515</v>
      </c>
      <c r="S1718" s="57" t="s">
        <v>127</v>
      </c>
    </row>
    <row r="1719" spans="1:31">
      <c r="A1719" s="51">
        <v>43872.554456018515</v>
      </c>
      <c r="B1719" s="52" t="s">
        <v>4</v>
      </c>
      <c r="C1719" s="53" t="s">
        <v>186</v>
      </c>
      <c r="R1719" s="51">
        <v>43872.554456018515</v>
      </c>
      <c r="S1719" s="57" t="s">
        <v>4</v>
      </c>
    </row>
    <row r="1720" spans="1:31">
      <c r="A1720" s="51">
        <v>43872.554456018515</v>
      </c>
      <c r="B1720" s="52" t="s">
        <v>4</v>
      </c>
      <c r="C1720" s="53" t="s">
        <v>187</v>
      </c>
      <c r="R1720" s="51">
        <v>43872.554456018515</v>
      </c>
      <c r="S1720" s="57" t="s">
        <v>4</v>
      </c>
    </row>
    <row r="1721" spans="1:31">
      <c r="A1721" s="51">
        <v>43872.554467592592</v>
      </c>
      <c r="B1721" s="52" t="s">
        <v>263</v>
      </c>
      <c r="C1721" s="53" t="s">
        <v>140</v>
      </c>
      <c r="I1721" s="54">
        <v>0</v>
      </c>
      <c r="J1721" s="55">
        <v>0</v>
      </c>
      <c r="K1721" s="55">
        <v>6</v>
      </c>
      <c r="L1721" s="55">
        <v>0.96017026901245095</v>
      </c>
      <c r="M1721" s="55">
        <v>0.14037500321865101</v>
      </c>
      <c r="N1721" s="55">
        <v>3.0740625858306898</v>
      </c>
      <c r="O1721" s="55">
        <v>15</v>
      </c>
      <c r="P1721" s="56">
        <v>1.1230000257492101</v>
      </c>
      <c r="R1721" s="51">
        <v>43872.554467592592</v>
      </c>
      <c r="S1721" s="57" t="s">
        <v>263</v>
      </c>
      <c r="T1721" s="58">
        <v>0</v>
      </c>
      <c r="U1721" s="52">
        <v>1</v>
      </c>
      <c r="V1721" s="52">
        <v>35.220695495605497</v>
      </c>
      <c r="W1721" s="52">
        <v>2.52952003479004</v>
      </c>
      <c r="X1721" s="52">
        <v>7.3876900672912598</v>
      </c>
      <c r="Y1721" s="52">
        <v>-0.39972540736198398</v>
      </c>
      <c r="Z1721" s="52">
        <v>0.85212332010269198</v>
      </c>
      <c r="AA1721" s="52">
        <v>10</v>
      </c>
      <c r="AB1721" s="52">
        <v>-6.8769998550415004</v>
      </c>
      <c r="AC1721" s="52">
        <v>9.1230001449584996</v>
      </c>
      <c r="AD1721" s="52">
        <v>23.2500114440918</v>
      </c>
      <c r="AE1721" s="56">
        <v>460</v>
      </c>
    </row>
    <row r="1722" spans="1:31">
      <c r="A1722" s="51">
        <v>43872.554490740738</v>
      </c>
      <c r="B1722" s="52" t="s">
        <v>127</v>
      </c>
      <c r="C1722" s="53" t="s">
        <v>131</v>
      </c>
      <c r="R1722" s="51">
        <v>43872.554490740738</v>
      </c>
      <c r="S1722" s="57" t="s">
        <v>127</v>
      </c>
    </row>
    <row r="1723" spans="1:31">
      <c r="A1723" s="51">
        <v>43872.554490740738</v>
      </c>
      <c r="B1723" s="52" t="s">
        <v>132</v>
      </c>
      <c r="C1723" s="53" t="s">
        <v>642</v>
      </c>
      <c r="R1723" s="51">
        <v>43872.554490740738</v>
      </c>
      <c r="S1723" s="57" t="s">
        <v>132</v>
      </c>
    </row>
    <row r="1724" spans="1:31">
      <c r="A1724" s="51">
        <v>43872.554490740738</v>
      </c>
      <c r="B1724" s="52" t="s">
        <v>127</v>
      </c>
      <c r="C1724" s="53" t="s">
        <v>195</v>
      </c>
      <c r="R1724" s="51">
        <v>43872.554490740738</v>
      </c>
      <c r="S1724" s="57" t="s">
        <v>127</v>
      </c>
    </row>
    <row r="1725" spans="1:31">
      <c r="A1725" s="51">
        <v>43872.554490740738</v>
      </c>
      <c r="B1725" s="52" t="s">
        <v>127</v>
      </c>
      <c r="C1725" s="53" t="s">
        <v>643</v>
      </c>
      <c r="R1725" s="51">
        <v>43872.554490740738</v>
      </c>
      <c r="S1725" s="57" t="s">
        <v>127</v>
      </c>
    </row>
    <row r="1726" spans="1:31">
      <c r="A1726" s="51">
        <v>43872.554490740738</v>
      </c>
      <c r="B1726" s="52" t="s">
        <v>127</v>
      </c>
      <c r="C1726" s="53" t="s">
        <v>185</v>
      </c>
      <c r="R1726" s="51">
        <v>43872.554490740738</v>
      </c>
      <c r="S1726" s="57" t="s">
        <v>127</v>
      </c>
    </row>
    <row r="1727" spans="1:31">
      <c r="A1727" s="51">
        <v>43872.554490740738</v>
      </c>
      <c r="B1727" s="52" t="s">
        <v>4</v>
      </c>
      <c r="C1727" s="53" t="s">
        <v>192</v>
      </c>
      <c r="R1727" s="51">
        <v>43872.554490740738</v>
      </c>
      <c r="S1727" s="57" t="s">
        <v>4</v>
      </c>
    </row>
    <row r="1728" spans="1:31">
      <c r="A1728" s="51">
        <v>43872.554490740738</v>
      </c>
      <c r="B1728" s="52" t="s">
        <v>4</v>
      </c>
      <c r="C1728" s="53" t="s">
        <v>193</v>
      </c>
      <c r="R1728" s="51">
        <v>43872.554490740738</v>
      </c>
      <c r="S1728" s="57" t="s">
        <v>4</v>
      </c>
    </row>
    <row r="1729" spans="1:31">
      <c r="A1729" s="51">
        <v>43872.554502314815</v>
      </c>
      <c r="B1729" s="52" t="s">
        <v>274</v>
      </c>
      <c r="C1729" s="53" t="s">
        <v>140</v>
      </c>
      <c r="I1729" s="54">
        <v>1</v>
      </c>
      <c r="J1729" s="55">
        <v>0</v>
      </c>
      <c r="K1729" s="55">
        <v>7</v>
      </c>
      <c r="L1729" s="55">
        <v>-0.98999249935150102</v>
      </c>
      <c r="M1729" s="55">
        <v>0.14037500321865101</v>
      </c>
      <c r="N1729" s="55">
        <v>3.0740625858306898</v>
      </c>
      <c r="O1729" s="55">
        <v>15</v>
      </c>
      <c r="P1729" s="56">
        <v>1.1230000257492101</v>
      </c>
      <c r="R1729" s="51">
        <v>43872.554502314815</v>
      </c>
      <c r="S1729" s="57" t="s">
        <v>274</v>
      </c>
      <c r="T1729" s="58">
        <v>0</v>
      </c>
      <c r="U1729" s="52">
        <v>1</v>
      </c>
      <c r="V1729" s="52">
        <v>35.220695495605497</v>
      </c>
      <c r="W1729" s="52">
        <v>2.52952003479004</v>
      </c>
      <c r="X1729" s="52">
        <v>10.5077610015869</v>
      </c>
      <c r="Y1729" s="52">
        <v>-0.49023273587226901</v>
      </c>
      <c r="Z1729" s="52">
        <v>-0.842465460300446</v>
      </c>
      <c r="AA1729" s="52">
        <v>6.25</v>
      </c>
      <c r="AB1729" s="52">
        <v>-6.8769998550415004</v>
      </c>
      <c r="AC1729" s="52">
        <v>9.1230001449584996</v>
      </c>
      <c r="AD1729" s="52">
        <v>29.7500305175781</v>
      </c>
      <c r="AE1729" s="56">
        <v>460</v>
      </c>
    </row>
    <row r="1730" spans="1:31">
      <c r="A1730" s="51">
        <v>43872.554525462961</v>
      </c>
      <c r="B1730" s="52" t="s">
        <v>127</v>
      </c>
      <c r="C1730" s="53" t="s">
        <v>131</v>
      </c>
      <c r="R1730" s="51">
        <v>43872.554525462961</v>
      </c>
      <c r="S1730" s="57" t="s">
        <v>127</v>
      </c>
    </row>
    <row r="1731" spans="1:31">
      <c r="A1731" s="51">
        <v>43872.554525462961</v>
      </c>
      <c r="B1731" s="52" t="s">
        <v>132</v>
      </c>
      <c r="C1731" s="53" t="s">
        <v>386</v>
      </c>
      <c r="R1731" s="51">
        <v>43872.554525462961</v>
      </c>
      <c r="S1731" s="57" t="s">
        <v>132</v>
      </c>
    </row>
    <row r="1732" spans="1:31">
      <c r="A1732" s="51">
        <v>43872.554525462961</v>
      </c>
      <c r="B1732" s="52" t="s">
        <v>127</v>
      </c>
      <c r="C1732" s="53" t="s">
        <v>173</v>
      </c>
      <c r="R1732" s="51">
        <v>43872.554525462961</v>
      </c>
      <c r="S1732" s="57" t="s">
        <v>127</v>
      </c>
    </row>
    <row r="1733" spans="1:31">
      <c r="A1733" s="51">
        <v>43872.554525462961</v>
      </c>
      <c r="B1733" s="52" t="s">
        <v>127</v>
      </c>
      <c r="C1733" s="53" t="s">
        <v>644</v>
      </c>
      <c r="R1733" s="51">
        <v>43872.554525462961</v>
      </c>
      <c r="S1733" s="57" t="s">
        <v>127</v>
      </c>
    </row>
    <row r="1734" spans="1:31">
      <c r="A1734" s="51">
        <v>43872.554525462961</v>
      </c>
      <c r="B1734" s="52" t="s">
        <v>127</v>
      </c>
      <c r="C1734" s="53" t="s">
        <v>207</v>
      </c>
      <c r="R1734" s="51">
        <v>43872.554525462961</v>
      </c>
      <c r="S1734" s="57" t="s">
        <v>127</v>
      </c>
    </row>
    <row r="1735" spans="1:31">
      <c r="A1735" s="51">
        <v>43872.554525462961</v>
      </c>
      <c r="B1735" s="52" t="s">
        <v>4</v>
      </c>
      <c r="C1735" s="53" t="s">
        <v>197</v>
      </c>
      <c r="R1735" s="51">
        <v>43872.554525462961</v>
      </c>
      <c r="S1735" s="57" t="s">
        <v>4</v>
      </c>
    </row>
    <row r="1736" spans="1:31">
      <c r="A1736" s="51">
        <v>43872.554525462961</v>
      </c>
      <c r="B1736" s="52" t="s">
        <v>4</v>
      </c>
      <c r="C1736" s="53" t="s">
        <v>198</v>
      </c>
      <c r="R1736" s="51">
        <v>43872.554525462961</v>
      </c>
      <c r="S1736" s="57" t="s">
        <v>4</v>
      </c>
    </row>
    <row r="1737" spans="1:31">
      <c r="A1737" s="51">
        <v>43872.554537037038</v>
      </c>
      <c r="B1737" s="52" t="s">
        <v>274</v>
      </c>
      <c r="C1737" s="53" t="s">
        <v>140</v>
      </c>
      <c r="I1737" s="54">
        <v>0</v>
      </c>
      <c r="J1737" s="55">
        <v>0</v>
      </c>
      <c r="K1737" s="55">
        <v>8</v>
      </c>
      <c r="L1737" s="55">
        <v>1</v>
      </c>
      <c r="M1737" s="55">
        <v>0.14037500321865101</v>
      </c>
      <c r="N1737" s="55">
        <v>3.0740625858306898</v>
      </c>
      <c r="O1737" s="55">
        <v>15</v>
      </c>
      <c r="P1737" s="56">
        <v>1.1230000257492101</v>
      </c>
      <c r="R1737" s="51">
        <v>43872.554537037038</v>
      </c>
      <c r="S1737" s="57" t="s">
        <v>274</v>
      </c>
      <c r="T1737" s="58">
        <v>0</v>
      </c>
      <c r="U1737" s="52">
        <v>1</v>
      </c>
      <c r="V1737" s="52">
        <v>35.220695495605497</v>
      </c>
      <c r="W1737" s="52">
        <v>2.52952003479004</v>
      </c>
      <c r="X1737" s="52">
        <v>13.4728288650513</v>
      </c>
      <c r="Y1737" s="52">
        <v>-0.219877690076828</v>
      </c>
      <c r="Z1737" s="52">
        <v>0.74897968769073497</v>
      </c>
      <c r="AA1737" s="52">
        <v>-5</v>
      </c>
      <c r="AB1737" s="52">
        <v>-6.8769998550415004</v>
      </c>
      <c r="AC1737" s="52">
        <v>9.1230001449584996</v>
      </c>
      <c r="AD1737" s="52">
        <v>28.895032882690401</v>
      </c>
      <c r="AE1737" s="56">
        <v>460</v>
      </c>
    </row>
    <row r="1738" spans="1:31">
      <c r="A1738" s="51">
        <v>43872.554560185185</v>
      </c>
      <c r="B1738" s="52" t="s">
        <v>127</v>
      </c>
      <c r="C1738" s="53" t="s">
        <v>131</v>
      </c>
      <c r="R1738" s="51">
        <v>43872.554560185185</v>
      </c>
      <c r="S1738" s="57" t="s">
        <v>127</v>
      </c>
    </row>
    <row r="1739" spans="1:31">
      <c r="A1739" s="51">
        <v>43872.554560185185</v>
      </c>
      <c r="B1739" s="52" t="s">
        <v>132</v>
      </c>
      <c r="C1739" s="53" t="s">
        <v>591</v>
      </c>
      <c r="R1739" s="51">
        <v>43872.554560185185</v>
      </c>
      <c r="S1739" s="57" t="s">
        <v>132</v>
      </c>
    </row>
    <row r="1740" spans="1:31">
      <c r="A1740" s="51">
        <v>43872.554560185185</v>
      </c>
      <c r="B1740" s="52" t="s">
        <v>127</v>
      </c>
      <c r="C1740" s="53" t="s">
        <v>258</v>
      </c>
      <c r="R1740" s="51">
        <v>43872.554560185185</v>
      </c>
      <c r="S1740" s="57" t="s">
        <v>127</v>
      </c>
    </row>
    <row r="1741" spans="1:31">
      <c r="A1741" s="51">
        <v>43872.554560185185</v>
      </c>
      <c r="B1741" s="52" t="s">
        <v>127</v>
      </c>
      <c r="C1741" s="53" t="s">
        <v>645</v>
      </c>
      <c r="R1741" s="51">
        <v>43872.554560185185</v>
      </c>
      <c r="S1741" s="57" t="s">
        <v>127</v>
      </c>
    </row>
    <row r="1742" spans="1:31">
      <c r="A1742" s="51">
        <v>43872.554560185185</v>
      </c>
      <c r="B1742" s="52" t="s">
        <v>127</v>
      </c>
      <c r="C1742" s="53" t="s">
        <v>234</v>
      </c>
      <c r="R1742" s="51">
        <v>43872.554560185185</v>
      </c>
      <c r="S1742" s="57" t="s">
        <v>127</v>
      </c>
    </row>
    <row r="1743" spans="1:31">
      <c r="A1743" s="51">
        <v>43872.554560185185</v>
      </c>
      <c r="B1743" s="52" t="s">
        <v>4</v>
      </c>
      <c r="C1743" s="53" t="s">
        <v>202</v>
      </c>
      <c r="R1743" s="51">
        <v>43872.554560185185</v>
      </c>
      <c r="S1743" s="57" t="s">
        <v>4</v>
      </c>
    </row>
    <row r="1744" spans="1:31">
      <c r="A1744" s="51">
        <v>43872.554560185185</v>
      </c>
      <c r="B1744" s="52" t="s">
        <v>4</v>
      </c>
      <c r="C1744" s="53" t="s">
        <v>203</v>
      </c>
      <c r="R1744" s="51">
        <v>43872.554560185185</v>
      </c>
      <c r="S1744" s="57" t="s">
        <v>4</v>
      </c>
    </row>
    <row r="1745" spans="1:31">
      <c r="A1745" s="51">
        <v>43872.554571759261</v>
      </c>
      <c r="B1745" s="52" t="s">
        <v>274</v>
      </c>
      <c r="C1745" s="53" t="s">
        <v>140</v>
      </c>
      <c r="I1745" s="54">
        <v>1</v>
      </c>
      <c r="J1745" s="55">
        <v>0</v>
      </c>
      <c r="K1745" s="55">
        <v>8</v>
      </c>
      <c r="L1745" s="55">
        <v>-0.98999249935150102</v>
      </c>
      <c r="M1745" s="55">
        <v>0.14037500321865101</v>
      </c>
      <c r="N1745" s="55">
        <v>3.0740625858306898</v>
      </c>
      <c r="O1745" s="55">
        <v>15</v>
      </c>
      <c r="P1745" s="56">
        <v>1.1230000257492101</v>
      </c>
      <c r="R1745" s="51">
        <v>43872.554571759261</v>
      </c>
      <c r="S1745" s="57" t="s">
        <v>274</v>
      </c>
      <c r="T1745" s="58">
        <v>0</v>
      </c>
      <c r="U1745" s="52">
        <v>1</v>
      </c>
      <c r="V1745" s="52">
        <v>35.220695495605497</v>
      </c>
      <c r="W1745" s="52">
        <v>2.52952003479004</v>
      </c>
      <c r="X1745" s="52">
        <v>16.467897415161101</v>
      </c>
      <c r="Y1745" s="52">
        <v>8.6815714836120605E-2</v>
      </c>
      <c r="Z1745" s="52">
        <v>-0.65353697538375899</v>
      </c>
      <c r="AA1745" s="52">
        <v>-0.20000000298023199</v>
      </c>
      <c r="AB1745" s="52">
        <v>-6.8769998550415004</v>
      </c>
      <c r="AC1745" s="52">
        <v>9.1230001449584996</v>
      </c>
      <c r="AD1745" s="52">
        <v>15.375993728637701</v>
      </c>
      <c r="AE1745" s="56">
        <v>460</v>
      </c>
    </row>
    <row r="1746" spans="1:31">
      <c r="A1746" s="51">
        <v>43872.554594907408</v>
      </c>
      <c r="B1746" s="52" t="s">
        <v>127</v>
      </c>
      <c r="C1746" s="53" t="s">
        <v>131</v>
      </c>
      <c r="R1746" s="51">
        <v>43872.554594907408</v>
      </c>
      <c r="S1746" s="57" t="s">
        <v>127</v>
      </c>
    </row>
    <row r="1747" spans="1:31">
      <c r="A1747" s="51">
        <v>43872.554594907408</v>
      </c>
      <c r="B1747" s="52" t="s">
        <v>132</v>
      </c>
      <c r="C1747" s="53" t="s">
        <v>305</v>
      </c>
      <c r="R1747" s="51">
        <v>43872.554594907408</v>
      </c>
      <c r="S1747" s="57" t="s">
        <v>132</v>
      </c>
    </row>
    <row r="1748" spans="1:31">
      <c r="A1748" s="51">
        <v>43872.554594907408</v>
      </c>
      <c r="B1748" s="52" t="s">
        <v>127</v>
      </c>
      <c r="C1748" s="53" t="s">
        <v>222</v>
      </c>
      <c r="R1748" s="51">
        <v>43872.554594907408</v>
      </c>
      <c r="S1748" s="57" t="s">
        <v>127</v>
      </c>
    </row>
    <row r="1749" spans="1:31">
      <c r="A1749" s="51">
        <v>43872.554594907408</v>
      </c>
      <c r="B1749" s="52" t="s">
        <v>127</v>
      </c>
      <c r="C1749" s="53" t="s">
        <v>646</v>
      </c>
      <c r="R1749" s="51">
        <v>43872.554594907408</v>
      </c>
      <c r="S1749" s="57" t="s">
        <v>127</v>
      </c>
    </row>
    <row r="1750" spans="1:31">
      <c r="A1750" s="51">
        <v>43872.554594907408</v>
      </c>
      <c r="B1750" s="52" t="s">
        <v>127</v>
      </c>
      <c r="C1750" s="53" t="s">
        <v>136</v>
      </c>
      <c r="R1750" s="51">
        <v>43872.554594907408</v>
      </c>
      <c r="S1750" s="57" t="s">
        <v>127</v>
      </c>
    </row>
    <row r="1751" spans="1:31">
      <c r="A1751" s="51">
        <v>43872.554594907408</v>
      </c>
      <c r="B1751" s="52" t="s">
        <v>4</v>
      </c>
      <c r="C1751" s="53" t="s">
        <v>208</v>
      </c>
      <c r="R1751" s="51">
        <v>43872.554594907408</v>
      </c>
      <c r="S1751" s="57" t="s">
        <v>4</v>
      </c>
    </row>
    <row r="1752" spans="1:31">
      <c r="A1752" s="51">
        <v>43872.554594907408</v>
      </c>
      <c r="B1752" s="52" t="s">
        <v>4</v>
      </c>
      <c r="C1752" s="53" t="s">
        <v>209</v>
      </c>
      <c r="R1752" s="51">
        <v>43872.554594907408</v>
      </c>
      <c r="S1752" s="57" t="s">
        <v>4</v>
      </c>
    </row>
    <row r="1753" spans="1:31">
      <c r="A1753" s="51">
        <v>43872.554606481484</v>
      </c>
      <c r="B1753" s="52" t="s">
        <v>284</v>
      </c>
      <c r="C1753" s="53" t="s">
        <v>140</v>
      </c>
      <c r="I1753" s="54">
        <v>0</v>
      </c>
      <c r="J1753" s="55">
        <v>0</v>
      </c>
      <c r="K1753" s="55">
        <v>9</v>
      </c>
      <c r="L1753" s="55">
        <v>0.96017026901245095</v>
      </c>
      <c r="M1753" s="55">
        <v>0.14037500321865101</v>
      </c>
      <c r="N1753" s="55">
        <v>3.0740625858306898</v>
      </c>
      <c r="O1753" s="55">
        <v>15</v>
      </c>
      <c r="P1753" s="56">
        <v>1.1230000257492101</v>
      </c>
      <c r="R1753" s="51">
        <v>43872.554606481484</v>
      </c>
      <c r="S1753" s="57" t="s">
        <v>284</v>
      </c>
      <c r="T1753" s="58">
        <v>0</v>
      </c>
      <c r="U1753" s="52">
        <v>1</v>
      </c>
      <c r="V1753" s="52">
        <v>35.220695495605497</v>
      </c>
      <c r="W1753" s="52">
        <v>2.52952003479004</v>
      </c>
      <c r="X1753" s="52">
        <v>19.537967681884801</v>
      </c>
      <c r="Y1753" s="52">
        <v>0.19106692075729401</v>
      </c>
      <c r="Z1753" s="52">
        <v>0.60172760486602805</v>
      </c>
      <c r="AA1753" s="52">
        <v>10</v>
      </c>
      <c r="AB1753" s="52">
        <v>-6.8769998550415004</v>
      </c>
      <c r="AC1753" s="52">
        <v>9.1230001449584996</v>
      </c>
      <c r="AD1753" s="52">
        <v>14.850980758666999</v>
      </c>
      <c r="AE1753" s="56">
        <v>460</v>
      </c>
    </row>
    <row r="1754" spans="1:31">
      <c r="A1754" s="51">
        <v>43872.554629629631</v>
      </c>
      <c r="B1754" s="52" t="s">
        <v>127</v>
      </c>
      <c r="C1754" s="53" t="s">
        <v>131</v>
      </c>
      <c r="R1754" s="51">
        <v>43872.554629629631</v>
      </c>
      <c r="S1754" s="57" t="s">
        <v>127</v>
      </c>
    </row>
    <row r="1755" spans="1:31">
      <c r="A1755" s="51">
        <v>43872.554629629631</v>
      </c>
      <c r="B1755" s="52" t="s">
        <v>132</v>
      </c>
      <c r="C1755" s="53" t="s">
        <v>508</v>
      </c>
      <c r="R1755" s="51">
        <v>43872.554629629631</v>
      </c>
      <c r="S1755" s="57" t="s">
        <v>132</v>
      </c>
    </row>
    <row r="1756" spans="1:31">
      <c r="A1756" s="51">
        <v>43872.554629629631</v>
      </c>
      <c r="B1756" s="52" t="s">
        <v>127</v>
      </c>
      <c r="C1756" s="53" t="s">
        <v>269</v>
      </c>
      <c r="R1756" s="51">
        <v>43872.554629629631</v>
      </c>
      <c r="S1756" s="57" t="s">
        <v>127</v>
      </c>
    </row>
    <row r="1757" spans="1:31">
      <c r="A1757" s="51">
        <v>43872.554629629631</v>
      </c>
      <c r="B1757" s="52" t="s">
        <v>127</v>
      </c>
      <c r="C1757" s="53" t="s">
        <v>647</v>
      </c>
      <c r="R1757" s="51">
        <v>43872.554629629631</v>
      </c>
      <c r="S1757" s="57" t="s">
        <v>127</v>
      </c>
    </row>
    <row r="1758" spans="1:31">
      <c r="A1758" s="51">
        <v>43872.554629629631</v>
      </c>
      <c r="B1758" s="52" t="s">
        <v>127</v>
      </c>
      <c r="C1758" s="53" t="s">
        <v>277</v>
      </c>
      <c r="R1758" s="51">
        <v>43872.554629629631</v>
      </c>
      <c r="S1758" s="57" t="s">
        <v>127</v>
      </c>
    </row>
    <row r="1759" spans="1:31">
      <c r="A1759" s="51">
        <v>43872.554629629631</v>
      </c>
      <c r="B1759" s="52" t="s">
        <v>4</v>
      </c>
      <c r="C1759" s="53" t="s">
        <v>213</v>
      </c>
      <c r="R1759" s="51">
        <v>43872.554629629631</v>
      </c>
      <c r="S1759" s="57" t="s">
        <v>4</v>
      </c>
    </row>
    <row r="1760" spans="1:31">
      <c r="A1760" s="51">
        <v>43872.554629629631</v>
      </c>
      <c r="B1760" s="52" t="s">
        <v>4</v>
      </c>
      <c r="C1760" s="53" t="s">
        <v>214</v>
      </c>
      <c r="R1760" s="51">
        <v>43872.554629629631</v>
      </c>
      <c r="S1760" s="57" t="s">
        <v>4</v>
      </c>
    </row>
    <row r="1761" spans="1:31">
      <c r="A1761" s="51">
        <v>43872.5546412037</v>
      </c>
      <c r="B1761" s="52" t="s">
        <v>284</v>
      </c>
      <c r="C1761" s="53" t="s">
        <v>140</v>
      </c>
      <c r="I1761" s="54">
        <v>1</v>
      </c>
      <c r="J1761" s="55">
        <v>0</v>
      </c>
      <c r="K1761" s="55">
        <v>10</v>
      </c>
      <c r="L1761" s="55">
        <v>-0.91113024950027499</v>
      </c>
      <c r="M1761" s="55">
        <v>0.14037500321865101</v>
      </c>
      <c r="N1761" s="55">
        <v>3.0740625858306898</v>
      </c>
      <c r="O1761" s="55">
        <v>15</v>
      </c>
      <c r="P1761" s="56">
        <v>1.1230000257492101</v>
      </c>
      <c r="R1761" s="51">
        <v>43872.5546412037</v>
      </c>
      <c r="S1761" s="57" t="s">
        <v>284</v>
      </c>
      <c r="T1761" s="58">
        <v>0</v>
      </c>
      <c r="U1761" s="52">
        <v>1</v>
      </c>
      <c r="V1761" s="52">
        <v>35.220695495605497</v>
      </c>
      <c r="W1761" s="52">
        <v>2.52952003479004</v>
      </c>
      <c r="X1761" s="52">
        <v>22.4730339050293</v>
      </c>
      <c r="Y1761" s="52">
        <v>-0.35711139440536499</v>
      </c>
      <c r="Z1761" s="52">
        <v>-0.435863047838211</v>
      </c>
      <c r="AA1761" s="52">
        <v>4.9000000953674299</v>
      </c>
      <c r="AB1761" s="52">
        <v>-6.8769998550415004</v>
      </c>
      <c r="AC1761" s="52">
        <v>9.1230001449584996</v>
      </c>
      <c r="AD1761" s="52">
        <v>23.1500129699707</v>
      </c>
      <c r="AE1761" s="56">
        <v>460</v>
      </c>
    </row>
    <row r="1762" spans="1:31">
      <c r="A1762" s="51">
        <v>43872.554664351854</v>
      </c>
      <c r="B1762" s="52" t="s">
        <v>127</v>
      </c>
      <c r="C1762" s="53" t="s">
        <v>131</v>
      </c>
      <c r="R1762" s="51">
        <v>43872.554664351854</v>
      </c>
      <c r="S1762" s="57" t="s">
        <v>127</v>
      </c>
    </row>
    <row r="1763" spans="1:31">
      <c r="A1763" s="51">
        <v>43872.554664351854</v>
      </c>
      <c r="B1763" s="52" t="s">
        <v>132</v>
      </c>
      <c r="C1763" s="53" t="s">
        <v>596</v>
      </c>
      <c r="R1763" s="51">
        <v>43872.554664351854</v>
      </c>
      <c r="S1763" s="57" t="s">
        <v>132</v>
      </c>
    </row>
    <row r="1764" spans="1:31">
      <c r="A1764" s="51">
        <v>43872.554664351854</v>
      </c>
      <c r="B1764" s="52" t="s">
        <v>127</v>
      </c>
      <c r="C1764" s="53" t="s">
        <v>232</v>
      </c>
      <c r="R1764" s="51">
        <v>43872.554664351854</v>
      </c>
      <c r="S1764" s="57" t="s">
        <v>127</v>
      </c>
    </row>
    <row r="1765" spans="1:31">
      <c r="A1765" s="51">
        <v>43872.554664351854</v>
      </c>
      <c r="B1765" s="52" t="s">
        <v>127</v>
      </c>
      <c r="C1765" s="53" t="s">
        <v>648</v>
      </c>
      <c r="R1765" s="51">
        <v>43872.554664351854</v>
      </c>
      <c r="S1765" s="57" t="s">
        <v>127</v>
      </c>
    </row>
    <row r="1766" spans="1:31">
      <c r="A1766" s="51">
        <v>43872.554664351854</v>
      </c>
      <c r="B1766" s="52" t="s">
        <v>127</v>
      </c>
      <c r="C1766" s="53" t="s">
        <v>185</v>
      </c>
      <c r="R1766" s="51">
        <v>43872.554664351854</v>
      </c>
      <c r="S1766" s="57" t="s">
        <v>127</v>
      </c>
    </row>
    <row r="1767" spans="1:31">
      <c r="A1767" s="51">
        <v>43872.554664351854</v>
      </c>
      <c r="B1767" s="52" t="s">
        <v>4</v>
      </c>
      <c r="C1767" s="53" t="s">
        <v>219</v>
      </c>
      <c r="R1767" s="51">
        <v>43872.554664351854</v>
      </c>
      <c r="S1767" s="57" t="s">
        <v>4</v>
      </c>
    </row>
    <row r="1768" spans="1:31">
      <c r="A1768" s="51">
        <v>43872.554664351854</v>
      </c>
      <c r="B1768" s="52" t="s">
        <v>4</v>
      </c>
      <c r="C1768" s="53" t="s">
        <v>220</v>
      </c>
      <c r="R1768" s="51">
        <v>43872.554664351854</v>
      </c>
      <c r="S1768" s="57" t="s">
        <v>4</v>
      </c>
    </row>
    <row r="1769" spans="1:31">
      <c r="A1769" s="51">
        <v>43872.554675925923</v>
      </c>
      <c r="B1769" s="52" t="s">
        <v>284</v>
      </c>
      <c r="C1769" s="53" t="s">
        <v>140</v>
      </c>
      <c r="I1769" s="54">
        <v>0</v>
      </c>
      <c r="J1769" s="55">
        <v>0</v>
      </c>
      <c r="K1769" s="55">
        <v>11</v>
      </c>
      <c r="L1769" s="55">
        <v>0.84385395050048795</v>
      </c>
      <c r="M1769" s="55">
        <v>0.14037500321865101</v>
      </c>
      <c r="N1769" s="55">
        <v>3.0740625858306898</v>
      </c>
      <c r="O1769" s="55">
        <v>15</v>
      </c>
      <c r="P1769" s="56">
        <v>1.1230000257492101</v>
      </c>
      <c r="R1769" s="51">
        <v>43872.554675925923</v>
      </c>
      <c r="S1769" s="57" t="s">
        <v>284</v>
      </c>
      <c r="T1769" s="58">
        <v>0</v>
      </c>
      <c r="U1769" s="52">
        <v>1</v>
      </c>
      <c r="V1769" s="52">
        <v>35.220695495605497</v>
      </c>
      <c r="W1769" s="52">
        <v>2.52952003479004</v>
      </c>
      <c r="X1769" s="52">
        <v>25.478103637695298</v>
      </c>
      <c r="Y1769" s="52">
        <v>-0.24801531434059099</v>
      </c>
      <c r="Z1769" s="52">
        <v>0.31556537747383101</v>
      </c>
      <c r="AA1769" s="52">
        <v>-5</v>
      </c>
      <c r="AB1769" s="52">
        <v>-6.8769998550415004</v>
      </c>
      <c r="AC1769" s="52">
        <v>9.1230001449584996</v>
      </c>
      <c r="AD1769" s="52">
        <v>30.758031845092798</v>
      </c>
      <c r="AE1769" s="56">
        <v>460</v>
      </c>
    </row>
    <row r="1770" spans="1:31">
      <c r="A1770" s="51">
        <v>43872.554699074077</v>
      </c>
      <c r="B1770" s="52" t="s">
        <v>127</v>
      </c>
      <c r="C1770" s="53" t="s">
        <v>131</v>
      </c>
      <c r="R1770" s="51">
        <v>43872.554699074077</v>
      </c>
      <c r="S1770" s="57" t="s">
        <v>127</v>
      </c>
    </row>
    <row r="1771" spans="1:31">
      <c r="A1771" s="51">
        <v>43872.554699074077</v>
      </c>
      <c r="B1771" s="52" t="s">
        <v>132</v>
      </c>
      <c r="C1771" s="53" t="s">
        <v>649</v>
      </c>
      <c r="R1771" s="51">
        <v>43872.554699074077</v>
      </c>
      <c r="S1771" s="57" t="s">
        <v>132</v>
      </c>
    </row>
    <row r="1772" spans="1:31">
      <c r="A1772" s="51">
        <v>43872.554699074077</v>
      </c>
      <c r="B1772" s="52" t="s">
        <v>127</v>
      </c>
      <c r="C1772" s="53" t="s">
        <v>183</v>
      </c>
      <c r="R1772" s="51">
        <v>43872.554699074077</v>
      </c>
      <c r="S1772" s="57" t="s">
        <v>127</v>
      </c>
    </row>
    <row r="1773" spans="1:31">
      <c r="A1773" s="51">
        <v>43872.554699074077</v>
      </c>
      <c r="B1773" s="52" t="s">
        <v>127</v>
      </c>
      <c r="C1773" s="53" t="s">
        <v>650</v>
      </c>
      <c r="R1773" s="51">
        <v>43872.554699074077</v>
      </c>
      <c r="S1773" s="57" t="s">
        <v>127</v>
      </c>
    </row>
    <row r="1774" spans="1:31">
      <c r="A1774" s="51">
        <v>43872.554699074077</v>
      </c>
      <c r="B1774" s="52" t="s">
        <v>127</v>
      </c>
      <c r="C1774" s="53" t="s">
        <v>234</v>
      </c>
      <c r="R1774" s="51">
        <v>43872.554699074077</v>
      </c>
      <c r="S1774" s="57" t="s">
        <v>127</v>
      </c>
    </row>
    <row r="1775" spans="1:31">
      <c r="A1775" s="51">
        <v>43872.554699074077</v>
      </c>
      <c r="B1775" s="52" t="s">
        <v>4</v>
      </c>
      <c r="C1775" s="53" t="s">
        <v>225</v>
      </c>
      <c r="R1775" s="51">
        <v>43872.554699074077</v>
      </c>
      <c r="S1775" s="57" t="s">
        <v>4</v>
      </c>
    </row>
    <row r="1776" spans="1:31">
      <c r="A1776" s="51">
        <v>43872.554699074077</v>
      </c>
      <c r="B1776" s="52" t="s">
        <v>4</v>
      </c>
      <c r="C1776" s="53" t="s">
        <v>226</v>
      </c>
      <c r="R1776" s="51">
        <v>43872.554699074077</v>
      </c>
      <c r="S1776" s="57" t="s">
        <v>4</v>
      </c>
    </row>
    <row r="1777" spans="1:31">
      <c r="A1777" s="51">
        <v>43872.554710648146</v>
      </c>
      <c r="B1777" s="52" t="s">
        <v>293</v>
      </c>
      <c r="C1777" s="53" t="s">
        <v>140</v>
      </c>
      <c r="I1777" s="54">
        <v>1</v>
      </c>
      <c r="J1777" s="55">
        <v>0</v>
      </c>
      <c r="K1777" s="55">
        <v>11</v>
      </c>
      <c r="L1777" s="55">
        <v>-0.759687900543213</v>
      </c>
      <c r="M1777" s="55">
        <v>0.14037500321865101</v>
      </c>
      <c r="N1777" s="55">
        <v>3.0740625858306898</v>
      </c>
      <c r="O1777" s="55">
        <v>15</v>
      </c>
      <c r="P1777" s="56">
        <v>1.1230000257492101</v>
      </c>
      <c r="R1777" s="51">
        <v>43872.554710648146</v>
      </c>
      <c r="S1777" s="57" t="s">
        <v>293</v>
      </c>
      <c r="T1777" s="58">
        <v>0</v>
      </c>
      <c r="U1777" s="52">
        <v>1</v>
      </c>
      <c r="V1777" s="52">
        <v>35.220695495605497</v>
      </c>
      <c r="W1777" s="52">
        <v>2.52952003479004</v>
      </c>
      <c r="X1777" s="52">
        <v>28.388170242309599</v>
      </c>
      <c r="Y1777" s="52">
        <v>-0.39316019415855402</v>
      </c>
      <c r="Z1777" s="52">
        <v>-9.9383547902107197E-2</v>
      </c>
      <c r="AA1777" s="52">
        <v>1.8999999761581401</v>
      </c>
      <c r="AB1777" s="52">
        <v>-6.8769998550415004</v>
      </c>
      <c r="AC1777" s="52">
        <v>9.1230001449584996</v>
      </c>
      <c r="AD1777" s="52">
        <v>26.243028640747099</v>
      </c>
      <c r="AE1777" s="56">
        <v>460</v>
      </c>
    </row>
    <row r="1778" spans="1:31">
      <c r="A1778" s="51">
        <v>43872.5547337963</v>
      </c>
      <c r="B1778" s="52" t="s">
        <v>127</v>
      </c>
      <c r="C1778" s="53" t="s">
        <v>131</v>
      </c>
      <c r="R1778" s="51">
        <v>43872.5547337963</v>
      </c>
      <c r="S1778" s="57" t="s">
        <v>127</v>
      </c>
    </row>
    <row r="1779" spans="1:31">
      <c r="A1779" s="51">
        <v>43872.5547337963</v>
      </c>
      <c r="B1779" s="52" t="s">
        <v>132</v>
      </c>
      <c r="C1779" s="53" t="s">
        <v>651</v>
      </c>
      <c r="R1779" s="51">
        <v>43872.5547337963</v>
      </c>
      <c r="S1779" s="57" t="s">
        <v>132</v>
      </c>
    </row>
    <row r="1780" spans="1:31">
      <c r="A1780" s="51">
        <v>43872.5547337963</v>
      </c>
      <c r="B1780" s="52" t="s">
        <v>127</v>
      </c>
      <c r="C1780" s="53" t="s">
        <v>178</v>
      </c>
      <c r="R1780" s="51">
        <v>43872.5547337963</v>
      </c>
      <c r="S1780" s="57" t="s">
        <v>127</v>
      </c>
    </row>
    <row r="1781" spans="1:31">
      <c r="A1781" s="51">
        <v>43872.5547337963</v>
      </c>
      <c r="B1781" s="52" t="s">
        <v>127</v>
      </c>
      <c r="C1781" s="53" t="s">
        <v>228</v>
      </c>
      <c r="R1781" s="51">
        <v>43872.5547337963</v>
      </c>
      <c r="S1781" s="57" t="s">
        <v>127</v>
      </c>
    </row>
    <row r="1782" spans="1:31">
      <c r="A1782" s="51">
        <v>43872.5547337963</v>
      </c>
      <c r="B1782" s="52" t="s">
        <v>127</v>
      </c>
      <c r="C1782" s="53" t="s">
        <v>185</v>
      </c>
      <c r="R1782" s="51">
        <v>43872.5547337963</v>
      </c>
      <c r="S1782" s="57" t="s">
        <v>127</v>
      </c>
    </row>
    <row r="1783" spans="1:31">
      <c r="A1783" s="51">
        <v>43872.5547337963</v>
      </c>
      <c r="B1783" s="52" t="s">
        <v>4</v>
      </c>
      <c r="C1783" s="53" t="s">
        <v>229</v>
      </c>
      <c r="R1783" s="51">
        <v>43872.5547337963</v>
      </c>
      <c r="S1783" s="57" t="s">
        <v>4</v>
      </c>
    </row>
    <row r="1784" spans="1:31">
      <c r="A1784" s="51">
        <v>43872.5547337963</v>
      </c>
      <c r="B1784" s="52" t="s">
        <v>4</v>
      </c>
      <c r="C1784" s="53" t="s">
        <v>230</v>
      </c>
      <c r="R1784" s="51">
        <v>43872.5547337963</v>
      </c>
      <c r="S1784" s="57" t="s">
        <v>4</v>
      </c>
    </row>
    <row r="1785" spans="1:31">
      <c r="A1785" s="51">
        <v>43872.554745370369</v>
      </c>
      <c r="B1785" s="52" t="s">
        <v>293</v>
      </c>
      <c r="C1785" s="53" t="s">
        <v>140</v>
      </c>
      <c r="I1785" s="54">
        <v>0</v>
      </c>
      <c r="J1785" s="55">
        <v>0</v>
      </c>
      <c r="K1785" s="55">
        <v>12</v>
      </c>
      <c r="L1785" s="55">
        <v>0.66031670570373502</v>
      </c>
      <c r="M1785" s="55">
        <v>0.14037500321865101</v>
      </c>
      <c r="N1785" s="55">
        <v>3.0740625858306898</v>
      </c>
      <c r="O1785" s="55">
        <v>15</v>
      </c>
      <c r="P1785" s="56">
        <v>1.1230000257492101</v>
      </c>
      <c r="R1785" s="51">
        <v>43872.554745370369</v>
      </c>
      <c r="S1785" s="57" t="s">
        <v>293</v>
      </c>
      <c r="T1785" s="58">
        <v>0</v>
      </c>
      <c r="U1785" s="52">
        <v>1</v>
      </c>
      <c r="V1785" s="52">
        <v>35.220695495605497</v>
      </c>
      <c r="W1785" s="52">
        <v>2.52952003479004</v>
      </c>
      <c r="X1785" s="52">
        <v>31.4782409667969</v>
      </c>
      <c r="Y1785" s="52">
        <v>0.31964087486267101</v>
      </c>
      <c r="Z1785" s="52">
        <v>5.0138138234615298E-2</v>
      </c>
      <c r="AA1785" s="52">
        <v>10</v>
      </c>
      <c r="AB1785" s="52">
        <v>-6.8769998550415004</v>
      </c>
      <c r="AC1785" s="52">
        <v>9.1230001449584996</v>
      </c>
      <c r="AD1785" s="52">
        <v>14.661990165710399</v>
      </c>
      <c r="AE1785" s="56">
        <v>460</v>
      </c>
    </row>
    <row r="1786" spans="1:31">
      <c r="A1786" s="51">
        <v>43872.554768518516</v>
      </c>
      <c r="B1786" s="52" t="s">
        <v>127</v>
      </c>
      <c r="C1786" s="53" t="s">
        <v>131</v>
      </c>
      <c r="R1786" s="51">
        <v>43872.554768518516</v>
      </c>
      <c r="S1786" s="57" t="s">
        <v>127</v>
      </c>
    </row>
    <row r="1787" spans="1:31">
      <c r="A1787" s="51">
        <v>43872.554768518516</v>
      </c>
      <c r="B1787" s="52" t="s">
        <v>132</v>
      </c>
      <c r="C1787" s="53" t="s">
        <v>652</v>
      </c>
      <c r="R1787" s="51">
        <v>43872.554768518516</v>
      </c>
      <c r="S1787" s="57" t="s">
        <v>132</v>
      </c>
    </row>
    <row r="1788" spans="1:31">
      <c r="A1788" s="51">
        <v>43872.554768518516</v>
      </c>
      <c r="B1788" s="52" t="s">
        <v>127</v>
      </c>
      <c r="C1788" s="53" t="s">
        <v>258</v>
      </c>
      <c r="R1788" s="51">
        <v>43872.554768518516</v>
      </c>
      <c r="S1788" s="57" t="s">
        <v>127</v>
      </c>
    </row>
    <row r="1789" spans="1:31">
      <c r="A1789" s="51">
        <v>43872.554768518516</v>
      </c>
      <c r="B1789" s="52" t="s">
        <v>127</v>
      </c>
      <c r="C1789" s="53" t="s">
        <v>653</v>
      </c>
      <c r="R1789" s="51">
        <v>43872.554768518516</v>
      </c>
      <c r="S1789" s="57" t="s">
        <v>127</v>
      </c>
    </row>
    <row r="1790" spans="1:31">
      <c r="A1790" s="51">
        <v>43872.554768518516</v>
      </c>
      <c r="B1790" s="52" t="s">
        <v>127</v>
      </c>
      <c r="C1790" s="53" t="s">
        <v>191</v>
      </c>
      <c r="R1790" s="51">
        <v>43872.554768518516</v>
      </c>
      <c r="S1790" s="57" t="s">
        <v>127</v>
      </c>
    </row>
    <row r="1791" spans="1:31">
      <c r="A1791" s="51">
        <v>43872.554768518516</v>
      </c>
      <c r="B1791" s="52" t="s">
        <v>4</v>
      </c>
      <c r="C1791" s="53" t="s">
        <v>235</v>
      </c>
      <c r="R1791" s="51">
        <v>43872.554768518516</v>
      </c>
      <c r="S1791" s="57" t="s">
        <v>4</v>
      </c>
    </row>
    <row r="1792" spans="1:31">
      <c r="A1792" s="51">
        <v>43872.554768518516</v>
      </c>
      <c r="B1792" s="52" t="s">
        <v>4</v>
      </c>
      <c r="C1792" s="53" t="s">
        <v>236</v>
      </c>
      <c r="R1792" s="51">
        <v>43872.554768518516</v>
      </c>
      <c r="S1792" s="57" t="s">
        <v>4</v>
      </c>
    </row>
    <row r="1793" spans="1:31">
      <c r="A1793" s="51">
        <v>43872.554780092592</v>
      </c>
      <c r="B1793" s="52" t="s">
        <v>293</v>
      </c>
      <c r="C1793" s="53" t="s">
        <v>140</v>
      </c>
      <c r="I1793" s="54">
        <v>1</v>
      </c>
      <c r="J1793" s="55">
        <v>0</v>
      </c>
      <c r="K1793" s="55">
        <v>13</v>
      </c>
      <c r="L1793" s="55">
        <v>-0.54772925376892101</v>
      </c>
      <c r="M1793" s="55">
        <v>0.14037500321865101</v>
      </c>
      <c r="N1793" s="55">
        <v>3.0740625858306898</v>
      </c>
      <c r="O1793" s="55">
        <v>15</v>
      </c>
      <c r="P1793" s="56">
        <v>1.1230000257492101</v>
      </c>
      <c r="R1793" s="51">
        <v>43872.554780092592</v>
      </c>
      <c r="S1793" s="57" t="s">
        <v>293</v>
      </c>
      <c r="T1793" s="58">
        <v>0</v>
      </c>
      <c r="U1793" s="52">
        <v>1</v>
      </c>
      <c r="V1793" s="52">
        <v>35.220695495605497</v>
      </c>
      <c r="W1793" s="52">
        <v>2.52952003479004</v>
      </c>
      <c r="X1793" s="52">
        <v>34.467838287353501</v>
      </c>
      <c r="Y1793" s="52">
        <v>-0.35679501295089699</v>
      </c>
      <c r="Z1793" s="52">
        <v>9.5419898629188496E-2</v>
      </c>
      <c r="AA1793" s="52">
        <v>3.8499999046325701</v>
      </c>
      <c r="AB1793" s="52">
        <v>-6.8769998550415004</v>
      </c>
      <c r="AC1793" s="52">
        <v>9.1230001449584996</v>
      </c>
      <c r="AD1793" s="52">
        <v>16.3499870300293</v>
      </c>
      <c r="AE1793" s="56">
        <v>460</v>
      </c>
    </row>
    <row r="1794" spans="1:31">
      <c r="A1794" s="51">
        <v>43872.554803240739</v>
      </c>
      <c r="B1794" s="52" t="s">
        <v>127</v>
      </c>
      <c r="C1794" s="53" t="s">
        <v>131</v>
      </c>
      <c r="R1794" s="51">
        <v>43872.554803240739</v>
      </c>
      <c r="S1794" s="57" t="s">
        <v>127</v>
      </c>
    </row>
    <row r="1795" spans="1:31">
      <c r="A1795" s="51">
        <v>43872.554803240739</v>
      </c>
      <c r="B1795" s="52" t="s">
        <v>132</v>
      </c>
      <c r="C1795" s="53" t="s">
        <v>654</v>
      </c>
      <c r="R1795" s="51">
        <v>43872.554803240739</v>
      </c>
      <c r="S1795" s="57" t="s">
        <v>132</v>
      </c>
    </row>
    <row r="1796" spans="1:31">
      <c r="A1796" s="51">
        <v>43872.554803240739</v>
      </c>
      <c r="B1796" s="52" t="s">
        <v>127</v>
      </c>
      <c r="C1796" s="53" t="s">
        <v>279</v>
      </c>
      <c r="R1796" s="51">
        <v>43872.554803240739</v>
      </c>
      <c r="S1796" s="57" t="s">
        <v>127</v>
      </c>
    </row>
    <row r="1797" spans="1:31">
      <c r="A1797" s="51">
        <v>43872.554803240739</v>
      </c>
      <c r="B1797" s="52" t="s">
        <v>127</v>
      </c>
      <c r="C1797" s="53" t="s">
        <v>655</v>
      </c>
      <c r="R1797" s="51">
        <v>43872.554803240739</v>
      </c>
      <c r="S1797" s="57" t="s">
        <v>127</v>
      </c>
    </row>
    <row r="1798" spans="1:31">
      <c r="A1798" s="51">
        <v>43872.554803240739</v>
      </c>
      <c r="B1798" s="52" t="s">
        <v>127</v>
      </c>
      <c r="C1798" s="53" t="s">
        <v>224</v>
      </c>
      <c r="R1798" s="51">
        <v>43872.554803240739</v>
      </c>
      <c r="S1798" s="57" t="s">
        <v>127</v>
      </c>
    </row>
    <row r="1799" spans="1:31">
      <c r="A1799" s="51">
        <v>43872.554803240739</v>
      </c>
      <c r="B1799" s="52" t="s">
        <v>4</v>
      </c>
      <c r="C1799" s="53" t="s">
        <v>239</v>
      </c>
      <c r="R1799" s="51">
        <v>43872.554803240739</v>
      </c>
      <c r="S1799" s="57" t="s">
        <v>4</v>
      </c>
    </row>
    <row r="1800" spans="1:31">
      <c r="A1800" s="51">
        <v>43872.554803240739</v>
      </c>
      <c r="B1800" s="52" t="s">
        <v>4</v>
      </c>
      <c r="C1800" s="53" t="s">
        <v>240</v>
      </c>
      <c r="R1800" s="51">
        <v>43872.554803240739</v>
      </c>
      <c r="S1800" s="57" t="s">
        <v>4</v>
      </c>
    </row>
    <row r="1801" spans="1:31">
      <c r="A1801" s="51">
        <v>43872.554814814815</v>
      </c>
      <c r="B1801" s="52" t="s">
        <v>304</v>
      </c>
      <c r="C1801" s="53" t="s">
        <v>140</v>
      </c>
      <c r="I1801" s="54">
        <v>0</v>
      </c>
      <c r="J1801" s="55">
        <v>0</v>
      </c>
      <c r="K1801" s="55">
        <v>14</v>
      </c>
      <c r="L1801" s="55">
        <v>0.424179017543793</v>
      </c>
      <c r="M1801" s="55">
        <v>0.14037500321865101</v>
      </c>
      <c r="N1801" s="55">
        <v>3.0740625858306898</v>
      </c>
      <c r="O1801" s="55">
        <v>15</v>
      </c>
      <c r="P1801" s="56">
        <v>1.1230000257492101</v>
      </c>
      <c r="R1801" s="51">
        <v>43872.554814814815</v>
      </c>
      <c r="S1801" s="57" t="s">
        <v>304</v>
      </c>
      <c r="T1801" s="58">
        <v>0</v>
      </c>
      <c r="U1801" s="52">
        <v>1</v>
      </c>
      <c r="V1801" s="52">
        <v>35.220695495605497</v>
      </c>
      <c r="W1801" s="52">
        <v>2.52952003479004</v>
      </c>
      <c r="X1801" s="52">
        <v>37.5273246765137</v>
      </c>
      <c r="Y1801" s="52">
        <v>-0.42670202255249001</v>
      </c>
      <c r="Z1801" s="52">
        <v>-0.17334780097007799</v>
      </c>
      <c r="AA1801" s="52">
        <v>-5</v>
      </c>
      <c r="AB1801" s="52">
        <v>-6.8769998550415004</v>
      </c>
      <c r="AC1801" s="52">
        <v>9.1230001449584996</v>
      </c>
      <c r="AD1801" s="52">
        <v>23.4500122070313</v>
      </c>
      <c r="AE1801" s="56">
        <v>460</v>
      </c>
    </row>
    <row r="1802" spans="1:31">
      <c r="A1802" s="51">
        <v>43872.554837962962</v>
      </c>
      <c r="B1802" s="52" t="s">
        <v>127</v>
      </c>
      <c r="C1802" s="53" t="s">
        <v>131</v>
      </c>
      <c r="R1802" s="51">
        <v>43872.554837962962</v>
      </c>
      <c r="S1802" s="57" t="s">
        <v>127</v>
      </c>
    </row>
    <row r="1803" spans="1:31">
      <c r="A1803" s="51">
        <v>43872.554837962962</v>
      </c>
      <c r="B1803" s="52" t="s">
        <v>132</v>
      </c>
      <c r="C1803" s="53" t="s">
        <v>656</v>
      </c>
      <c r="R1803" s="51">
        <v>43872.554837962962</v>
      </c>
      <c r="S1803" s="57" t="s">
        <v>132</v>
      </c>
    </row>
    <row r="1804" spans="1:31">
      <c r="A1804" s="51">
        <v>43872.554837962962</v>
      </c>
      <c r="B1804" s="52" t="s">
        <v>127</v>
      </c>
      <c r="C1804" s="53" t="s">
        <v>160</v>
      </c>
      <c r="R1804" s="51">
        <v>43872.554837962962</v>
      </c>
      <c r="S1804" s="57" t="s">
        <v>127</v>
      </c>
    </row>
    <row r="1805" spans="1:31">
      <c r="A1805" s="51">
        <v>43872.554837962962</v>
      </c>
      <c r="B1805" s="52" t="s">
        <v>127</v>
      </c>
      <c r="C1805" s="53" t="s">
        <v>657</v>
      </c>
      <c r="R1805" s="51">
        <v>43872.554837962962</v>
      </c>
      <c r="S1805" s="57" t="s">
        <v>127</v>
      </c>
    </row>
    <row r="1806" spans="1:31">
      <c r="A1806" s="51">
        <v>43872.554837962962</v>
      </c>
      <c r="B1806" s="52" t="s">
        <v>127</v>
      </c>
      <c r="C1806" s="53" t="s">
        <v>383</v>
      </c>
      <c r="R1806" s="51">
        <v>43872.554837962962</v>
      </c>
      <c r="S1806" s="57" t="s">
        <v>127</v>
      </c>
    </row>
    <row r="1807" spans="1:31">
      <c r="A1807" s="51">
        <v>43872.554837962962</v>
      </c>
      <c r="B1807" s="52" t="s">
        <v>4</v>
      </c>
      <c r="C1807" s="53" t="s">
        <v>307</v>
      </c>
      <c r="R1807" s="51">
        <v>43872.554837962962</v>
      </c>
      <c r="S1807" s="57" t="s">
        <v>4</v>
      </c>
    </row>
    <row r="1808" spans="1:31">
      <c r="A1808" s="51">
        <v>43872.554837962962</v>
      </c>
      <c r="B1808" s="52" t="s">
        <v>4</v>
      </c>
      <c r="C1808" s="53" t="s">
        <v>308</v>
      </c>
      <c r="R1808" s="51">
        <v>43872.554837962962</v>
      </c>
      <c r="S1808" s="57" t="s">
        <v>4</v>
      </c>
    </row>
    <row r="1809" spans="1:31">
      <c r="A1809" s="51">
        <v>43872.554849537039</v>
      </c>
      <c r="B1809" s="52" t="s">
        <v>304</v>
      </c>
      <c r="C1809" s="53" t="s">
        <v>140</v>
      </c>
      <c r="I1809" s="54">
        <v>1</v>
      </c>
      <c r="J1809" s="55">
        <v>0</v>
      </c>
      <c r="K1809" s="55">
        <v>14</v>
      </c>
      <c r="L1809" s="55">
        <v>-0.29213881492614702</v>
      </c>
      <c r="M1809" s="55">
        <v>0.14037500321865101</v>
      </c>
      <c r="N1809" s="55">
        <v>3.0740625858306898</v>
      </c>
      <c r="O1809" s="55">
        <v>15</v>
      </c>
      <c r="P1809" s="56">
        <v>1.1230000257492101</v>
      </c>
      <c r="R1809" s="51">
        <v>43872.554849537039</v>
      </c>
      <c r="S1809" s="57" t="s">
        <v>304</v>
      </c>
      <c r="T1809" s="58">
        <v>0</v>
      </c>
      <c r="U1809" s="52">
        <v>1</v>
      </c>
      <c r="V1809" s="52">
        <v>35.220695495605497</v>
      </c>
      <c r="W1809" s="52">
        <v>2.52952003479004</v>
      </c>
      <c r="X1809" s="52">
        <v>40.506824493408203</v>
      </c>
      <c r="Y1809" s="52">
        <v>-0.30368059873580899</v>
      </c>
      <c r="Z1809" s="52">
        <v>0.323269814252853</v>
      </c>
      <c r="AA1809" s="52">
        <v>1</v>
      </c>
      <c r="AB1809" s="52">
        <v>-6.8769998550415004</v>
      </c>
      <c r="AC1809" s="52">
        <v>9.1230001449584996</v>
      </c>
      <c r="AD1809" s="52">
        <v>31.103034973144499</v>
      </c>
      <c r="AE1809" s="56">
        <v>460</v>
      </c>
    </row>
    <row r="1810" spans="1:31">
      <c r="A1810" s="51">
        <v>43872.554872685185</v>
      </c>
      <c r="B1810" s="52" t="s">
        <v>127</v>
      </c>
      <c r="C1810" s="53" t="s">
        <v>131</v>
      </c>
      <c r="R1810" s="51">
        <v>43872.554872685185</v>
      </c>
      <c r="S1810" s="57" t="s">
        <v>127</v>
      </c>
    </row>
    <row r="1811" spans="1:31">
      <c r="A1811" s="51">
        <v>43872.554872685185</v>
      </c>
      <c r="B1811" s="52" t="s">
        <v>132</v>
      </c>
      <c r="C1811" s="53" t="s">
        <v>607</v>
      </c>
      <c r="R1811" s="51">
        <v>43872.554872685185</v>
      </c>
      <c r="S1811" s="57" t="s">
        <v>132</v>
      </c>
    </row>
    <row r="1812" spans="1:31">
      <c r="A1812" s="51">
        <v>43872.554872685185</v>
      </c>
      <c r="B1812" s="52" t="s">
        <v>127</v>
      </c>
      <c r="C1812" s="53" t="s">
        <v>395</v>
      </c>
      <c r="R1812" s="51">
        <v>43872.554872685185</v>
      </c>
      <c r="S1812" s="57" t="s">
        <v>127</v>
      </c>
    </row>
    <row r="1813" spans="1:31">
      <c r="A1813" s="51">
        <v>43872.554872685185</v>
      </c>
      <c r="B1813" s="52" t="s">
        <v>127</v>
      </c>
      <c r="C1813" s="53" t="s">
        <v>469</v>
      </c>
      <c r="R1813" s="51">
        <v>43872.554872685185</v>
      </c>
      <c r="S1813" s="57" t="s">
        <v>127</v>
      </c>
    </row>
    <row r="1814" spans="1:31">
      <c r="A1814" s="51">
        <v>43872.554872685185</v>
      </c>
      <c r="B1814" s="52" t="s">
        <v>127</v>
      </c>
      <c r="C1814" s="53" t="s">
        <v>185</v>
      </c>
      <c r="R1814" s="51">
        <v>43872.554872685185</v>
      </c>
      <c r="S1814" s="57" t="s">
        <v>127</v>
      </c>
    </row>
    <row r="1815" spans="1:31">
      <c r="A1815" s="51">
        <v>43872.554872685185</v>
      </c>
      <c r="B1815" s="52" t="s">
        <v>4</v>
      </c>
      <c r="C1815" s="53" t="s">
        <v>311</v>
      </c>
      <c r="R1815" s="51">
        <v>43872.554872685185</v>
      </c>
      <c r="S1815" s="57" t="s">
        <v>4</v>
      </c>
    </row>
    <row r="1816" spans="1:31">
      <c r="A1816" s="51">
        <v>43872.554872685185</v>
      </c>
      <c r="B1816" s="52" t="s">
        <v>4</v>
      </c>
      <c r="C1816" s="53" t="s">
        <v>312</v>
      </c>
      <c r="R1816" s="51">
        <v>43872.554872685185</v>
      </c>
      <c r="S1816" s="57" t="s">
        <v>4</v>
      </c>
    </row>
    <row r="1817" spans="1:31">
      <c r="A1817" s="51">
        <v>43872.554884259262</v>
      </c>
      <c r="B1817" s="52" t="s">
        <v>304</v>
      </c>
      <c r="C1817" s="53" t="s">
        <v>140</v>
      </c>
      <c r="I1817" s="54">
        <v>0</v>
      </c>
      <c r="J1817" s="55">
        <v>0</v>
      </c>
      <c r="K1817" s="55">
        <v>0</v>
      </c>
      <c r="L1817" s="55">
        <v>0.15425145626068101</v>
      </c>
      <c r="M1817" s="55">
        <v>0.14037500321865101</v>
      </c>
      <c r="N1817" s="55">
        <v>3.0740625858306898</v>
      </c>
      <c r="O1817" s="55">
        <v>15</v>
      </c>
      <c r="P1817" s="56">
        <v>1.1230000257492101</v>
      </c>
      <c r="R1817" s="51">
        <v>43872.554884259262</v>
      </c>
      <c r="S1817" s="57" t="s">
        <v>304</v>
      </c>
      <c r="T1817" s="58">
        <v>0</v>
      </c>
      <c r="U1817" s="52">
        <v>1</v>
      </c>
      <c r="V1817" s="52">
        <v>35.220695495605497</v>
      </c>
      <c r="W1817" s="52">
        <v>2.52952003479004</v>
      </c>
      <c r="X1817" s="52">
        <v>43.486324310302699</v>
      </c>
      <c r="Y1817" s="52">
        <v>-2.8445988893508901E-2</v>
      </c>
      <c r="Z1817" s="52">
        <v>-0.46471676230430597</v>
      </c>
      <c r="AA1817" s="52">
        <v>10</v>
      </c>
      <c r="AB1817" s="52">
        <v>-6.8769998550415004</v>
      </c>
      <c r="AC1817" s="52">
        <v>9.1230001449584996</v>
      </c>
      <c r="AD1817" s="52">
        <v>26.600028991699201</v>
      </c>
      <c r="AE1817" s="56">
        <v>460</v>
      </c>
    </row>
    <row r="1818" spans="1:31">
      <c r="A1818" s="51">
        <v>43872.554907407408</v>
      </c>
      <c r="B1818" s="52" t="s">
        <v>127</v>
      </c>
      <c r="C1818" s="53" t="s">
        <v>131</v>
      </c>
      <c r="R1818" s="51">
        <v>43872.554907407408</v>
      </c>
      <c r="S1818" s="57" t="s">
        <v>127</v>
      </c>
    </row>
    <row r="1819" spans="1:31">
      <c r="A1819" s="51">
        <v>43872.554907407408</v>
      </c>
      <c r="B1819" s="52" t="s">
        <v>132</v>
      </c>
      <c r="C1819" s="53" t="s">
        <v>658</v>
      </c>
      <c r="R1819" s="51">
        <v>43872.554907407408</v>
      </c>
      <c r="S1819" s="57" t="s">
        <v>132</v>
      </c>
    </row>
    <row r="1820" spans="1:31">
      <c r="A1820" s="51">
        <v>43872.554907407408</v>
      </c>
      <c r="B1820" s="52" t="s">
        <v>127</v>
      </c>
      <c r="C1820" s="53" t="s">
        <v>153</v>
      </c>
      <c r="R1820" s="51">
        <v>43872.554907407408</v>
      </c>
      <c r="S1820" s="57" t="s">
        <v>127</v>
      </c>
    </row>
    <row r="1821" spans="1:31">
      <c r="A1821" s="51">
        <v>43872.554907407408</v>
      </c>
      <c r="B1821" s="52" t="s">
        <v>127</v>
      </c>
      <c r="C1821" s="53" t="s">
        <v>659</v>
      </c>
      <c r="R1821" s="51">
        <v>43872.554907407408</v>
      </c>
      <c r="S1821" s="57" t="s">
        <v>127</v>
      </c>
    </row>
    <row r="1822" spans="1:31">
      <c r="A1822" s="51">
        <v>43872.554907407408</v>
      </c>
      <c r="B1822" s="52" t="s">
        <v>127</v>
      </c>
      <c r="C1822" s="53" t="s">
        <v>136</v>
      </c>
      <c r="R1822" s="51">
        <v>43872.554907407408</v>
      </c>
      <c r="S1822" s="57" t="s">
        <v>127</v>
      </c>
    </row>
    <row r="1823" spans="1:31">
      <c r="A1823" s="51">
        <v>43872.554907407408</v>
      </c>
      <c r="B1823" s="52" t="s">
        <v>4</v>
      </c>
      <c r="C1823" s="53" t="s">
        <v>316</v>
      </c>
      <c r="R1823" s="51">
        <v>43872.554907407408</v>
      </c>
      <c r="S1823" s="57" t="s">
        <v>4</v>
      </c>
    </row>
    <row r="1824" spans="1:31">
      <c r="A1824" s="51">
        <v>43872.554907407408</v>
      </c>
      <c r="B1824" s="52" t="s">
        <v>4</v>
      </c>
      <c r="C1824" s="53" t="s">
        <v>317</v>
      </c>
      <c r="R1824" s="51">
        <v>43872.554907407408</v>
      </c>
      <c r="S1824" s="57" t="s">
        <v>4</v>
      </c>
    </row>
    <row r="1825" spans="1:31">
      <c r="A1825" s="51">
        <v>43872.554918981485</v>
      </c>
      <c r="B1825" s="52" t="s">
        <v>318</v>
      </c>
      <c r="C1825" s="53" t="s">
        <v>140</v>
      </c>
      <c r="I1825" s="54">
        <v>1</v>
      </c>
      <c r="J1825" s="55">
        <v>0</v>
      </c>
      <c r="K1825" s="55">
        <v>1</v>
      </c>
      <c r="L1825" s="55">
        <v>-1.32767474278808E-2</v>
      </c>
      <c r="M1825" s="55">
        <v>0.14037500321865101</v>
      </c>
      <c r="N1825" s="55">
        <v>3.0740625858306898</v>
      </c>
      <c r="O1825" s="55">
        <v>15</v>
      </c>
      <c r="P1825" s="56">
        <v>1.1230000257492101</v>
      </c>
      <c r="R1825" s="51">
        <v>43872.554918981485</v>
      </c>
      <c r="S1825" s="57" t="s">
        <v>318</v>
      </c>
      <c r="T1825" s="58">
        <v>0</v>
      </c>
      <c r="U1825" s="52">
        <v>1</v>
      </c>
      <c r="V1825" s="52">
        <v>35.220695495605497</v>
      </c>
      <c r="W1825" s="52">
        <v>2.52952003479004</v>
      </c>
      <c r="X1825" s="52">
        <v>46.535812377929702</v>
      </c>
      <c r="Y1825" s="52">
        <v>0.436015784740448</v>
      </c>
      <c r="Z1825" s="52">
        <v>0.53988742828369096</v>
      </c>
      <c r="AA1825" s="52">
        <v>4</v>
      </c>
      <c r="AB1825" s="52">
        <v>-6.8769998550415004</v>
      </c>
      <c r="AC1825" s="52">
        <v>9.1230001449584996</v>
      </c>
      <c r="AD1825" s="52">
        <v>14.484989166259799</v>
      </c>
      <c r="AE1825" s="56">
        <v>460</v>
      </c>
    </row>
    <row r="1826" spans="1:31">
      <c r="A1826" s="51">
        <v>43872.554942129631</v>
      </c>
      <c r="B1826" s="52" t="s">
        <v>127</v>
      </c>
      <c r="C1826" s="53" t="s">
        <v>131</v>
      </c>
      <c r="R1826" s="51">
        <v>43872.554942129631</v>
      </c>
      <c r="S1826" s="57" t="s">
        <v>127</v>
      </c>
    </row>
    <row r="1827" spans="1:31">
      <c r="A1827" s="51">
        <v>43872.554942129631</v>
      </c>
      <c r="B1827" s="52" t="s">
        <v>132</v>
      </c>
      <c r="C1827" s="53" t="s">
        <v>524</v>
      </c>
      <c r="R1827" s="51">
        <v>43872.554942129631</v>
      </c>
      <c r="S1827" s="57" t="s">
        <v>132</v>
      </c>
    </row>
    <row r="1828" spans="1:31">
      <c r="A1828" s="51">
        <v>43872.554942129631</v>
      </c>
      <c r="B1828" s="52" t="s">
        <v>127</v>
      </c>
      <c r="C1828" s="53" t="s">
        <v>247</v>
      </c>
      <c r="R1828" s="51">
        <v>43872.554942129631</v>
      </c>
      <c r="S1828" s="57" t="s">
        <v>127</v>
      </c>
    </row>
    <row r="1829" spans="1:31">
      <c r="A1829" s="51">
        <v>43872.554942129631</v>
      </c>
      <c r="B1829" s="52" t="s">
        <v>127</v>
      </c>
      <c r="C1829" s="53" t="s">
        <v>660</v>
      </c>
      <c r="R1829" s="51">
        <v>43872.554942129631</v>
      </c>
      <c r="S1829" s="57" t="s">
        <v>127</v>
      </c>
    </row>
    <row r="1830" spans="1:31">
      <c r="A1830" s="51">
        <v>43872.554942129631</v>
      </c>
      <c r="B1830" s="52" t="s">
        <v>127</v>
      </c>
      <c r="C1830" s="53" t="s">
        <v>191</v>
      </c>
      <c r="R1830" s="51">
        <v>43872.554942129631</v>
      </c>
      <c r="S1830" s="57" t="s">
        <v>127</v>
      </c>
    </row>
    <row r="1831" spans="1:31">
      <c r="A1831" s="51">
        <v>43872.554942129631</v>
      </c>
      <c r="B1831" s="52" t="s">
        <v>4</v>
      </c>
      <c r="C1831" s="53" t="s">
        <v>322</v>
      </c>
      <c r="R1831" s="51">
        <v>43872.554942129631</v>
      </c>
      <c r="S1831" s="57" t="s">
        <v>4</v>
      </c>
    </row>
    <row r="1832" spans="1:31">
      <c r="A1832" s="51">
        <v>43872.554942129631</v>
      </c>
      <c r="B1832" s="52" t="s">
        <v>4</v>
      </c>
      <c r="C1832" s="53" t="s">
        <v>323</v>
      </c>
      <c r="R1832" s="51">
        <v>43872.554942129631</v>
      </c>
      <c r="S1832" s="57" t="s">
        <v>4</v>
      </c>
    </row>
    <row r="1833" spans="1:31">
      <c r="A1833" s="51">
        <v>43872.5549537037</v>
      </c>
      <c r="B1833" s="52" t="s">
        <v>318</v>
      </c>
      <c r="C1833" s="53" t="s">
        <v>140</v>
      </c>
      <c r="I1833" s="54">
        <v>0</v>
      </c>
      <c r="J1833" s="55">
        <v>0</v>
      </c>
      <c r="K1833" s="55">
        <v>2</v>
      </c>
      <c r="L1833" s="55">
        <v>-0.127963691949844</v>
      </c>
      <c r="M1833" s="55">
        <v>0.14037500321865101</v>
      </c>
      <c r="N1833" s="55">
        <v>3.0740625858306898</v>
      </c>
      <c r="O1833" s="55">
        <v>15</v>
      </c>
      <c r="P1833" s="56">
        <v>1.1230000257492101</v>
      </c>
      <c r="R1833" s="51">
        <v>43872.5549537037</v>
      </c>
      <c r="S1833" s="57" t="s">
        <v>318</v>
      </c>
      <c r="T1833" s="58">
        <v>0</v>
      </c>
      <c r="U1833" s="52">
        <v>1</v>
      </c>
      <c r="V1833" s="52">
        <v>35.220695495605497</v>
      </c>
      <c r="W1833" s="52">
        <v>2.52952003479004</v>
      </c>
      <c r="X1833" s="52">
        <v>49.485317230224602</v>
      </c>
      <c r="Y1833" s="52">
        <v>0.31167262792587302</v>
      </c>
      <c r="Z1833" s="52">
        <v>-0.68123739957809404</v>
      </c>
      <c r="AA1833" s="52">
        <v>-5</v>
      </c>
      <c r="AB1833" s="52">
        <v>-6.8769998550415004</v>
      </c>
      <c r="AC1833" s="52">
        <v>9.1230001449584996</v>
      </c>
      <c r="AD1833" s="52">
        <v>16.949989318847699</v>
      </c>
      <c r="AE1833" s="56">
        <v>460</v>
      </c>
    </row>
    <row r="1834" spans="1:31">
      <c r="A1834" s="51">
        <v>43872.554976851854</v>
      </c>
      <c r="B1834" s="52" t="s">
        <v>127</v>
      </c>
      <c r="C1834" s="53" t="s">
        <v>131</v>
      </c>
      <c r="R1834" s="51">
        <v>43872.554976851854</v>
      </c>
      <c r="S1834" s="57" t="s">
        <v>127</v>
      </c>
    </row>
    <row r="1835" spans="1:31">
      <c r="A1835" s="51">
        <v>43872.554976851854</v>
      </c>
      <c r="B1835" s="52" t="s">
        <v>132</v>
      </c>
      <c r="C1835" s="53" t="s">
        <v>661</v>
      </c>
      <c r="R1835" s="51">
        <v>43872.554976851854</v>
      </c>
      <c r="S1835" s="57" t="s">
        <v>132</v>
      </c>
    </row>
    <row r="1836" spans="1:31">
      <c r="A1836" s="51">
        <v>43872.554976851854</v>
      </c>
      <c r="B1836" s="52" t="s">
        <v>127</v>
      </c>
      <c r="C1836" s="53" t="s">
        <v>368</v>
      </c>
      <c r="R1836" s="51">
        <v>43872.554976851854</v>
      </c>
      <c r="S1836" s="57" t="s">
        <v>127</v>
      </c>
    </row>
    <row r="1837" spans="1:31">
      <c r="A1837" s="51">
        <v>43872.554976851854</v>
      </c>
      <c r="B1837" s="52" t="s">
        <v>127</v>
      </c>
      <c r="C1837" s="53" t="s">
        <v>662</v>
      </c>
      <c r="R1837" s="51">
        <v>43872.554976851854</v>
      </c>
      <c r="S1837" s="57" t="s">
        <v>127</v>
      </c>
    </row>
    <row r="1838" spans="1:31">
      <c r="A1838" s="51">
        <v>43872.554976851854</v>
      </c>
      <c r="B1838" s="52" t="s">
        <v>127</v>
      </c>
      <c r="C1838" s="53" t="s">
        <v>277</v>
      </c>
      <c r="R1838" s="51">
        <v>43872.554976851854</v>
      </c>
      <c r="S1838" s="57" t="s">
        <v>127</v>
      </c>
    </row>
    <row r="1839" spans="1:31">
      <c r="A1839" s="51">
        <v>43872.554976851854</v>
      </c>
      <c r="B1839" s="52" t="s">
        <v>4</v>
      </c>
      <c r="C1839" s="53" t="s">
        <v>327</v>
      </c>
      <c r="R1839" s="51">
        <v>43872.554976851854</v>
      </c>
      <c r="S1839" s="57" t="s">
        <v>4</v>
      </c>
    </row>
    <row r="1840" spans="1:31">
      <c r="A1840" s="51">
        <v>43872.554976851854</v>
      </c>
      <c r="B1840" s="52" t="s">
        <v>4</v>
      </c>
      <c r="C1840" s="53" t="s">
        <v>328</v>
      </c>
      <c r="R1840" s="51">
        <v>43872.554976851854</v>
      </c>
      <c r="S1840" s="57" t="s">
        <v>4</v>
      </c>
    </row>
    <row r="1841" spans="1:31">
      <c r="A1841" s="51">
        <v>43872.554988425924</v>
      </c>
      <c r="B1841" s="52" t="s">
        <v>318</v>
      </c>
      <c r="C1841" s="53" t="s">
        <v>140</v>
      </c>
      <c r="I1841" s="54">
        <v>1</v>
      </c>
      <c r="J1841" s="55">
        <v>0</v>
      </c>
      <c r="K1841" s="55">
        <v>2</v>
      </c>
      <c r="L1841" s="55">
        <v>0.26664292812347401</v>
      </c>
      <c r="M1841" s="55">
        <v>0.14037500321865101</v>
      </c>
      <c r="N1841" s="55">
        <v>3.0740625858306898</v>
      </c>
      <c r="O1841" s="55">
        <v>15</v>
      </c>
      <c r="P1841" s="56">
        <v>1.1230000257492101</v>
      </c>
      <c r="R1841" s="51">
        <v>43872.554988425924</v>
      </c>
      <c r="S1841" s="57" t="s">
        <v>318</v>
      </c>
      <c r="T1841" s="58">
        <v>0</v>
      </c>
      <c r="U1841" s="52">
        <v>1</v>
      </c>
      <c r="V1841" s="52">
        <v>35.220695495605497</v>
      </c>
      <c r="W1841" s="52">
        <v>2.52952003479004</v>
      </c>
      <c r="X1841" s="52">
        <v>-47.5304145812988</v>
      </c>
      <c r="Y1841" s="52">
        <v>0.18032169342040999</v>
      </c>
      <c r="Z1841" s="52">
        <v>0.38793739676475503</v>
      </c>
      <c r="AA1841" s="52">
        <v>2.2000000476837198</v>
      </c>
      <c r="AB1841" s="52">
        <v>-6.8769998550415004</v>
      </c>
      <c r="AC1841" s="52">
        <v>9.1230001449584996</v>
      </c>
      <c r="AD1841" s="52">
        <v>24.650016784668001</v>
      </c>
      <c r="AE1841" s="56">
        <v>460</v>
      </c>
    </row>
    <row r="1842" spans="1:31">
      <c r="A1842" s="51">
        <v>43872.555011574077</v>
      </c>
      <c r="B1842" s="52" t="s">
        <v>127</v>
      </c>
      <c r="C1842" s="53" t="s">
        <v>131</v>
      </c>
      <c r="R1842" s="51">
        <v>43872.555011574077</v>
      </c>
      <c r="S1842" s="57" t="s">
        <v>127</v>
      </c>
    </row>
    <row r="1843" spans="1:31">
      <c r="A1843" s="51">
        <v>43872.555011574077</v>
      </c>
      <c r="B1843" s="52" t="s">
        <v>132</v>
      </c>
      <c r="C1843" s="53" t="s">
        <v>663</v>
      </c>
      <c r="R1843" s="51">
        <v>43872.555011574077</v>
      </c>
      <c r="S1843" s="57" t="s">
        <v>132</v>
      </c>
    </row>
    <row r="1844" spans="1:31">
      <c r="A1844" s="51">
        <v>43872.555011574077</v>
      </c>
      <c r="B1844" s="52" t="s">
        <v>127</v>
      </c>
      <c r="C1844" s="53" t="s">
        <v>261</v>
      </c>
      <c r="R1844" s="51">
        <v>43872.555011574077</v>
      </c>
      <c r="S1844" s="57" t="s">
        <v>127</v>
      </c>
    </row>
    <row r="1845" spans="1:31">
      <c r="A1845" s="51">
        <v>43872.555011574077</v>
      </c>
      <c r="B1845" s="52" t="s">
        <v>127</v>
      </c>
      <c r="C1845" s="53" t="s">
        <v>664</v>
      </c>
      <c r="R1845" s="51">
        <v>43872.555011574077</v>
      </c>
      <c r="S1845" s="57" t="s">
        <v>127</v>
      </c>
    </row>
    <row r="1846" spans="1:31">
      <c r="A1846" s="51">
        <v>43872.555011574077</v>
      </c>
      <c r="B1846" s="52" t="s">
        <v>127</v>
      </c>
      <c r="C1846" s="53" t="s">
        <v>342</v>
      </c>
      <c r="R1846" s="51">
        <v>43872.555011574077</v>
      </c>
      <c r="S1846" s="57" t="s">
        <v>127</v>
      </c>
    </row>
    <row r="1847" spans="1:31">
      <c r="A1847" s="51">
        <v>43872.555011574077</v>
      </c>
      <c r="B1847" s="52" t="s">
        <v>4</v>
      </c>
      <c r="C1847" s="53" t="s">
        <v>332</v>
      </c>
      <c r="R1847" s="51">
        <v>43872.555011574077</v>
      </c>
      <c r="S1847" s="57" t="s">
        <v>4</v>
      </c>
    </row>
    <row r="1848" spans="1:31">
      <c r="A1848" s="51">
        <v>43872.555011574077</v>
      </c>
      <c r="B1848" s="52" t="s">
        <v>4</v>
      </c>
      <c r="C1848" s="53" t="s">
        <v>333</v>
      </c>
      <c r="R1848" s="51">
        <v>43872.555011574077</v>
      </c>
      <c r="S1848" s="57" t="s">
        <v>4</v>
      </c>
    </row>
    <row r="1849" spans="1:31">
      <c r="A1849" s="51">
        <v>43872.555023148147</v>
      </c>
      <c r="B1849" s="52" t="s">
        <v>334</v>
      </c>
      <c r="C1849" s="53" t="s">
        <v>140</v>
      </c>
      <c r="I1849" s="54">
        <v>0</v>
      </c>
      <c r="J1849" s="55">
        <v>0</v>
      </c>
      <c r="K1849" s="55">
        <v>3</v>
      </c>
      <c r="L1849" s="55">
        <v>-0.39998531341552701</v>
      </c>
      <c r="M1849" s="55">
        <v>0.14037500321865101</v>
      </c>
      <c r="N1849" s="55">
        <v>3.0740625858306898</v>
      </c>
      <c r="O1849" s="55">
        <v>15</v>
      </c>
      <c r="P1849" s="56">
        <v>1.1230000257492101</v>
      </c>
      <c r="R1849" s="51">
        <v>43872.555023148147</v>
      </c>
      <c r="S1849" s="57" t="s">
        <v>334</v>
      </c>
      <c r="T1849" s="58">
        <v>0</v>
      </c>
      <c r="U1849" s="52">
        <v>1</v>
      </c>
      <c r="V1849" s="52">
        <v>35.220695495605497</v>
      </c>
      <c r="W1849" s="52">
        <v>2.52952003479004</v>
      </c>
      <c r="X1849" s="52">
        <v>-44.520919799804702</v>
      </c>
      <c r="Y1849" s="52">
        <v>9.3896627426147503E-2</v>
      </c>
      <c r="Z1849" s="52">
        <v>-0.50005441904068004</v>
      </c>
      <c r="AA1849" s="52">
        <v>10</v>
      </c>
      <c r="AB1849" s="52">
        <v>-6.8769998550415004</v>
      </c>
      <c r="AC1849" s="52">
        <v>9.1230001449584996</v>
      </c>
      <c r="AD1849" s="52">
        <v>31.535036087036101</v>
      </c>
      <c r="AE1849" s="56">
        <v>460</v>
      </c>
    </row>
    <row r="1850" spans="1:31">
      <c r="A1850" s="51">
        <v>43872.555046296293</v>
      </c>
      <c r="B1850" s="52" t="s">
        <v>127</v>
      </c>
      <c r="C1850" s="53" t="s">
        <v>131</v>
      </c>
      <c r="R1850" s="51">
        <v>43872.555046296293</v>
      </c>
      <c r="S1850" s="57" t="s">
        <v>127</v>
      </c>
    </row>
    <row r="1851" spans="1:31">
      <c r="A1851" s="51">
        <v>43872.555046296293</v>
      </c>
      <c r="B1851" s="52" t="s">
        <v>132</v>
      </c>
      <c r="C1851" s="53" t="s">
        <v>529</v>
      </c>
      <c r="R1851" s="51">
        <v>43872.555046296293</v>
      </c>
      <c r="S1851" s="57" t="s">
        <v>132</v>
      </c>
    </row>
    <row r="1852" spans="1:31">
      <c r="A1852" s="51">
        <v>43872.555046296293</v>
      </c>
      <c r="B1852" s="52" t="s">
        <v>127</v>
      </c>
      <c r="C1852" s="53" t="s">
        <v>247</v>
      </c>
      <c r="R1852" s="51">
        <v>43872.555046296293</v>
      </c>
      <c r="S1852" s="57" t="s">
        <v>127</v>
      </c>
    </row>
    <row r="1853" spans="1:31">
      <c r="A1853" s="51">
        <v>43872.555046296293</v>
      </c>
      <c r="B1853" s="52" t="s">
        <v>127</v>
      </c>
      <c r="C1853" s="53" t="s">
        <v>665</v>
      </c>
      <c r="R1853" s="51">
        <v>43872.555046296293</v>
      </c>
      <c r="S1853" s="57" t="s">
        <v>127</v>
      </c>
    </row>
    <row r="1854" spans="1:31">
      <c r="A1854" s="51">
        <v>43872.555046296293</v>
      </c>
      <c r="B1854" s="52" t="s">
        <v>127</v>
      </c>
      <c r="C1854" s="53" t="s">
        <v>326</v>
      </c>
      <c r="R1854" s="51">
        <v>43872.555046296293</v>
      </c>
      <c r="S1854" s="57" t="s">
        <v>127</v>
      </c>
    </row>
    <row r="1855" spans="1:31">
      <c r="A1855" s="51">
        <v>43872.555046296293</v>
      </c>
      <c r="B1855" s="52" t="s">
        <v>4</v>
      </c>
      <c r="C1855" s="53" t="s">
        <v>338</v>
      </c>
      <c r="R1855" s="51">
        <v>43872.555046296293</v>
      </c>
      <c r="S1855" s="57" t="s">
        <v>4</v>
      </c>
    </row>
    <row r="1856" spans="1:31">
      <c r="A1856" s="51">
        <v>43872.555046296293</v>
      </c>
      <c r="B1856" s="52" t="s">
        <v>4</v>
      </c>
      <c r="C1856" s="53" t="s">
        <v>339</v>
      </c>
      <c r="R1856" s="51">
        <v>43872.555046296293</v>
      </c>
      <c r="S1856" s="57" t="s">
        <v>4</v>
      </c>
    </row>
    <row r="1857" spans="1:31">
      <c r="A1857" s="51">
        <v>43872.55505787037</v>
      </c>
      <c r="B1857" s="52" t="s">
        <v>334</v>
      </c>
      <c r="C1857" s="53" t="s">
        <v>140</v>
      </c>
      <c r="I1857" s="54">
        <v>1</v>
      </c>
      <c r="J1857" s="55">
        <v>0</v>
      </c>
      <c r="K1857" s="55">
        <v>4</v>
      </c>
      <c r="L1857" s="55">
        <v>0.52532196044921897</v>
      </c>
      <c r="M1857" s="55">
        <v>0.14037500321865101</v>
      </c>
      <c r="N1857" s="55">
        <v>3.0740625858306898</v>
      </c>
      <c r="O1857" s="55">
        <v>15</v>
      </c>
      <c r="P1857" s="56">
        <v>1.1230000257492101</v>
      </c>
      <c r="R1857" s="51">
        <v>43872.55505787037</v>
      </c>
      <c r="S1857" s="57" t="s">
        <v>334</v>
      </c>
      <c r="T1857" s="58">
        <v>0</v>
      </c>
      <c r="U1857" s="52">
        <v>1</v>
      </c>
      <c r="V1857" s="52">
        <v>35.220695495605497</v>
      </c>
      <c r="W1857" s="52">
        <v>2.52952003479004</v>
      </c>
      <c r="X1857" s="52">
        <v>-41.561416625976598</v>
      </c>
      <c r="Y1857" s="52">
        <v>0.42015850543975802</v>
      </c>
      <c r="Z1857" s="52">
        <v>0.63993990421295199</v>
      </c>
      <c r="AA1857" s="52">
        <v>1.8999999761581401</v>
      </c>
      <c r="AB1857" s="52">
        <v>-6.8769998550415004</v>
      </c>
      <c r="AC1857" s="52">
        <v>9.1230001449584996</v>
      </c>
      <c r="AD1857" s="52">
        <v>24.500026702880898</v>
      </c>
      <c r="AE1857" s="56">
        <v>460</v>
      </c>
    </row>
    <row r="1858" spans="1:31">
      <c r="A1858" s="51">
        <v>43872.555081018516</v>
      </c>
      <c r="B1858" s="52" t="s">
        <v>127</v>
      </c>
      <c r="C1858" s="53" t="s">
        <v>131</v>
      </c>
      <c r="R1858" s="51">
        <v>43872.555081018516</v>
      </c>
      <c r="S1858" s="57" t="s">
        <v>127</v>
      </c>
    </row>
    <row r="1859" spans="1:31">
      <c r="A1859" s="51">
        <v>43872.555081018516</v>
      </c>
      <c r="B1859" s="52" t="s">
        <v>132</v>
      </c>
      <c r="C1859" s="53" t="s">
        <v>666</v>
      </c>
      <c r="R1859" s="51">
        <v>43872.555081018516</v>
      </c>
      <c r="S1859" s="57" t="s">
        <v>132</v>
      </c>
    </row>
    <row r="1860" spans="1:31">
      <c r="A1860" s="51">
        <v>43872.555081018516</v>
      </c>
      <c r="B1860" s="52" t="s">
        <v>127</v>
      </c>
      <c r="C1860" s="53" t="s">
        <v>258</v>
      </c>
      <c r="R1860" s="51">
        <v>43872.555081018516</v>
      </c>
      <c r="S1860" s="57" t="s">
        <v>127</v>
      </c>
    </row>
    <row r="1861" spans="1:31">
      <c r="A1861" s="51">
        <v>43872.555081018516</v>
      </c>
      <c r="B1861" s="52" t="s">
        <v>127</v>
      </c>
      <c r="C1861" s="53" t="s">
        <v>667</v>
      </c>
      <c r="R1861" s="51">
        <v>43872.555081018516</v>
      </c>
      <c r="S1861" s="57" t="s">
        <v>127</v>
      </c>
    </row>
    <row r="1862" spans="1:31">
      <c r="A1862" s="51">
        <v>43872.555081018516</v>
      </c>
      <c r="B1862" s="52" t="s">
        <v>127</v>
      </c>
      <c r="C1862" s="53" t="s">
        <v>430</v>
      </c>
      <c r="R1862" s="51">
        <v>43872.555081018516</v>
      </c>
      <c r="S1862" s="57" t="s">
        <v>127</v>
      </c>
    </row>
    <row r="1863" spans="1:31">
      <c r="A1863" s="51">
        <v>43872.555081018516</v>
      </c>
      <c r="B1863" s="52" t="s">
        <v>4</v>
      </c>
      <c r="C1863" s="53" t="s">
        <v>343</v>
      </c>
      <c r="R1863" s="51">
        <v>43872.555081018516</v>
      </c>
      <c r="S1863" s="57" t="s">
        <v>4</v>
      </c>
    </row>
    <row r="1864" spans="1:31">
      <c r="A1864" s="51">
        <v>43872.555081018516</v>
      </c>
      <c r="B1864" s="52" t="s">
        <v>4</v>
      </c>
      <c r="C1864" s="53" t="s">
        <v>344</v>
      </c>
      <c r="R1864" s="51">
        <v>43872.555081018516</v>
      </c>
      <c r="S1864" s="57" t="s">
        <v>4</v>
      </c>
    </row>
    <row r="1865" spans="1:31">
      <c r="A1865" s="51">
        <v>43872.555092592593</v>
      </c>
      <c r="B1865" s="52" t="s">
        <v>334</v>
      </c>
      <c r="C1865" s="53" t="s">
        <v>140</v>
      </c>
      <c r="I1865" s="54">
        <v>0</v>
      </c>
      <c r="J1865" s="55">
        <v>0</v>
      </c>
      <c r="K1865" s="55">
        <v>5</v>
      </c>
      <c r="L1865" s="55">
        <v>-0.64014434814453103</v>
      </c>
      <c r="M1865" s="55">
        <v>0.14037500321865101</v>
      </c>
      <c r="N1865" s="55">
        <v>3.0740625858306898</v>
      </c>
      <c r="O1865" s="55">
        <v>15</v>
      </c>
      <c r="P1865" s="56">
        <v>1.1230000257492101</v>
      </c>
      <c r="R1865" s="51">
        <v>43872.555092592593</v>
      </c>
      <c r="S1865" s="57" t="s">
        <v>334</v>
      </c>
      <c r="T1865" s="58">
        <v>0</v>
      </c>
      <c r="U1865" s="52">
        <v>1</v>
      </c>
      <c r="V1865" s="52">
        <v>35.220695495605497</v>
      </c>
      <c r="W1865" s="52">
        <v>2.52952003479004</v>
      </c>
      <c r="X1865" s="52">
        <v>-38.531925201416001</v>
      </c>
      <c r="Y1865" s="52">
        <v>0.33057498931884799</v>
      </c>
      <c r="Z1865" s="52">
        <v>-0.71580272912979104</v>
      </c>
      <c r="AA1865" s="52">
        <v>-5</v>
      </c>
      <c r="AB1865" s="52">
        <v>-6.8769998550415004</v>
      </c>
      <c r="AC1865" s="52">
        <v>9.1230001449584996</v>
      </c>
      <c r="AD1865" s="52">
        <v>13.626984596252401</v>
      </c>
      <c r="AE1865" s="56">
        <v>460</v>
      </c>
    </row>
    <row r="1866" spans="1:31">
      <c r="A1866" s="51">
        <v>43872.555115740739</v>
      </c>
      <c r="B1866" s="52" t="s">
        <v>127</v>
      </c>
      <c r="C1866" s="53" t="s">
        <v>131</v>
      </c>
      <c r="R1866" s="51">
        <v>43872.555115740739</v>
      </c>
      <c r="S1866" s="57" t="s">
        <v>127</v>
      </c>
    </row>
    <row r="1867" spans="1:31">
      <c r="A1867" s="51">
        <v>43872.555115740739</v>
      </c>
      <c r="B1867" s="52" t="s">
        <v>132</v>
      </c>
      <c r="C1867" s="53" t="s">
        <v>668</v>
      </c>
      <c r="R1867" s="51">
        <v>43872.555115740739</v>
      </c>
      <c r="S1867" s="57" t="s">
        <v>132</v>
      </c>
    </row>
    <row r="1868" spans="1:31">
      <c r="A1868" s="51">
        <v>43872.555115740739</v>
      </c>
      <c r="B1868" s="52" t="s">
        <v>127</v>
      </c>
      <c r="C1868" s="53" t="s">
        <v>380</v>
      </c>
      <c r="R1868" s="51">
        <v>43872.555115740739</v>
      </c>
      <c r="S1868" s="57" t="s">
        <v>127</v>
      </c>
    </row>
    <row r="1869" spans="1:31">
      <c r="A1869" s="51">
        <v>43872.555115740739</v>
      </c>
      <c r="B1869" s="52" t="s">
        <v>127</v>
      </c>
      <c r="C1869" s="53" t="s">
        <v>669</v>
      </c>
      <c r="R1869" s="51">
        <v>43872.555115740739</v>
      </c>
      <c r="S1869" s="57" t="s">
        <v>127</v>
      </c>
    </row>
    <row r="1870" spans="1:31">
      <c r="A1870" s="51">
        <v>43872.555115740739</v>
      </c>
      <c r="B1870" s="52" t="s">
        <v>127</v>
      </c>
      <c r="C1870" s="53" t="s">
        <v>277</v>
      </c>
      <c r="R1870" s="51">
        <v>43872.555115740739</v>
      </c>
      <c r="S1870" s="57" t="s">
        <v>127</v>
      </c>
    </row>
    <row r="1871" spans="1:31">
      <c r="A1871" s="51">
        <v>43872.555115740739</v>
      </c>
      <c r="B1871" s="52" t="s">
        <v>4</v>
      </c>
      <c r="C1871" s="53" t="s">
        <v>348</v>
      </c>
      <c r="R1871" s="51">
        <v>43872.555115740739</v>
      </c>
      <c r="S1871" s="57" t="s">
        <v>4</v>
      </c>
    </row>
    <row r="1872" spans="1:31">
      <c r="A1872" s="51">
        <v>43872.555115740739</v>
      </c>
      <c r="B1872" s="52" t="s">
        <v>4</v>
      </c>
      <c r="C1872" s="53" t="s">
        <v>349</v>
      </c>
      <c r="R1872" s="51">
        <v>43872.555115740739</v>
      </c>
      <c r="S1872" s="57" t="s">
        <v>4</v>
      </c>
    </row>
    <row r="1873" spans="1:31">
      <c r="A1873" s="51">
        <v>43872.555127314816</v>
      </c>
      <c r="B1873" s="52" t="s">
        <v>350</v>
      </c>
      <c r="C1873" s="53" t="s">
        <v>140</v>
      </c>
      <c r="I1873" s="54">
        <v>1</v>
      </c>
      <c r="J1873" s="55">
        <v>0</v>
      </c>
      <c r="K1873" s="55">
        <v>5</v>
      </c>
      <c r="L1873" s="55">
        <v>0.96496599912643399</v>
      </c>
      <c r="M1873" s="55">
        <v>0.14037500321865101</v>
      </c>
      <c r="N1873" s="55">
        <v>3.0740625858306898</v>
      </c>
      <c r="O1873" s="55">
        <v>15</v>
      </c>
      <c r="P1873" s="56">
        <v>1.1230000257492101</v>
      </c>
      <c r="R1873" s="51">
        <v>43872.555127314816</v>
      </c>
      <c r="S1873" s="57" t="s">
        <v>350</v>
      </c>
      <c r="T1873" s="58">
        <v>0</v>
      </c>
      <c r="U1873" s="52">
        <v>1</v>
      </c>
      <c r="V1873" s="52">
        <v>35.220695495605497</v>
      </c>
      <c r="W1873" s="52">
        <v>2.52952003479004</v>
      </c>
      <c r="X1873" s="52">
        <v>-35.522430419921903</v>
      </c>
      <c r="Y1873" s="52">
        <v>-0.21071571111679099</v>
      </c>
      <c r="Z1873" s="52">
        <v>0.79359883069992099</v>
      </c>
      <c r="AA1873" s="52">
        <v>2.9500000476837198</v>
      </c>
      <c r="AB1873" s="52">
        <v>-6.8769998550415004</v>
      </c>
      <c r="AC1873" s="52">
        <v>9.1230001449584996</v>
      </c>
      <c r="AD1873" s="52">
        <v>17.649990081787099</v>
      </c>
      <c r="AE1873" s="56">
        <v>460</v>
      </c>
    </row>
    <row r="1874" spans="1:31">
      <c r="A1874" s="51">
        <v>43872.555150462962</v>
      </c>
      <c r="B1874" s="52" t="s">
        <v>127</v>
      </c>
      <c r="C1874" s="53" t="s">
        <v>131</v>
      </c>
      <c r="R1874" s="51">
        <v>43872.555150462962</v>
      </c>
      <c r="S1874" s="57" t="s">
        <v>127</v>
      </c>
    </row>
    <row r="1875" spans="1:31">
      <c r="A1875" s="51">
        <v>43872.555150462962</v>
      </c>
      <c r="B1875" s="52" t="s">
        <v>132</v>
      </c>
      <c r="C1875" s="53" t="s">
        <v>401</v>
      </c>
      <c r="R1875" s="51">
        <v>43872.555150462962</v>
      </c>
      <c r="S1875" s="57" t="s">
        <v>132</v>
      </c>
    </row>
    <row r="1876" spans="1:31">
      <c r="A1876" s="51">
        <v>43872.555150462962</v>
      </c>
      <c r="B1876" s="52" t="s">
        <v>127</v>
      </c>
      <c r="C1876" s="53" t="s">
        <v>265</v>
      </c>
      <c r="R1876" s="51">
        <v>43872.555150462962</v>
      </c>
      <c r="S1876" s="57" t="s">
        <v>127</v>
      </c>
    </row>
    <row r="1877" spans="1:31">
      <c r="A1877" s="51">
        <v>43872.555150462962</v>
      </c>
      <c r="B1877" s="52" t="s">
        <v>127</v>
      </c>
      <c r="C1877" s="53" t="s">
        <v>670</v>
      </c>
      <c r="R1877" s="51">
        <v>43872.555150462962</v>
      </c>
      <c r="S1877" s="57" t="s">
        <v>127</v>
      </c>
    </row>
    <row r="1878" spans="1:31">
      <c r="A1878" s="51">
        <v>43872.555150462962</v>
      </c>
      <c r="B1878" s="52" t="s">
        <v>127</v>
      </c>
      <c r="C1878" s="53" t="s">
        <v>162</v>
      </c>
      <c r="R1878" s="51">
        <v>43872.555150462962</v>
      </c>
      <c r="S1878" s="57" t="s">
        <v>127</v>
      </c>
    </row>
    <row r="1879" spans="1:31">
      <c r="A1879" s="51">
        <v>43872.555150462962</v>
      </c>
      <c r="B1879" s="52" t="s">
        <v>4</v>
      </c>
      <c r="C1879" s="53" t="s">
        <v>353</v>
      </c>
      <c r="R1879" s="51">
        <v>43872.555150462962</v>
      </c>
      <c r="S1879" s="57" t="s">
        <v>4</v>
      </c>
    </row>
    <row r="1880" spans="1:31">
      <c r="A1880" s="51">
        <v>43872.555150462962</v>
      </c>
      <c r="B1880" s="52" t="s">
        <v>4</v>
      </c>
      <c r="C1880" s="53" t="s">
        <v>354</v>
      </c>
      <c r="R1880" s="51">
        <v>43872.555150462962</v>
      </c>
      <c r="S1880" s="57" t="s">
        <v>4</v>
      </c>
    </row>
    <row r="1881" spans="1:31">
      <c r="A1881" s="51">
        <v>43872.555162037039</v>
      </c>
      <c r="B1881" s="52" t="s">
        <v>350</v>
      </c>
      <c r="C1881" s="53" t="s">
        <v>140</v>
      </c>
      <c r="I1881" s="54">
        <v>0</v>
      </c>
      <c r="J1881" s="55">
        <v>0</v>
      </c>
      <c r="K1881" s="55">
        <v>6</v>
      </c>
      <c r="L1881" s="55">
        <v>-0.99233549833297696</v>
      </c>
      <c r="M1881" s="55">
        <v>0.14037500321865101</v>
      </c>
      <c r="N1881" s="55">
        <v>3.0740625858306898</v>
      </c>
      <c r="O1881" s="55">
        <v>15</v>
      </c>
      <c r="P1881" s="56">
        <v>1.1230000257492101</v>
      </c>
      <c r="R1881" s="51">
        <v>43872.555162037039</v>
      </c>
      <c r="S1881" s="57" t="s">
        <v>350</v>
      </c>
      <c r="T1881" s="58">
        <v>0</v>
      </c>
      <c r="U1881" s="52">
        <v>1</v>
      </c>
      <c r="V1881" s="52">
        <v>35.220695495605497</v>
      </c>
      <c r="W1881" s="52">
        <v>2.52952003479004</v>
      </c>
      <c r="X1881" s="52">
        <v>-32.6329154968262</v>
      </c>
      <c r="Y1881" s="52">
        <v>5.6368112564086897E-3</v>
      </c>
      <c r="Z1881" s="52">
        <v>-0.90274208784103405</v>
      </c>
      <c r="AA1881" s="52">
        <v>10</v>
      </c>
      <c r="AB1881" s="52">
        <v>-6.8769998550415004</v>
      </c>
      <c r="AC1881" s="52">
        <v>9.1230001449584996</v>
      </c>
      <c r="AD1881" s="52">
        <v>26.450023651123001</v>
      </c>
      <c r="AE1881" s="56">
        <v>460</v>
      </c>
    </row>
    <row r="1882" spans="1:31">
      <c r="A1882" s="51">
        <v>43872.555185185185</v>
      </c>
      <c r="B1882" s="52" t="s">
        <v>127</v>
      </c>
      <c r="C1882" s="53" t="s">
        <v>131</v>
      </c>
      <c r="R1882" s="51">
        <v>43872.555185185185</v>
      </c>
      <c r="S1882" s="57" t="s">
        <v>127</v>
      </c>
    </row>
    <row r="1883" spans="1:31">
      <c r="A1883" s="51">
        <v>43872.555185185185</v>
      </c>
      <c r="B1883" s="52" t="s">
        <v>132</v>
      </c>
      <c r="C1883" s="53" t="s">
        <v>534</v>
      </c>
      <c r="R1883" s="51">
        <v>43872.555185185185</v>
      </c>
      <c r="S1883" s="57" t="s">
        <v>132</v>
      </c>
    </row>
    <row r="1884" spans="1:31">
      <c r="A1884" s="51">
        <v>43872.555185185185</v>
      </c>
      <c r="B1884" s="52" t="s">
        <v>127</v>
      </c>
      <c r="C1884" s="53" t="s">
        <v>173</v>
      </c>
      <c r="R1884" s="51">
        <v>43872.555185185185</v>
      </c>
      <c r="S1884" s="57" t="s">
        <v>127</v>
      </c>
    </row>
    <row r="1885" spans="1:31">
      <c r="A1885" s="51">
        <v>43872.555185185185</v>
      </c>
      <c r="B1885" s="52" t="s">
        <v>127</v>
      </c>
      <c r="C1885" s="53" t="s">
        <v>671</v>
      </c>
      <c r="R1885" s="51">
        <v>43872.555185185185</v>
      </c>
      <c r="S1885" s="57" t="s">
        <v>127</v>
      </c>
    </row>
    <row r="1886" spans="1:31">
      <c r="A1886" s="51">
        <v>43872.555185185185</v>
      </c>
      <c r="B1886" s="52" t="s">
        <v>127</v>
      </c>
      <c r="C1886" s="53" t="s">
        <v>303</v>
      </c>
      <c r="R1886" s="51">
        <v>43872.555185185185</v>
      </c>
      <c r="S1886" s="57" t="s">
        <v>127</v>
      </c>
    </row>
    <row r="1887" spans="1:31">
      <c r="A1887" s="51">
        <v>43872.555185185185</v>
      </c>
      <c r="B1887" s="52" t="s">
        <v>4</v>
      </c>
      <c r="C1887" s="53" t="s">
        <v>357</v>
      </c>
      <c r="R1887" s="51">
        <v>43872.555185185185</v>
      </c>
      <c r="S1887" s="57" t="s">
        <v>4</v>
      </c>
    </row>
    <row r="1888" spans="1:31">
      <c r="A1888" s="51">
        <v>43872.555185185185</v>
      </c>
      <c r="B1888" s="52" t="s">
        <v>4</v>
      </c>
      <c r="C1888" s="53" t="s">
        <v>358</v>
      </c>
      <c r="R1888" s="51">
        <v>43872.555185185185</v>
      </c>
      <c r="S1888" s="57" t="s">
        <v>4</v>
      </c>
    </row>
    <row r="1889" spans="1:31">
      <c r="A1889" s="51">
        <v>43872.555196759262</v>
      </c>
      <c r="B1889" s="52" t="s">
        <v>350</v>
      </c>
      <c r="C1889" s="53" t="s">
        <v>140</v>
      </c>
      <c r="I1889" s="54">
        <v>1</v>
      </c>
      <c r="J1889" s="55">
        <v>0</v>
      </c>
      <c r="K1889" s="55">
        <v>7</v>
      </c>
      <c r="L1889" s="55">
        <v>0.99984329938888505</v>
      </c>
      <c r="M1889" s="55">
        <v>0.14037500321865101</v>
      </c>
      <c r="N1889" s="55">
        <v>3.0740625858306898</v>
      </c>
      <c r="O1889" s="55">
        <v>15</v>
      </c>
      <c r="P1889" s="56">
        <v>1.1230000257492101</v>
      </c>
      <c r="R1889" s="51">
        <v>43872.555196759262</v>
      </c>
      <c r="S1889" s="57" t="s">
        <v>350</v>
      </c>
      <c r="T1889" s="58">
        <v>0</v>
      </c>
      <c r="U1889" s="52">
        <v>1</v>
      </c>
      <c r="V1889" s="52">
        <v>35.220695495605497</v>
      </c>
      <c r="W1889" s="52">
        <v>2.52952003479004</v>
      </c>
      <c r="X1889" s="52">
        <v>-29.532964706420898</v>
      </c>
      <c r="Y1889" s="52">
        <v>2.4651885032653802E-2</v>
      </c>
      <c r="Z1889" s="52">
        <v>0.91540032625198398</v>
      </c>
      <c r="AA1889" s="52">
        <v>1.45000004768372</v>
      </c>
      <c r="AB1889" s="52">
        <v>-6.8769998550415004</v>
      </c>
      <c r="AC1889" s="52">
        <v>9.1230001449584996</v>
      </c>
      <c r="AD1889" s="52">
        <v>31.7240390777588</v>
      </c>
      <c r="AE1889" s="56">
        <v>460</v>
      </c>
    </row>
    <row r="1890" spans="1:31">
      <c r="A1890" s="51">
        <v>43872.555219907408</v>
      </c>
      <c r="B1890" s="52" t="s">
        <v>127</v>
      </c>
      <c r="C1890" s="53" t="s">
        <v>131</v>
      </c>
      <c r="R1890" s="51">
        <v>43872.555219907408</v>
      </c>
      <c r="S1890" s="57" t="s">
        <v>127</v>
      </c>
    </row>
    <row r="1891" spans="1:31">
      <c r="A1891" s="51">
        <v>43872.555219907408</v>
      </c>
      <c r="B1891" s="52" t="s">
        <v>132</v>
      </c>
      <c r="C1891" s="53" t="s">
        <v>672</v>
      </c>
      <c r="R1891" s="51">
        <v>43872.555219907408</v>
      </c>
      <c r="S1891" s="57" t="s">
        <v>132</v>
      </c>
    </row>
    <row r="1892" spans="1:31">
      <c r="A1892" s="51">
        <v>43872.555219907408</v>
      </c>
      <c r="B1892" s="52" t="s">
        <v>127</v>
      </c>
      <c r="C1892" s="53" t="s">
        <v>195</v>
      </c>
      <c r="R1892" s="51">
        <v>43872.555219907408</v>
      </c>
      <c r="S1892" s="57" t="s">
        <v>127</v>
      </c>
    </row>
    <row r="1893" spans="1:31">
      <c r="A1893" s="51">
        <v>43872.555219907408</v>
      </c>
      <c r="B1893" s="52" t="s">
        <v>127</v>
      </c>
      <c r="C1893" s="53" t="s">
        <v>673</v>
      </c>
      <c r="R1893" s="51">
        <v>43872.555219907408</v>
      </c>
      <c r="S1893" s="57" t="s">
        <v>127</v>
      </c>
    </row>
    <row r="1894" spans="1:31">
      <c r="A1894" s="51">
        <v>43872.555219907408</v>
      </c>
      <c r="B1894" s="52" t="s">
        <v>127</v>
      </c>
      <c r="C1894" s="53" t="s">
        <v>342</v>
      </c>
      <c r="R1894" s="51">
        <v>43872.555219907408</v>
      </c>
      <c r="S1894" s="57" t="s">
        <v>127</v>
      </c>
    </row>
    <row r="1895" spans="1:31">
      <c r="A1895" s="51">
        <v>43872.555219907408</v>
      </c>
      <c r="B1895" s="52" t="s">
        <v>127</v>
      </c>
      <c r="C1895" s="53" t="s">
        <v>362</v>
      </c>
      <c r="R1895" s="51">
        <v>43872.555219907408</v>
      </c>
      <c r="S1895" s="57" t="s">
        <v>127</v>
      </c>
    </row>
    <row r="1896" spans="1:31">
      <c r="A1896" s="51">
        <v>43872.555428240739</v>
      </c>
      <c r="B1896" s="52" t="s">
        <v>4</v>
      </c>
      <c r="C1896" s="53" t="s">
        <v>241</v>
      </c>
      <c r="R1896" s="51">
        <v>43872.555428240739</v>
      </c>
      <c r="S1896" s="57" t="s">
        <v>4</v>
      </c>
    </row>
    <row r="1897" spans="1:31">
      <c r="A1897" s="51">
        <v>43872.555428240739</v>
      </c>
      <c r="B1897" s="52" t="s">
        <v>4</v>
      </c>
      <c r="C1897" s="53" t="s">
        <v>242</v>
      </c>
      <c r="R1897" s="51">
        <v>43872.555428240739</v>
      </c>
      <c r="S1897" s="57" t="s">
        <v>4</v>
      </c>
    </row>
    <row r="1898" spans="1:31">
      <c r="A1898" s="51">
        <v>43872.555428240739</v>
      </c>
      <c r="B1898" s="52" t="s">
        <v>127</v>
      </c>
      <c r="C1898" s="53" t="s">
        <v>128</v>
      </c>
      <c r="R1898" s="51">
        <v>43872.555428240739</v>
      </c>
      <c r="S1898" s="57" t="s">
        <v>127</v>
      </c>
    </row>
    <row r="1899" spans="1:31">
      <c r="A1899" s="51">
        <v>43872.555439814816</v>
      </c>
      <c r="B1899" s="52" t="s">
        <v>4</v>
      </c>
      <c r="C1899" s="53" t="s">
        <v>363</v>
      </c>
      <c r="R1899" s="51">
        <v>43872.555439814816</v>
      </c>
      <c r="S1899" s="57" t="s">
        <v>4</v>
      </c>
    </row>
    <row r="1900" spans="1:31">
      <c r="A1900" s="51">
        <v>43872.555439814816</v>
      </c>
      <c r="B1900" s="52" t="s">
        <v>4</v>
      </c>
      <c r="C1900" s="53" t="s">
        <v>364</v>
      </c>
      <c r="R1900" s="51">
        <v>43872.555439814816</v>
      </c>
      <c r="S1900" s="57" t="s">
        <v>4</v>
      </c>
    </row>
    <row r="1901" spans="1:31">
      <c r="A1901" s="51">
        <v>43872.555451388886</v>
      </c>
      <c r="B1901" s="52" t="s">
        <v>127</v>
      </c>
      <c r="C1901" s="53" t="s">
        <v>131</v>
      </c>
      <c r="R1901" s="51">
        <v>43872.555451388886</v>
      </c>
      <c r="S1901" s="57" t="s">
        <v>127</v>
      </c>
    </row>
    <row r="1902" spans="1:31">
      <c r="A1902" s="51">
        <v>43872.555451388886</v>
      </c>
      <c r="B1902" s="52" t="s">
        <v>132</v>
      </c>
      <c r="C1902" s="53" t="s">
        <v>672</v>
      </c>
      <c r="R1902" s="51">
        <v>43872.555451388886</v>
      </c>
      <c r="S1902" s="57" t="s">
        <v>132</v>
      </c>
    </row>
    <row r="1903" spans="1:31">
      <c r="A1903" s="51">
        <v>43872.555451388886</v>
      </c>
      <c r="B1903" s="52" t="s">
        <v>127</v>
      </c>
      <c r="C1903" s="53" t="s">
        <v>195</v>
      </c>
      <c r="R1903" s="51">
        <v>43872.555451388886</v>
      </c>
      <c r="S1903" s="57" t="s">
        <v>127</v>
      </c>
    </row>
    <row r="1904" spans="1:31">
      <c r="A1904" s="51">
        <v>43872.555451388886</v>
      </c>
      <c r="B1904" s="52" t="s">
        <v>127</v>
      </c>
      <c r="C1904" s="53" t="s">
        <v>673</v>
      </c>
      <c r="R1904" s="51">
        <v>43872.555451388886</v>
      </c>
      <c r="S1904" s="57" t="s">
        <v>127</v>
      </c>
    </row>
    <row r="1905" spans="1:31">
      <c r="A1905" s="51">
        <v>43872.555451388886</v>
      </c>
      <c r="B1905" s="52" t="s">
        <v>127</v>
      </c>
      <c r="C1905" s="53" t="s">
        <v>342</v>
      </c>
      <c r="R1905" s="51">
        <v>43872.555451388886</v>
      </c>
      <c r="S1905" s="57" t="s">
        <v>127</v>
      </c>
    </row>
    <row r="1906" spans="1:31">
      <c r="A1906" s="51">
        <v>43872.555451388886</v>
      </c>
      <c r="B1906" s="52" t="s">
        <v>4</v>
      </c>
      <c r="C1906" s="53" t="s">
        <v>137</v>
      </c>
      <c r="R1906" s="51">
        <v>43872.555451388886</v>
      </c>
      <c r="S1906" s="57" t="s">
        <v>4</v>
      </c>
    </row>
    <row r="1907" spans="1:31">
      <c r="A1907" s="51">
        <v>43872.555451388886</v>
      </c>
      <c r="B1907" s="52" t="s">
        <v>4</v>
      </c>
      <c r="C1907" s="53" t="s">
        <v>138</v>
      </c>
      <c r="R1907" s="51">
        <v>43872.555451388886</v>
      </c>
      <c r="S1907" s="57" t="s">
        <v>4</v>
      </c>
    </row>
    <row r="1908" spans="1:31">
      <c r="A1908" s="51">
        <v>43872.555462962962</v>
      </c>
      <c r="B1908" s="52" t="s">
        <v>245</v>
      </c>
      <c r="C1908" s="53" t="s">
        <v>140</v>
      </c>
      <c r="I1908" s="54">
        <v>0</v>
      </c>
      <c r="J1908" s="55">
        <v>0</v>
      </c>
      <c r="K1908" s="55">
        <v>13</v>
      </c>
      <c r="L1908" s="55">
        <v>-0.54772925376892101</v>
      </c>
      <c r="M1908" s="55">
        <v>0.14037500321865101</v>
      </c>
      <c r="N1908" s="55">
        <v>3.0740625858306898</v>
      </c>
      <c r="O1908" s="55">
        <v>15</v>
      </c>
      <c r="P1908" s="56">
        <v>1.1230000257492101</v>
      </c>
      <c r="R1908" s="51">
        <v>43872.555462962962</v>
      </c>
      <c r="S1908" s="57" t="s">
        <v>245</v>
      </c>
      <c r="T1908" s="58">
        <v>0</v>
      </c>
      <c r="U1908" s="52">
        <v>1</v>
      </c>
      <c r="V1908" s="52">
        <v>35.220695495605497</v>
      </c>
      <c r="W1908" s="52">
        <v>2.52952003479004</v>
      </c>
      <c r="X1908" s="52">
        <v>-6.5524387359619096</v>
      </c>
      <c r="Y1908" s="52">
        <v>-2.8445988893508901E-2</v>
      </c>
      <c r="Z1908" s="52">
        <v>-0.264293372631073</v>
      </c>
      <c r="AA1908" s="52">
        <v>-5</v>
      </c>
      <c r="AB1908" s="52">
        <v>-6.8769998550415004</v>
      </c>
      <c r="AC1908" s="52">
        <v>9.1230001449584996</v>
      </c>
      <c r="AD1908" s="52">
        <v>29.5500297546387</v>
      </c>
      <c r="AE1908" s="56">
        <v>460</v>
      </c>
    </row>
    <row r="1909" spans="1:31">
      <c r="A1909" s="51">
        <v>43872.555486111109</v>
      </c>
      <c r="B1909" s="52" t="s">
        <v>127</v>
      </c>
      <c r="C1909" s="53" t="s">
        <v>131</v>
      </c>
      <c r="R1909" s="51">
        <v>43872.555486111109</v>
      </c>
      <c r="S1909" s="57" t="s">
        <v>127</v>
      </c>
    </row>
    <row r="1910" spans="1:31">
      <c r="A1910" s="51">
        <v>43872.555486111109</v>
      </c>
      <c r="B1910" s="52" t="s">
        <v>132</v>
      </c>
      <c r="C1910" s="53" t="s">
        <v>674</v>
      </c>
      <c r="R1910" s="51">
        <v>43872.555486111109</v>
      </c>
      <c r="S1910" s="57" t="s">
        <v>132</v>
      </c>
    </row>
    <row r="1911" spans="1:31">
      <c r="A1911" s="51">
        <v>43872.555486111109</v>
      </c>
      <c r="B1911" s="52" t="s">
        <v>127</v>
      </c>
      <c r="C1911" s="53" t="s">
        <v>195</v>
      </c>
      <c r="R1911" s="51">
        <v>43872.555486111109</v>
      </c>
      <c r="S1911" s="57" t="s">
        <v>127</v>
      </c>
    </row>
    <row r="1912" spans="1:31">
      <c r="A1912" s="51">
        <v>43872.555486111109</v>
      </c>
      <c r="B1912" s="52" t="s">
        <v>127</v>
      </c>
      <c r="C1912" s="53" t="s">
        <v>427</v>
      </c>
      <c r="R1912" s="51">
        <v>43872.555486111109</v>
      </c>
      <c r="S1912" s="57" t="s">
        <v>127</v>
      </c>
    </row>
    <row r="1913" spans="1:31">
      <c r="A1913" s="51">
        <v>43872.555486111109</v>
      </c>
      <c r="B1913" s="52" t="s">
        <v>127</v>
      </c>
      <c r="C1913" s="53" t="s">
        <v>136</v>
      </c>
      <c r="R1913" s="51">
        <v>43872.555486111109</v>
      </c>
      <c r="S1913" s="57" t="s">
        <v>127</v>
      </c>
    </row>
    <row r="1914" spans="1:31">
      <c r="A1914" s="51">
        <v>43872.555486111109</v>
      </c>
      <c r="B1914" s="52" t="s">
        <v>4</v>
      </c>
      <c r="C1914" s="53" t="s">
        <v>145</v>
      </c>
      <c r="R1914" s="51">
        <v>43872.555486111109</v>
      </c>
      <c r="S1914" s="57" t="s">
        <v>4</v>
      </c>
    </row>
    <row r="1915" spans="1:31">
      <c r="A1915" s="51">
        <v>43872.555486111109</v>
      </c>
      <c r="B1915" s="52" t="s">
        <v>4</v>
      </c>
      <c r="C1915" s="53" t="s">
        <v>146</v>
      </c>
      <c r="R1915" s="51">
        <v>43872.555486111109</v>
      </c>
      <c r="S1915" s="57" t="s">
        <v>4</v>
      </c>
    </row>
    <row r="1916" spans="1:31">
      <c r="A1916" s="51">
        <v>43872.555497685185</v>
      </c>
      <c r="B1916" s="52" t="s">
        <v>245</v>
      </c>
      <c r="C1916" s="53" t="s">
        <v>140</v>
      </c>
      <c r="I1916" s="54">
        <v>1</v>
      </c>
      <c r="J1916" s="55">
        <v>0</v>
      </c>
      <c r="K1916" s="55">
        <v>13</v>
      </c>
      <c r="L1916" s="55">
        <v>0.66031670570373502</v>
      </c>
      <c r="M1916" s="55">
        <v>0.14037500321865101</v>
      </c>
      <c r="N1916" s="55">
        <v>3.0740625858306898</v>
      </c>
      <c r="O1916" s="55">
        <v>15</v>
      </c>
      <c r="P1916" s="56">
        <v>1.1230000257492101</v>
      </c>
      <c r="R1916" s="51">
        <v>43872.555497685185</v>
      </c>
      <c r="S1916" s="57" t="s">
        <v>245</v>
      </c>
      <c r="T1916" s="58">
        <v>0</v>
      </c>
      <c r="U1916" s="52">
        <v>1</v>
      </c>
      <c r="V1916" s="52">
        <v>35.220695495605497</v>
      </c>
      <c r="W1916" s="52">
        <v>2.52952003479004</v>
      </c>
      <c r="X1916" s="52">
        <v>-3.5623807907104501</v>
      </c>
      <c r="Y1916" s="52">
        <v>0.436015784740448</v>
      </c>
      <c r="Z1916" s="52">
        <v>0.40040051937103299</v>
      </c>
      <c r="AA1916" s="52">
        <v>5.9499998092651403</v>
      </c>
      <c r="AB1916" s="52">
        <v>-6.8769998550415004</v>
      </c>
      <c r="AC1916" s="52">
        <v>9.1230001449584996</v>
      </c>
      <c r="AD1916" s="52">
        <v>29.3930339813232</v>
      </c>
      <c r="AE1916" s="56">
        <v>460</v>
      </c>
    </row>
    <row r="1917" spans="1:31">
      <c r="A1917" s="51">
        <v>43872.555520833332</v>
      </c>
      <c r="B1917" s="52" t="s">
        <v>127</v>
      </c>
      <c r="C1917" s="53" t="s">
        <v>131</v>
      </c>
      <c r="R1917" s="51">
        <v>43872.555520833332</v>
      </c>
      <c r="S1917" s="57" t="s">
        <v>127</v>
      </c>
    </row>
    <row r="1918" spans="1:31">
      <c r="A1918" s="51">
        <v>43872.555520833332</v>
      </c>
      <c r="B1918" s="52" t="s">
        <v>132</v>
      </c>
      <c r="C1918" s="53" t="s">
        <v>632</v>
      </c>
      <c r="R1918" s="51">
        <v>43872.555520833332</v>
      </c>
      <c r="S1918" s="57" t="s">
        <v>132</v>
      </c>
    </row>
    <row r="1919" spans="1:31">
      <c r="A1919" s="51">
        <v>43872.555520833332</v>
      </c>
      <c r="B1919" s="52" t="s">
        <v>127</v>
      </c>
      <c r="C1919" s="53" t="s">
        <v>142</v>
      </c>
      <c r="R1919" s="51">
        <v>43872.555520833332</v>
      </c>
      <c r="S1919" s="57" t="s">
        <v>127</v>
      </c>
    </row>
    <row r="1920" spans="1:31">
      <c r="A1920" s="51">
        <v>43872.555520833332</v>
      </c>
      <c r="B1920" s="52" t="s">
        <v>127</v>
      </c>
      <c r="C1920" s="53" t="s">
        <v>369</v>
      </c>
      <c r="R1920" s="51">
        <v>43872.555520833332</v>
      </c>
      <c r="S1920" s="57" t="s">
        <v>127</v>
      </c>
    </row>
    <row r="1921" spans="1:31">
      <c r="A1921" s="51">
        <v>43872.555520833332</v>
      </c>
      <c r="B1921" s="52" t="s">
        <v>127</v>
      </c>
      <c r="C1921" s="53" t="s">
        <v>191</v>
      </c>
      <c r="R1921" s="51">
        <v>43872.555520833332</v>
      </c>
      <c r="S1921" s="57" t="s">
        <v>127</v>
      </c>
    </row>
    <row r="1922" spans="1:31">
      <c r="A1922" s="51">
        <v>43872.555520833332</v>
      </c>
      <c r="B1922" s="52" t="s">
        <v>4</v>
      </c>
      <c r="C1922" s="53" t="s">
        <v>150</v>
      </c>
      <c r="R1922" s="51">
        <v>43872.555520833332</v>
      </c>
      <c r="S1922" s="57" t="s">
        <v>4</v>
      </c>
    </row>
    <row r="1923" spans="1:31">
      <c r="A1923" s="51">
        <v>43872.555520833332</v>
      </c>
      <c r="B1923" s="52" t="s">
        <v>4</v>
      </c>
      <c r="C1923" s="53" t="s">
        <v>151</v>
      </c>
      <c r="R1923" s="51">
        <v>43872.555520833332</v>
      </c>
      <c r="S1923" s="57" t="s">
        <v>4</v>
      </c>
    </row>
    <row r="1924" spans="1:31">
      <c r="A1924" s="51">
        <v>43872.555532407408</v>
      </c>
      <c r="B1924" s="52" t="s">
        <v>245</v>
      </c>
      <c r="C1924" s="53" t="s">
        <v>140</v>
      </c>
      <c r="I1924" s="54">
        <v>0</v>
      </c>
      <c r="J1924" s="55">
        <v>0</v>
      </c>
      <c r="K1924" s="55">
        <v>14</v>
      </c>
      <c r="L1924" s="55">
        <v>-0.759687900543213</v>
      </c>
      <c r="M1924" s="55">
        <v>0.14037500321865101</v>
      </c>
      <c r="N1924" s="55">
        <v>3.0740625858306898</v>
      </c>
      <c r="O1924" s="55">
        <v>15</v>
      </c>
      <c r="P1924" s="56">
        <v>1.1230000257492101</v>
      </c>
      <c r="R1924" s="51">
        <v>43872.555532407408</v>
      </c>
      <c r="S1924" s="57" t="s">
        <v>245</v>
      </c>
      <c r="T1924" s="58">
        <v>0</v>
      </c>
      <c r="U1924" s="52">
        <v>1</v>
      </c>
      <c r="V1924" s="52">
        <v>35.220695495605497</v>
      </c>
      <c r="W1924" s="52">
        <v>2.52952003479004</v>
      </c>
      <c r="X1924" s="52">
        <v>-0.53238362073898304</v>
      </c>
      <c r="Y1924" s="52">
        <v>0.31167262792587302</v>
      </c>
      <c r="Z1924" s="52">
        <v>-0.49493470788001998</v>
      </c>
      <c r="AA1924" s="52">
        <v>10</v>
      </c>
      <c r="AB1924" s="52">
        <v>-6.8769998550415004</v>
      </c>
      <c r="AC1924" s="52">
        <v>9.1230001449584996</v>
      </c>
      <c r="AD1924" s="52">
        <v>16.371997833251999</v>
      </c>
      <c r="AE1924" s="56">
        <v>460</v>
      </c>
    </row>
    <row r="1925" spans="1:31">
      <c r="A1925" s="51">
        <v>43872.555555555555</v>
      </c>
      <c r="B1925" s="52" t="s">
        <v>127</v>
      </c>
      <c r="C1925" s="53" t="s">
        <v>131</v>
      </c>
      <c r="R1925" s="51">
        <v>43872.555555555555</v>
      </c>
      <c r="S1925" s="57" t="s">
        <v>127</v>
      </c>
    </row>
    <row r="1926" spans="1:31">
      <c r="A1926" s="51">
        <v>43872.555555555555</v>
      </c>
      <c r="B1926" s="52" t="s">
        <v>132</v>
      </c>
      <c r="C1926" s="53" t="s">
        <v>152</v>
      </c>
      <c r="R1926" s="51">
        <v>43872.555555555555</v>
      </c>
      <c r="S1926" s="57" t="s">
        <v>132</v>
      </c>
    </row>
    <row r="1927" spans="1:31">
      <c r="A1927" s="51">
        <v>43872.555555555555</v>
      </c>
      <c r="B1927" s="52" t="s">
        <v>127</v>
      </c>
      <c r="C1927" s="53" t="s">
        <v>153</v>
      </c>
      <c r="R1927" s="51">
        <v>43872.555555555555</v>
      </c>
      <c r="S1927" s="57" t="s">
        <v>127</v>
      </c>
    </row>
    <row r="1928" spans="1:31">
      <c r="A1928" s="51">
        <v>43872.555555555555</v>
      </c>
      <c r="B1928" s="52" t="s">
        <v>127</v>
      </c>
      <c r="C1928" s="53" t="s">
        <v>675</v>
      </c>
      <c r="R1928" s="51">
        <v>43872.555555555555</v>
      </c>
      <c r="S1928" s="57" t="s">
        <v>127</v>
      </c>
    </row>
    <row r="1929" spans="1:31">
      <c r="A1929" s="51">
        <v>43872.555555555555</v>
      </c>
      <c r="B1929" s="52" t="s">
        <v>127</v>
      </c>
      <c r="C1929" s="53" t="s">
        <v>277</v>
      </c>
      <c r="R1929" s="51">
        <v>43872.555555555555</v>
      </c>
      <c r="S1929" s="57" t="s">
        <v>127</v>
      </c>
    </row>
    <row r="1930" spans="1:31">
      <c r="A1930" s="51">
        <v>43872.555555555555</v>
      </c>
      <c r="B1930" s="52" t="s">
        <v>4</v>
      </c>
      <c r="C1930" s="53" t="s">
        <v>155</v>
      </c>
      <c r="R1930" s="51">
        <v>43872.555555555555</v>
      </c>
      <c r="S1930" s="57" t="s">
        <v>4</v>
      </c>
    </row>
    <row r="1931" spans="1:31">
      <c r="A1931" s="51">
        <v>43872.555555555555</v>
      </c>
      <c r="B1931" s="52" t="s">
        <v>4</v>
      </c>
      <c r="C1931" s="53" t="s">
        <v>156</v>
      </c>
      <c r="R1931" s="51">
        <v>43872.555555555555</v>
      </c>
      <c r="S1931" s="57" t="s">
        <v>4</v>
      </c>
    </row>
    <row r="1932" spans="1:31">
      <c r="A1932" s="51">
        <v>43872.555567129632</v>
      </c>
      <c r="B1932" s="52" t="s">
        <v>255</v>
      </c>
      <c r="C1932" s="53" t="s">
        <v>140</v>
      </c>
      <c r="I1932" s="54">
        <v>1</v>
      </c>
      <c r="J1932" s="55">
        <v>0</v>
      </c>
      <c r="K1932" s="55">
        <v>0</v>
      </c>
      <c r="L1932" s="55">
        <v>0.84385395050048795</v>
      </c>
      <c r="M1932" s="55">
        <v>0.14037500321865101</v>
      </c>
      <c r="N1932" s="55">
        <v>3.0740625858306898</v>
      </c>
      <c r="O1932" s="55">
        <v>15</v>
      </c>
      <c r="P1932" s="56">
        <v>1.1230000257492101</v>
      </c>
      <c r="R1932" s="51">
        <v>43872.555567129632</v>
      </c>
      <c r="S1932" s="57" t="s">
        <v>255</v>
      </c>
      <c r="T1932" s="58">
        <v>0</v>
      </c>
      <c r="U1932" s="52">
        <v>1</v>
      </c>
      <c r="V1932" s="52">
        <v>35.220695495605497</v>
      </c>
      <c r="W1932" s="52">
        <v>2.52952003479004</v>
      </c>
      <c r="X1932" s="52">
        <v>2.5276141166686998</v>
      </c>
      <c r="Y1932" s="52">
        <v>0.18032169342040999</v>
      </c>
      <c r="Z1932" s="52">
        <v>0.56022197008132901</v>
      </c>
      <c r="AA1932" s="52">
        <v>-5.0000000745058101E-2</v>
      </c>
      <c r="AB1932" s="52">
        <v>-6.8769998550415004</v>
      </c>
      <c r="AC1932" s="52">
        <v>9.1230001449584996</v>
      </c>
      <c r="AD1932" s="52">
        <v>14.241980552673301</v>
      </c>
      <c r="AE1932" s="56">
        <v>460</v>
      </c>
    </row>
    <row r="1933" spans="1:31">
      <c r="A1933" s="51">
        <v>43872.555590277778</v>
      </c>
      <c r="B1933" s="52" t="s">
        <v>127</v>
      </c>
      <c r="C1933" s="53" t="s">
        <v>131</v>
      </c>
      <c r="R1933" s="51">
        <v>43872.555590277778</v>
      </c>
      <c r="S1933" s="57" t="s">
        <v>127</v>
      </c>
    </row>
    <row r="1934" spans="1:31">
      <c r="A1934" s="51">
        <v>43872.555590277778</v>
      </c>
      <c r="B1934" s="52" t="s">
        <v>132</v>
      </c>
      <c r="C1934" s="53" t="s">
        <v>432</v>
      </c>
      <c r="R1934" s="51">
        <v>43872.555590277778</v>
      </c>
      <c r="S1934" s="57" t="s">
        <v>132</v>
      </c>
    </row>
    <row r="1935" spans="1:31">
      <c r="A1935" s="51">
        <v>43872.555590277778</v>
      </c>
      <c r="B1935" s="52" t="s">
        <v>127</v>
      </c>
      <c r="C1935" s="53" t="s">
        <v>173</v>
      </c>
      <c r="R1935" s="51">
        <v>43872.555590277778</v>
      </c>
      <c r="S1935" s="57" t="s">
        <v>127</v>
      </c>
    </row>
    <row r="1936" spans="1:31">
      <c r="A1936" s="51">
        <v>43872.555590277778</v>
      </c>
      <c r="B1936" s="52" t="s">
        <v>127</v>
      </c>
      <c r="C1936" s="53" t="s">
        <v>676</v>
      </c>
      <c r="R1936" s="51">
        <v>43872.555590277778</v>
      </c>
      <c r="S1936" s="57" t="s">
        <v>127</v>
      </c>
    </row>
    <row r="1937" spans="1:31">
      <c r="A1937" s="51">
        <v>43872.555590277778</v>
      </c>
      <c r="B1937" s="52" t="s">
        <v>127</v>
      </c>
      <c r="C1937" s="53" t="s">
        <v>326</v>
      </c>
      <c r="R1937" s="51">
        <v>43872.555590277778</v>
      </c>
      <c r="S1937" s="57" t="s">
        <v>127</v>
      </c>
    </row>
    <row r="1938" spans="1:31">
      <c r="A1938" s="51">
        <v>43872.555590277778</v>
      </c>
      <c r="B1938" s="52" t="s">
        <v>4</v>
      </c>
      <c r="C1938" s="53" t="s">
        <v>163</v>
      </c>
      <c r="R1938" s="51">
        <v>43872.555590277778</v>
      </c>
      <c r="S1938" s="57" t="s">
        <v>4</v>
      </c>
    </row>
    <row r="1939" spans="1:31">
      <c r="A1939" s="51">
        <v>43872.555590277778</v>
      </c>
      <c r="B1939" s="52" t="s">
        <v>4</v>
      </c>
      <c r="C1939" s="53" t="s">
        <v>164</v>
      </c>
      <c r="R1939" s="51">
        <v>43872.555590277778</v>
      </c>
      <c r="S1939" s="57" t="s">
        <v>4</v>
      </c>
    </row>
    <row r="1940" spans="1:31">
      <c r="A1940" s="51">
        <v>43872.555601851855</v>
      </c>
      <c r="B1940" s="52" t="s">
        <v>255</v>
      </c>
      <c r="C1940" s="53" t="s">
        <v>140</v>
      </c>
      <c r="I1940" s="54">
        <v>0</v>
      </c>
      <c r="J1940" s="55">
        <v>0</v>
      </c>
      <c r="K1940" s="55">
        <v>1</v>
      </c>
      <c r="L1940" s="55">
        <v>-0.91113024950027499</v>
      </c>
      <c r="M1940" s="55">
        <v>0.14037500321865101</v>
      </c>
      <c r="N1940" s="55">
        <v>3.0740625858306898</v>
      </c>
      <c r="O1940" s="55">
        <v>15</v>
      </c>
      <c r="P1940" s="56">
        <v>1.1230000257492101</v>
      </c>
      <c r="R1940" s="51">
        <v>43872.555601851855</v>
      </c>
      <c r="S1940" s="57" t="s">
        <v>255</v>
      </c>
      <c r="T1940" s="58">
        <v>0</v>
      </c>
      <c r="U1940" s="52">
        <v>1</v>
      </c>
      <c r="V1940" s="52">
        <v>35.220695495605497</v>
      </c>
      <c r="W1940" s="52">
        <v>2.52952003479004</v>
      </c>
      <c r="X1940" s="52">
        <v>5.4076447486877397</v>
      </c>
      <c r="Y1940" s="52">
        <v>9.3896627426147503E-2</v>
      </c>
      <c r="Z1940" s="52">
        <v>-0.74238985776901201</v>
      </c>
      <c r="AA1940" s="52">
        <v>-5</v>
      </c>
      <c r="AB1940" s="52">
        <v>-6.8769998550415004</v>
      </c>
      <c r="AC1940" s="52">
        <v>9.1230001449584996</v>
      </c>
      <c r="AD1940" s="52">
        <v>23.050010681152301</v>
      </c>
      <c r="AE1940" s="56">
        <v>460</v>
      </c>
    </row>
    <row r="1941" spans="1:31">
      <c r="A1941" s="51">
        <v>43872.555625000001</v>
      </c>
      <c r="B1941" s="52" t="s">
        <v>127</v>
      </c>
      <c r="C1941" s="53" t="s">
        <v>131</v>
      </c>
      <c r="R1941" s="51">
        <v>43872.555625000001</v>
      </c>
      <c r="S1941" s="57" t="s">
        <v>127</v>
      </c>
    </row>
    <row r="1942" spans="1:31">
      <c r="A1942" s="51">
        <v>43872.555625000001</v>
      </c>
      <c r="B1942" s="52" t="s">
        <v>132</v>
      </c>
      <c r="C1942" s="53" t="s">
        <v>677</v>
      </c>
      <c r="R1942" s="51">
        <v>43872.555625000001</v>
      </c>
      <c r="S1942" s="57" t="s">
        <v>132</v>
      </c>
    </row>
    <row r="1943" spans="1:31">
      <c r="A1943" s="51">
        <v>43872.555625000001</v>
      </c>
      <c r="B1943" s="52" t="s">
        <v>127</v>
      </c>
      <c r="C1943" s="53" t="s">
        <v>142</v>
      </c>
      <c r="R1943" s="51">
        <v>43872.555625000001</v>
      </c>
      <c r="S1943" s="57" t="s">
        <v>127</v>
      </c>
    </row>
    <row r="1944" spans="1:31">
      <c r="A1944" s="51">
        <v>43872.555625000001</v>
      </c>
      <c r="B1944" s="52" t="s">
        <v>127</v>
      </c>
      <c r="C1944" s="53" t="s">
        <v>678</v>
      </c>
      <c r="R1944" s="51">
        <v>43872.555625000001</v>
      </c>
      <c r="S1944" s="57" t="s">
        <v>127</v>
      </c>
    </row>
    <row r="1945" spans="1:31">
      <c r="A1945" s="51">
        <v>43872.555625000001</v>
      </c>
      <c r="B1945" s="52" t="s">
        <v>127</v>
      </c>
      <c r="C1945" s="53" t="s">
        <v>321</v>
      </c>
      <c r="R1945" s="51">
        <v>43872.555625000001</v>
      </c>
      <c r="S1945" s="57" t="s">
        <v>127</v>
      </c>
    </row>
    <row r="1946" spans="1:31">
      <c r="A1946" s="51">
        <v>43872.555625000001</v>
      </c>
      <c r="B1946" s="52" t="s">
        <v>4</v>
      </c>
      <c r="C1946" s="53" t="s">
        <v>169</v>
      </c>
      <c r="R1946" s="51">
        <v>43872.555625000001</v>
      </c>
      <c r="S1946" s="57" t="s">
        <v>4</v>
      </c>
    </row>
    <row r="1947" spans="1:31">
      <c r="A1947" s="51">
        <v>43872.555625000001</v>
      </c>
      <c r="B1947" s="52" t="s">
        <v>4</v>
      </c>
      <c r="C1947" s="53" t="s">
        <v>171</v>
      </c>
      <c r="R1947" s="51">
        <v>43872.555625000001</v>
      </c>
      <c r="S1947" s="57" t="s">
        <v>4</v>
      </c>
    </row>
    <row r="1948" spans="1:31">
      <c r="A1948" s="51">
        <v>43872.555636574078</v>
      </c>
      <c r="B1948" s="52" t="s">
        <v>255</v>
      </c>
      <c r="C1948" s="53" t="s">
        <v>140</v>
      </c>
      <c r="I1948" s="54">
        <v>1</v>
      </c>
      <c r="J1948" s="55">
        <v>0</v>
      </c>
      <c r="K1948" s="55">
        <v>1</v>
      </c>
      <c r="L1948" s="55">
        <v>0.96017026901245095</v>
      </c>
      <c r="M1948" s="55">
        <v>0.14037500321865101</v>
      </c>
      <c r="N1948" s="55">
        <v>3.0740625858306898</v>
      </c>
      <c r="O1948" s="55">
        <v>15</v>
      </c>
      <c r="P1948" s="56">
        <v>1.1230000257492101</v>
      </c>
      <c r="R1948" s="51">
        <v>43872.555636574078</v>
      </c>
      <c r="S1948" s="57" t="s">
        <v>255</v>
      </c>
      <c r="T1948" s="58">
        <v>0</v>
      </c>
      <c r="U1948" s="52">
        <v>1</v>
      </c>
      <c r="V1948" s="52">
        <v>35.220695495605497</v>
      </c>
      <c r="W1948" s="52">
        <v>2.52952003479004</v>
      </c>
      <c r="X1948" s="52">
        <v>8.3877124786377006</v>
      </c>
      <c r="Y1948" s="52">
        <v>0.42015850543975802</v>
      </c>
      <c r="Z1948" s="52">
        <v>0.83031761646270796</v>
      </c>
      <c r="AA1948" s="52">
        <v>7.5999999046325701</v>
      </c>
      <c r="AB1948" s="52">
        <v>-6.8769998550415004</v>
      </c>
      <c r="AC1948" s="52">
        <v>9.1230001449584996</v>
      </c>
      <c r="AD1948" s="52">
        <v>30.833032608032202</v>
      </c>
      <c r="AE1948" s="56">
        <v>460</v>
      </c>
    </row>
    <row r="1949" spans="1:31">
      <c r="A1949" s="51">
        <v>43872.555659722224</v>
      </c>
      <c r="B1949" s="52" t="s">
        <v>127</v>
      </c>
      <c r="C1949" s="53" t="s">
        <v>131</v>
      </c>
      <c r="R1949" s="51">
        <v>43872.555659722224</v>
      </c>
      <c r="S1949" s="57" t="s">
        <v>127</v>
      </c>
    </row>
    <row r="1950" spans="1:31">
      <c r="A1950" s="51">
        <v>43872.555659722224</v>
      </c>
      <c r="B1950" s="52" t="s">
        <v>132</v>
      </c>
      <c r="C1950" s="53" t="s">
        <v>679</v>
      </c>
      <c r="R1950" s="51">
        <v>43872.555659722224</v>
      </c>
      <c r="S1950" s="57" t="s">
        <v>132</v>
      </c>
    </row>
    <row r="1951" spans="1:31">
      <c r="A1951" s="51">
        <v>43872.555659722224</v>
      </c>
      <c r="B1951" s="52" t="s">
        <v>127</v>
      </c>
      <c r="C1951" s="53" t="s">
        <v>269</v>
      </c>
      <c r="R1951" s="51">
        <v>43872.555659722224</v>
      </c>
      <c r="S1951" s="57" t="s">
        <v>127</v>
      </c>
    </row>
    <row r="1952" spans="1:31">
      <c r="A1952" s="51">
        <v>43872.555659722224</v>
      </c>
      <c r="B1952" s="52" t="s">
        <v>127</v>
      </c>
      <c r="C1952" s="53" t="s">
        <v>680</v>
      </c>
      <c r="R1952" s="51">
        <v>43872.555659722224</v>
      </c>
      <c r="S1952" s="57" t="s">
        <v>127</v>
      </c>
    </row>
    <row r="1953" spans="1:31">
      <c r="A1953" s="51">
        <v>43872.555659722224</v>
      </c>
      <c r="B1953" s="52" t="s">
        <v>127</v>
      </c>
      <c r="C1953" s="53" t="s">
        <v>277</v>
      </c>
      <c r="R1953" s="51">
        <v>43872.555659722224</v>
      </c>
      <c r="S1953" s="57" t="s">
        <v>127</v>
      </c>
    </row>
    <row r="1954" spans="1:31">
      <c r="A1954" s="51">
        <v>43872.555659722224</v>
      </c>
      <c r="B1954" s="52" t="s">
        <v>4</v>
      </c>
      <c r="C1954" s="53" t="s">
        <v>175</v>
      </c>
      <c r="R1954" s="51">
        <v>43872.555659722224</v>
      </c>
      <c r="S1954" s="57" t="s">
        <v>4</v>
      </c>
    </row>
    <row r="1955" spans="1:31">
      <c r="A1955" s="51">
        <v>43872.555659722224</v>
      </c>
      <c r="B1955" s="52" t="s">
        <v>4</v>
      </c>
      <c r="C1955" s="53" t="s">
        <v>176</v>
      </c>
      <c r="R1955" s="51">
        <v>43872.555659722224</v>
      </c>
      <c r="S1955" s="57" t="s">
        <v>4</v>
      </c>
    </row>
    <row r="1956" spans="1:31">
      <c r="A1956" s="51">
        <v>43872.555671296293</v>
      </c>
      <c r="B1956" s="52" t="s">
        <v>263</v>
      </c>
      <c r="C1956" s="53" t="s">
        <v>140</v>
      </c>
      <c r="I1956" s="54">
        <v>0</v>
      </c>
      <c r="J1956" s="55">
        <v>0</v>
      </c>
      <c r="K1956" s="55">
        <v>2</v>
      </c>
      <c r="L1956" s="55">
        <v>-0.98999249935150102</v>
      </c>
      <c r="M1956" s="55">
        <v>0.14037500321865101</v>
      </c>
      <c r="N1956" s="55">
        <v>3.0740625858306898</v>
      </c>
      <c r="O1956" s="55">
        <v>15</v>
      </c>
      <c r="P1956" s="56">
        <v>1.1230000257492101</v>
      </c>
      <c r="R1956" s="51">
        <v>43872.555671296293</v>
      </c>
      <c r="S1956" s="57" t="s">
        <v>263</v>
      </c>
      <c r="T1956" s="58">
        <v>0</v>
      </c>
      <c r="U1956" s="52">
        <v>1</v>
      </c>
      <c r="V1956" s="52">
        <v>35.220695495605497</v>
      </c>
      <c r="W1956" s="52">
        <v>2.52952003479004</v>
      </c>
      <c r="X1956" s="52">
        <v>11.507783889770501</v>
      </c>
      <c r="Y1956" s="52">
        <v>0.33057498931884799</v>
      </c>
      <c r="Z1956" s="52">
        <v>-0.84044462442398105</v>
      </c>
      <c r="AA1956" s="52">
        <v>10</v>
      </c>
      <c r="AB1956" s="52">
        <v>-6.8769998550415004</v>
      </c>
      <c r="AC1956" s="52">
        <v>9.1230001449584996</v>
      </c>
      <c r="AD1956" s="52">
        <v>29.273033142089801</v>
      </c>
      <c r="AE1956" s="56">
        <v>460</v>
      </c>
    </row>
    <row r="1957" spans="1:31">
      <c r="A1957" s="51">
        <v>43872.555694444447</v>
      </c>
      <c r="B1957" s="52" t="s">
        <v>127</v>
      </c>
      <c r="C1957" s="53" t="s">
        <v>131</v>
      </c>
      <c r="R1957" s="51">
        <v>43872.555694444447</v>
      </c>
      <c r="S1957" s="57" t="s">
        <v>127</v>
      </c>
    </row>
    <row r="1958" spans="1:31">
      <c r="A1958" s="51">
        <v>43872.555694444447</v>
      </c>
      <c r="B1958" s="52" t="s">
        <v>132</v>
      </c>
      <c r="C1958" s="53" t="s">
        <v>681</v>
      </c>
      <c r="R1958" s="51">
        <v>43872.555694444447</v>
      </c>
      <c r="S1958" s="57" t="s">
        <v>132</v>
      </c>
    </row>
    <row r="1959" spans="1:31">
      <c r="A1959" s="51">
        <v>43872.555694444447</v>
      </c>
      <c r="B1959" s="52" t="s">
        <v>127</v>
      </c>
      <c r="C1959" s="53" t="s">
        <v>298</v>
      </c>
      <c r="R1959" s="51">
        <v>43872.555694444447</v>
      </c>
      <c r="S1959" s="57" t="s">
        <v>127</v>
      </c>
    </row>
    <row r="1960" spans="1:31">
      <c r="A1960" s="51">
        <v>43872.555694444447</v>
      </c>
      <c r="B1960" s="52" t="s">
        <v>127</v>
      </c>
      <c r="C1960" s="53" t="s">
        <v>682</v>
      </c>
      <c r="R1960" s="51">
        <v>43872.555694444447</v>
      </c>
      <c r="S1960" s="57" t="s">
        <v>127</v>
      </c>
    </row>
    <row r="1961" spans="1:31">
      <c r="A1961" s="51">
        <v>43872.555694444447</v>
      </c>
      <c r="B1961" s="52" t="s">
        <v>127</v>
      </c>
      <c r="C1961" s="53" t="s">
        <v>277</v>
      </c>
      <c r="R1961" s="51">
        <v>43872.555694444447</v>
      </c>
      <c r="S1961" s="57" t="s">
        <v>127</v>
      </c>
    </row>
    <row r="1962" spans="1:31">
      <c r="A1962" s="51">
        <v>43872.555694444447</v>
      </c>
      <c r="B1962" s="52" t="s">
        <v>4</v>
      </c>
      <c r="C1962" s="53" t="s">
        <v>180</v>
      </c>
      <c r="R1962" s="51">
        <v>43872.555694444447</v>
      </c>
      <c r="S1962" s="57" t="s">
        <v>4</v>
      </c>
    </row>
    <row r="1963" spans="1:31">
      <c r="A1963" s="51">
        <v>43872.555694444447</v>
      </c>
      <c r="B1963" s="52" t="s">
        <v>4</v>
      </c>
      <c r="C1963" s="53" t="s">
        <v>181</v>
      </c>
      <c r="R1963" s="51">
        <v>43872.555694444447</v>
      </c>
      <c r="S1963" s="57" t="s">
        <v>4</v>
      </c>
    </row>
    <row r="1964" spans="1:31">
      <c r="A1964" s="51">
        <v>43872.555706018517</v>
      </c>
      <c r="B1964" s="52" t="s">
        <v>263</v>
      </c>
      <c r="C1964" s="53" t="s">
        <v>140</v>
      </c>
      <c r="I1964" s="54">
        <v>1</v>
      </c>
      <c r="J1964" s="55">
        <v>0</v>
      </c>
      <c r="K1964" s="55">
        <v>3</v>
      </c>
      <c r="L1964" s="55">
        <v>1</v>
      </c>
      <c r="M1964" s="55">
        <v>0.14037500321865101</v>
      </c>
      <c r="N1964" s="55">
        <v>3.0740625858306898</v>
      </c>
      <c r="O1964" s="55">
        <v>15</v>
      </c>
      <c r="P1964" s="56">
        <v>1.1230000257492101</v>
      </c>
      <c r="R1964" s="51">
        <v>43872.555706018517</v>
      </c>
      <c r="S1964" s="57" t="s">
        <v>263</v>
      </c>
      <c r="T1964" s="58">
        <v>0</v>
      </c>
      <c r="U1964" s="52">
        <v>1</v>
      </c>
      <c r="V1964" s="52">
        <v>35.220695495605497</v>
      </c>
      <c r="W1964" s="52">
        <v>2.52952003479004</v>
      </c>
      <c r="X1964" s="52">
        <v>14.4578514099121</v>
      </c>
      <c r="Y1964" s="52">
        <v>-0.21071571111679099</v>
      </c>
      <c r="Z1964" s="52">
        <v>0.91293632984161399</v>
      </c>
      <c r="AA1964" s="52">
        <v>-2</v>
      </c>
      <c r="AB1964" s="52">
        <v>-6.8769998550415004</v>
      </c>
      <c r="AC1964" s="52">
        <v>9.1230001449584996</v>
      </c>
      <c r="AD1964" s="52">
        <v>15.2649927139282</v>
      </c>
      <c r="AE1964" s="56">
        <v>460</v>
      </c>
    </row>
    <row r="1965" spans="1:31">
      <c r="A1965" s="51">
        <v>43872.55572916667</v>
      </c>
      <c r="B1965" s="52" t="s">
        <v>127</v>
      </c>
      <c r="C1965" s="53" t="s">
        <v>131</v>
      </c>
      <c r="R1965" s="51">
        <v>43872.55572916667</v>
      </c>
      <c r="S1965" s="57" t="s">
        <v>127</v>
      </c>
    </row>
    <row r="1966" spans="1:31">
      <c r="A1966" s="51">
        <v>43872.55572916667</v>
      </c>
      <c r="B1966" s="52" t="s">
        <v>132</v>
      </c>
      <c r="C1966" s="53" t="s">
        <v>548</v>
      </c>
      <c r="R1966" s="51">
        <v>43872.55572916667</v>
      </c>
      <c r="S1966" s="57" t="s">
        <v>132</v>
      </c>
    </row>
    <row r="1967" spans="1:31">
      <c r="A1967" s="51">
        <v>43872.55572916667</v>
      </c>
      <c r="B1967" s="52" t="s">
        <v>127</v>
      </c>
      <c r="C1967" s="53" t="s">
        <v>330</v>
      </c>
      <c r="R1967" s="51">
        <v>43872.55572916667</v>
      </c>
      <c r="S1967" s="57" t="s">
        <v>127</v>
      </c>
    </row>
    <row r="1968" spans="1:31">
      <c r="A1968" s="51">
        <v>43872.55572916667</v>
      </c>
      <c r="B1968" s="52" t="s">
        <v>127</v>
      </c>
      <c r="C1968" s="53" t="s">
        <v>683</v>
      </c>
      <c r="R1968" s="51">
        <v>43872.55572916667</v>
      </c>
      <c r="S1968" s="57" t="s">
        <v>127</v>
      </c>
    </row>
    <row r="1969" spans="1:31">
      <c r="A1969" s="51">
        <v>43872.55572916667</v>
      </c>
      <c r="B1969" s="52" t="s">
        <v>127</v>
      </c>
      <c r="C1969" s="53" t="s">
        <v>162</v>
      </c>
      <c r="R1969" s="51">
        <v>43872.55572916667</v>
      </c>
      <c r="S1969" s="57" t="s">
        <v>127</v>
      </c>
    </row>
    <row r="1970" spans="1:31">
      <c r="A1970" s="51">
        <v>43872.55572916667</v>
      </c>
      <c r="B1970" s="52" t="s">
        <v>4</v>
      </c>
      <c r="C1970" s="53" t="s">
        <v>186</v>
      </c>
      <c r="R1970" s="51">
        <v>43872.55572916667</v>
      </c>
      <c r="S1970" s="57" t="s">
        <v>4</v>
      </c>
    </row>
    <row r="1971" spans="1:31">
      <c r="A1971" s="51">
        <v>43872.55572916667</v>
      </c>
      <c r="B1971" s="52" t="s">
        <v>4</v>
      </c>
      <c r="C1971" s="53" t="s">
        <v>187</v>
      </c>
      <c r="R1971" s="51">
        <v>43872.55572916667</v>
      </c>
      <c r="S1971" s="57" t="s">
        <v>4</v>
      </c>
    </row>
    <row r="1972" spans="1:31">
      <c r="A1972" s="51">
        <v>43872.55574074074</v>
      </c>
      <c r="B1972" s="52" t="s">
        <v>263</v>
      </c>
      <c r="C1972" s="53" t="s">
        <v>140</v>
      </c>
      <c r="I1972" s="54">
        <v>0</v>
      </c>
      <c r="J1972" s="55">
        <v>0</v>
      </c>
      <c r="K1972" s="55">
        <v>4</v>
      </c>
      <c r="L1972" s="55">
        <v>-0.98999249935150102</v>
      </c>
      <c r="M1972" s="55">
        <v>0.14037500321865101</v>
      </c>
      <c r="N1972" s="55">
        <v>3.0740625858306898</v>
      </c>
      <c r="O1972" s="55">
        <v>15</v>
      </c>
      <c r="P1972" s="56">
        <v>1.1230000257492101</v>
      </c>
      <c r="R1972" s="51">
        <v>43872.55574074074</v>
      </c>
      <c r="S1972" s="57" t="s">
        <v>263</v>
      </c>
      <c r="T1972" s="58">
        <v>0</v>
      </c>
      <c r="U1972" s="52">
        <v>1</v>
      </c>
      <c r="V1972" s="52">
        <v>35.220695495605497</v>
      </c>
      <c r="W1972" s="52">
        <v>2.52952003479004</v>
      </c>
      <c r="X1972" s="52">
        <v>17.467920303344702</v>
      </c>
      <c r="Y1972" s="52">
        <v>5.6368112564086897E-3</v>
      </c>
      <c r="Z1972" s="52">
        <v>-0.94349366426467896</v>
      </c>
      <c r="AA1972" s="52">
        <v>-5</v>
      </c>
      <c r="AB1972" s="52">
        <v>-6.8769998550415004</v>
      </c>
      <c r="AC1972" s="52">
        <v>9.1230001449584996</v>
      </c>
      <c r="AD1972" s="52">
        <v>15.5499830245972</v>
      </c>
      <c r="AE1972" s="56">
        <v>460</v>
      </c>
    </row>
    <row r="1973" spans="1:31">
      <c r="A1973" s="51">
        <v>43872.555763888886</v>
      </c>
      <c r="B1973" s="52" t="s">
        <v>127</v>
      </c>
      <c r="C1973" s="53" t="s">
        <v>131</v>
      </c>
      <c r="R1973" s="51">
        <v>43872.555763888886</v>
      </c>
      <c r="S1973" s="57" t="s">
        <v>127</v>
      </c>
    </row>
    <row r="1974" spans="1:31">
      <c r="A1974" s="51">
        <v>43872.555763888886</v>
      </c>
      <c r="B1974" s="52" t="s">
        <v>132</v>
      </c>
      <c r="C1974" s="53" t="s">
        <v>684</v>
      </c>
      <c r="R1974" s="51">
        <v>43872.555763888886</v>
      </c>
      <c r="S1974" s="57" t="s">
        <v>132</v>
      </c>
    </row>
    <row r="1975" spans="1:31">
      <c r="A1975" s="51">
        <v>43872.555763888886</v>
      </c>
      <c r="B1975" s="52" t="s">
        <v>127</v>
      </c>
      <c r="C1975" s="53" t="s">
        <v>395</v>
      </c>
      <c r="R1975" s="51">
        <v>43872.555763888886</v>
      </c>
      <c r="S1975" s="57" t="s">
        <v>127</v>
      </c>
    </row>
    <row r="1976" spans="1:31">
      <c r="A1976" s="51">
        <v>43872.555763888886</v>
      </c>
      <c r="B1976" s="52" t="s">
        <v>127</v>
      </c>
      <c r="C1976" s="53" t="s">
        <v>502</v>
      </c>
      <c r="R1976" s="51">
        <v>43872.555763888886</v>
      </c>
      <c r="S1976" s="57" t="s">
        <v>127</v>
      </c>
    </row>
    <row r="1977" spans="1:31">
      <c r="A1977" s="51">
        <v>43872.555763888886</v>
      </c>
      <c r="B1977" s="52" t="s">
        <v>127</v>
      </c>
      <c r="C1977" s="53" t="s">
        <v>303</v>
      </c>
      <c r="R1977" s="51">
        <v>43872.555763888886</v>
      </c>
      <c r="S1977" s="57" t="s">
        <v>127</v>
      </c>
    </row>
    <row r="1978" spans="1:31">
      <c r="A1978" s="51">
        <v>43872.555763888886</v>
      </c>
      <c r="B1978" s="52" t="s">
        <v>4</v>
      </c>
      <c r="C1978" s="53" t="s">
        <v>192</v>
      </c>
      <c r="R1978" s="51">
        <v>43872.555763888886</v>
      </c>
      <c r="S1978" s="57" t="s">
        <v>4</v>
      </c>
    </row>
    <row r="1979" spans="1:31">
      <c r="A1979" s="51">
        <v>43872.555763888886</v>
      </c>
      <c r="B1979" s="52" t="s">
        <v>4</v>
      </c>
      <c r="C1979" s="53" t="s">
        <v>193</v>
      </c>
      <c r="R1979" s="51">
        <v>43872.555763888886</v>
      </c>
      <c r="S1979" s="57" t="s">
        <v>4</v>
      </c>
    </row>
    <row r="1980" spans="1:31">
      <c r="A1980" s="51">
        <v>43872.555775462963</v>
      </c>
      <c r="B1980" s="52" t="s">
        <v>274</v>
      </c>
      <c r="C1980" s="53" t="s">
        <v>140</v>
      </c>
      <c r="I1980" s="54">
        <v>1</v>
      </c>
      <c r="J1980" s="55">
        <v>0</v>
      </c>
      <c r="K1980" s="55">
        <v>4</v>
      </c>
      <c r="L1980" s="55">
        <v>0.96017026901245095</v>
      </c>
      <c r="M1980" s="55">
        <v>0.14037500321865101</v>
      </c>
      <c r="N1980" s="55">
        <v>3.0740625858306898</v>
      </c>
      <c r="O1980" s="55">
        <v>15</v>
      </c>
      <c r="P1980" s="56">
        <v>1.1230000257492101</v>
      </c>
      <c r="R1980" s="51">
        <v>43872.555775462963</v>
      </c>
      <c r="S1980" s="57" t="s">
        <v>274</v>
      </c>
      <c r="T1980" s="58">
        <v>0</v>
      </c>
      <c r="U1980" s="52">
        <v>1</v>
      </c>
      <c r="V1980" s="52">
        <v>35.220695495605497</v>
      </c>
      <c r="W1980" s="52">
        <v>2.52952003479004</v>
      </c>
      <c r="X1980" s="52">
        <v>20.407987594604499</v>
      </c>
      <c r="Y1980" s="52">
        <v>2.4651885032653802E-2</v>
      </c>
      <c r="Z1980" s="52">
        <v>0.958601415157318</v>
      </c>
      <c r="AA1980" s="52">
        <v>8.1999998092651403</v>
      </c>
      <c r="AB1980" s="52">
        <v>-6.8769998550415004</v>
      </c>
      <c r="AC1980" s="52">
        <v>9.1230001449584996</v>
      </c>
      <c r="AD1980" s="52">
        <v>23.850013732910199</v>
      </c>
      <c r="AE1980" s="56">
        <v>460</v>
      </c>
    </row>
    <row r="1981" spans="1:31">
      <c r="A1981" s="51">
        <v>43872.555798611109</v>
      </c>
      <c r="B1981" s="52" t="s">
        <v>127</v>
      </c>
      <c r="C1981" s="53" t="s">
        <v>131</v>
      </c>
      <c r="R1981" s="51">
        <v>43872.555798611109</v>
      </c>
      <c r="S1981" s="57" t="s">
        <v>127</v>
      </c>
    </row>
    <row r="1982" spans="1:31">
      <c r="A1982" s="51">
        <v>43872.555798611109</v>
      </c>
      <c r="B1982" s="52" t="s">
        <v>132</v>
      </c>
      <c r="C1982" s="53" t="s">
        <v>550</v>
      </c>
      <c r="R1982" s="51">
        <v>43872.555798611109</v>
      </c>
      <c r="S1982" s="57" t="s">
        <v>132</v>
      </c>
    </row>
    <row r="1983" spans="1:31">
      <c r="A1983" s="51">
        <v>43872.555798611109</v>
      </c>
      <c r="B1983" s="52" t="s">
        <v>127</v>
      </c>
      <c r="C1983" s="53" t="s">
        <v>330</v>
      </c>
      <c r="R1983" s="51">
        <v>43872.555798611109</v>
      </c>
      <c r="S1983" s="57" t="s">
        <v>127</v>
      </c>
    </row>
    <row r="1984" spans="1:31">
      <c r="A1984" s="51">
        <v>43872.555798611109</v>
      </c>
      <c r="B1984" s="52" t="s">
        <v>127</v>
      </c>
      <c r="C1984" s="53" t="s">
        <v>685</v>
      </c>
      <c r="R1984" s="51">
        <v>43872.555798611109</v>
      </c>
      <c r="S1984" s="57" t="s">
        <v>127</v>
      </c>
    </row>
    <row r="1985" spans="1:31">
      <c r="A1985" s="51">
        <v>43872.555798611109</v>
      </c>
      <c r="B1985" s="52" t="s">
        <v>127</v>
      </c>
      <c r="C1985" s="53" t="s">
        <v>342</v>
      </c>
      <c r="R1985" s="51">
        <v>43872.555798611109</v>
      </c>
      <c r="S1985" s="57" t="s">
        <v>127</v>
      </c>
    </row>
    <row r="1986" spans="1:31">
      <c r="A1986" s="51">
        <v>43872.555798611109</v>
      </c>
      <c r="B1986" s="52" t="s">
        <v>4</v>
      </c>
      <c r="C1986" s="53" t="s">
        <v>197</v>
      </c>
      <c r="R1986" s="51">
        <v>43872.555798611109</v>
      </c>
      <c r="S1986" s="57" t="s">
        <v>4</v>
      </c>
    </row>
    <row r="1987" spans="1:31">
      <c r="A1987" s="51">
        <v>43872.555798611109</v>
      </c>
      <c r="B1987" s="52" t="s">
        <v>4</v>
      </c>
      <c r="C1987" s="53" t="s">
        <v>198</v>
      </c>
      <c r="R1987" s="51">
        <v>43872.555798611109</v>
      </c>
      <c r="S1987" s="57" t="s">
        <v>4</v>
      </c>
    </row>
    <row r="1988" spans="1:31">
      <c r="A1988" s="51">
        <v>43872.555810185186</v>
      </c>
      <c r="B1988" s="52" t="s">
        <v>274</v>
      </c>
      <c r="C1988" s="53" t="s">
        <v>140</v>
      </c>
      <c r="I1988" s="54">
        <v>0</v>
      </c>
      <c r="J1988" s="55">
        <v>0</v>
      </c>
      <c r="K1988" s="55">
        <v>5</v>
      </c>
      <c r="L1988" s="55">
        <v>-0.91113024950027499</v>
      </c>
      <c r="M1988" s="55">
        <v>0.14037500321865101</v>
      </c>
      <c r="N1988" s="55">
        <v>3.0740625858306898</v>
      </c>
      <c r="O1988" s="55">
        <v>15</v>
      </c>
      <c r="P1988" s="56">
        <v>1.1230000257492101</v>
      </c>
      <c r="R1988" s="51">
        <v>43872.555810185186</v>
      </c>
      <c r="S1988" s="57" t="s">
        <v>274</v>
      </c>
      <c r="T1988" s="58">
        <v>0</v>
      </c>
      <c r="U1988" s="52">
        <v>1</v>
      </c>
      <c r="V1988" s="52">
        <v>35.220695495605497</v>
      </c>
      <c r="W1988" s="52">
        <v>2.52952003479004</v>
      </c>
      <c r="X1988" s="52">
        <v>23.4680576324463</v>
      </c>
      <c r="Y1988" s="52">
        <v>9.0621888637542697E-2</v>
      </c>
      <c r="Z1988" s="52">
        <v>-0.95367169380187999</v>
      </c>
      <c r="AA1988" s="52">
        <v>10</v>
      </c>
      <c r="AB1988" s="52">
        <v>-6.8769998550415004</v>
      </c>
      <c r="AC1988" s="52">
        <v>9.1230001449584996</v>
      </c>
      <c r="AD1988" s="52">
        <v>30.833032608032202</v>
      </c>
      <c r="AE1988" s="56">
        <v>460</v>
      </c>
    </row>
    <row r="1989" spans="1:31">
      <c r="A1989" s="51">
        <v>43872.555833333332</v>
      </c>
      <c r="B1989" s="52" t="s">
        <v>127</v>
      </c>
      <c r="C1989" s="53" t="s">
        <v>131</v>
      </c>
      <c r="R1989" s="51">
        <v>43872.555833333332</v>
      </c>
      <c r="S1989" s="57" t="s">
        <v>127</v>
      </c>
    </row>
    <row r="1990" spans="1:31">
      <c r="A1990" s="51">
        <v>43872.555833333332</v>
      </c>
      <c r="B1990" s="52" t="s">
        <v>132</v>
      </c>
      <c r="C1990" s="53" t="s">
        <v>686</v>
      </c>
      <c r="R1990" s="51">
        <v>43872.555833333332</v>
      </c>
      <c r="S1990" s="57" t="s">
        <v>132</v>
      </c>
    </row>
    <row r="1991" spans="1:31">
      <c r="A1991" s="51">
        <v>43872.555833333332</v>
      </c>
      <c r="B1991" s="52" t="s">
        <v>127</v>
      </c>
      <c r="C1991" s="53" t="s">
        <v>687</v>
      </c>
      <c r="R1991" s="51">
        <v>43872.555833333332</v>
      </c>
      <c r="S1991" s="57" t="s">
        <v>127</v>
      </c>
    </row>
    <row r="1992" spans="1:31">
      <c r="A1992" s="51">
        <v>43872.555833333332</v>
      </c>
      <c r="B1992" s="52" t="s">
        <v>127</v>
      </c>
      <c r="C1992" s="53" t="s">
        <v>505</v>
      </c>
      <c r="R1992" s="51">
        <v>43872.555833333332</v>
      </c>
      <c r="S1992" s="57" t="s">
        <v>127</v>
      </c>
    </row>
    <row r="1993" spans="1:31">
      <c r="A1993" s="51">
        <v>43872.555833333332</v>
      </c>
      <c r="B1993" s="52" t="s">
        <v>127</v>
      </c>
      <c r="C1993" s="53" t="s">
        <v>303</v>
      </c>
      <c r="R1993" s="51">
        <v>43872.555833333332</v>
      </c>
      <c r="S1993" s="57" t="s">
        <v>127</v>
      </c>
    </row>
    <row r="1994" spans="1:31">
      <c r="A1994" s="51">
        <v>43872.555833333332</v>
      </c>
      <c r="B1994" s="52" t="s">
        <v>4</v>
      </c>
      <c r="C1994" s="53" t="s">
        <v>202</v>
      </c>
      <c r="R1994" s="51">
        <v>43872.555833333332</v>
      </c>
      <c r="S1994" s="57" t="s">
        <v>4</v>
      </c>
    </row>
    <row r="1995" spans="1:31">
      <c r="A1995" s="51">
        <v>43872.555833333332</v>
      </c>
      <c r="B1995" s="52" t="s">
        <v>4</v>
      </c>
      <c r="C1995" s="53" t="s">
        <v>203</v>
      </c>
      <c r="R1995" s="51">
        <v>43872.555833333332</v>
      </c>
      <c r="S1995" s="57" t="s">
        <v>4</v>
      </c>
    </row>
    <row r="1996" spans="1:31">
      <c r="A1996" s="51">
        <v>43872.555844907409</v>
      </c>
      <c r="B1996" s="52" t="s">
        <v>274</v>
      </c>
      <c r="C1996" s="53" t="s">
        <v>140</v>
      </c>
      <c r="I1996" s="54">
        <v>1</v>
      </c>
      <c r="J1996" s="55">
        <v>0</v>
      </c>
      <c r="K1996" s="55">
        <v>6</v>
      </c>
      <c r="L1996" s="55">
        <v>0.84385395050048795</v>
      </c>
      <c r="M1996" s="55">
        <v>0.14037500321865101</v>
      </c>
      <c r="N1996" s="55">
        <v>3.0740625858306898</v>
      </c>
      <c r="O1996" s="55">
        <v>15</v>
      </c>
      <c r="P1996" s="56">
        <v>1.1230000257492101</v>
      </c>
      <c r="R1996" s="51">
        <v>43872.555844907409</v>
      </c>
      <c r="S1996" s="57" t="s">
        <v>274</v>
      </c>
      <c r="T1996" s="58">
        <v>0</v>
      </c>
      <c r="U1996" s="52">
        <v>1</v>
      </c>
      <c r="V1996" s="52">
        <v>35.220695495605497</v>
      </c>
      <c r="W1996" s="52">
        <v>2.52952003479004</v>
      </c>
      <c r="X1996" s="52">
        <v>26.438125610351602</v>
      </c>
      <c r="Y1996" s="52">
        <v>-2.5363385677337601E-2</v>
      </c>
      <c r="Z1996" s="52">
        <v>0.92270553112029996</v>
      </c>
      <c r="AA1996" s="52">
        <v>-3.2000000476837198</v>
      </c>
      <c r="AB1996" s="52">
        <v>-6.8769998550415004</v>
      </c>
      <c r="AC1996" s="52">
        <v>9.1230001449584996</v>
      </c>
      <c r="AD1996" s="52">
        <v>27.113029479980501</v>
      </c>
      <c r="AE1996" s="56">
        <v>460</v>
      </c>
    </row>
    <row r="1997" spans="1:31">
      <c r="A1997" s="51">
        <v>43872.555868055555</v>
      </c>
      <c r="B1997" s="52" t="s">
        <v>127</v>
      </c>
      <c r="C1997" s="53" t="s">
        <v>131</v>
      </c>
      <c r="R1997" s="51">
        <v>43872.555868055555</v>
      </c>
      <c r="S1997" s="57" t="s">
        <v>127</v>
      </c>
    </row>
    <row r="1998" spans="1:31">
      <c r="A1998" s="51">
        <v>43872.555868055555</v>
      </c>
      <c r="B1998" s="52" t="s">
        <v>132</v>
      </c>
      <c r="C1998" s="53" t="s">
        <v>455</v>
      </c>
      <c r="R1998" s="51">
        <v>43872.555868055555</v>
      </c>
      <c r="S1998" s="57" t="s">
        <v>132</v>
      </c>
    </row>
    <row r="1999" spans="1:31">
      <c r="A1999" s="51">
        <v>43872.555868055555</v>
      </c>
      <c r="B1999" s="52" t="s">
        <v>127</v>
      </c>
      <c r="C1999" s="53" t="s">
        <v>298</v>
      </c>
      <c r="R1999" s="51">
        <v>43872.555868055555</v>
      </c>
      <c r="S1999" s="57" t="s">
        <v>127</v>
      </c>
    </row>
    <row r="2000" spans="1:31">
      <c r="A2000" s="51">
        <v>43872.555868055555</v>
      </c>
      <c r="B2000" s="52" t="s">
        <v>127</v>
      </c>
      <c r="C2000" s="53" t="s">
        <v>391</v>
      </c>
      <c r="R2000" s="51">
        <v>43872.555868055555</v>
      </c>
      <c r="S2000" s="57" t="s">
        <v>127</v>
      </c>
    </row>
    <row r="2001" spans="1:31">
      <c r="A2001" s="51">
        <v>43872.555868055555</v>
      </c>
      <c r="B2001" s="52" t="s">
        <v>127</v>
      </c>
      <c r="C2001" s="53" t="s">
        <v>315</v>
      </c>
      <c r="R2001" s="51">
        <v>43872.555868055555</v>
      </c>
      <c r="S2001" s="57" t="s">
        <v>127</v>
      </c>
    </row>
    <row r="2002" spans="1:31">
      <c r="A2002" s="51">
        <v>43872.555868055555</v>
      </c>
      <c r="B2002" s="52" t="s">
        <v>4</v>
      </c>
      <c r="C2002" s="53" t="s">
        <v>208</v>
      </c>
      <c r="R2002" s="51">
        <v>43872.555868055555</v>
      </c>
      <c r="S2002" s="57" t="s">
        <v>4</v>
      </c>
    </row>
    <row r="2003" spans="1:31">
      <c r="A2003" s="51">
        <v>43872.555868055555</v>
      </c>
      <c r="B2003" s="52" t="s">
        <v>4</v>
      </c>
      <c r="C2003" s="53" t="s">
        <v>209</v>
      </c>
      <c r="R2003" s="51">
        <v>43872.555868055555</v>
      </c>
      <c r="S2003" s="57" t="s">
        <v>4</v>
      </c>
    </row>
    <row r="2004" spans="1:31">
      <c r="A2004" s="51">
        <v>43872.555879629632</v>
      </c>
      <c r="B2004" s="52" t="s">
        <v>284</v>
      </c>
      <c r="C2004" s="53" t="s">
        <v>140</v>
      </c>
      <c r="I2004" s="54">
        <v>0</v>
      </c>
      <c r="J2004" s="55">
        <v>0</v>
      </c>
      <c r="K2004" s="55">
        <v>7</v>
      </c>
      <c r="L2004" s="55">
        <v>-0.759687900543213</v>
      </c>
      <c r="M2004" s="55">
        <v>0.14037500321865101</v>
      </c>
      <c r="N2004" s="55">
        <v>3.0740625858306898</v>
      </c>
      <c r="O2004" s="55">
        <v>15</v>
      </c>
      <c r="P2004" s="56">
        <v>1.1230000257492101</v>
      </c>
      <c r="R2004" s="51">
        <v>43872.555879629632</v>
      </c>
      <c r="S2004" s="57" t="s">
        <v>284</v>
      </c>
      <c r="T2004" s="58">
        <v>0</v>
      </c>
      <c r="U2004" s="52">
        <v>1</v>
      </c>
      <c r="V2004" s="52">
        <v>35.220695495605497</v>
      </c>
      <c r="W2004" s="52">
        <v>2.52952003479004</v>
      </c>
      <c r="X2004" s="52">
        <v>29.533195495605501</v>
      </c>
      <c r="Y2004" s="52">
        <v>-0.49087274074554399</v>
      </c>
      <c r="Z2004" s="52">
        <v>-0.90959239006042503</v>
      </c>
      <c r="AA2004" s="52">
        <v>-5</v>
      </c>
      <c r="AB2004" s="52">
        <v>-6.8769998550415004</v>
      </c>
      <c r="AC2004" s="52">
        <v>9.1230001449584996</v>
      </c>
      <c r="AD2004" s="52">
        <v>15.2649927139282</v>
      </c>
      <c r="AE2004" s="56">
        <v>460</v>
      </c>
    </row>
    <row r="2005" spans="1:31">
      <c r="A2005" s="51">
        <v>43872.555902777778</v>
      </c>
      <c r="B2005" s="52" t="s">
        <v>127</v>
      </c>
      <c r="C2005" s="53" t="s">
        <v>131</v>
      </c>
      <c r="R2005" s="51">
        <v>43872.555902777778</v>
      </c>
      <c r="S2005" s="57" t="s">
        <v>127</v>
      </c>
    </row>
    <row r="2006" spans="1:31">
      <c r="A2006" s="51">
        <v>43872.555902777778</v>
      </c>
      <c r="B2006" s="52" t="s">
        <v>132</v>
      </c>
      <c r="C2006" s="53" t="s">
        <v>508</v>
      </c>
      <c r="R2006" s="51">
        <v>43872.555902777778</v>
      </c>
      <c r="S2006" s="57" t="s">
        <v>132</v>
      </c>
    </row>
    <row r="2007" spans="1:31">
      <c r="A2007" s="51">
        <v>43872.555902777778</v>
      </c>
      <c r="B2007" s="52" t="s">
        <v>127</v>
      </c>
      <c r="C2007" s="53" t="s">
        <v>269</v>
      </c>
      <c r="R2007" s="51">
        <v>43872.555902777778</v>
      </c>
      <c r="S2007" s="57" t="s">
        <v>127</v>
      </c>
    </row>
    <row r="2008" spans="1:31">
      <c r="A2008" s="51">
        <v>43872.555902777778</v>
      </c>
      <c r="B2008" s="52" t="s">
        <v>127</v>
      </c>
      <c r="C2008" s="53" t="s">
        <v>688</v>
      </c>
      <c r="R2008" s="51">
        <v>43872.555902777778</v>
      </c>
      <c r="S2008" s="57" t="s">
        <v>127</v>
      </c>
    </row>
    <row r="2009" spans="1:31">
      <c r="A2009" s="51">
        <v>43872.555902777778</v>
      </c>
      <c r="B2009" s="52" t="s">
        <v>127</v>
      </c>
      <c r="C2009" s="53" t="s">
        <v>689</v>
      </c>
      <c r="R2009" s="51">
        <v>43872.555902777778</v>
      </c>
      <c r="S2009" s="57" t="s">
        <v>127</v>
      </c>
    </row>
    <row r="2010" spans="1:31">
      <c r="A2010" s="51">
        <v>43872.555902777778</v>
      </c>
      <c r="B2010" s="52" t="s">
        <v>4</v>
      </c>
      <c r="C2010" s="53" t="s">
        <v>213</v>
      </c>
      <c r="R2010" s="51">
        <v>43872.555902777778</v>
      </c>
      <c r="S2010" s="57" t="s">
        <v>4</v>
      </c>
    </row>
    <row r="2011" spans="1:31">
      <c r="A2011" s="51">
        <v>43872.555902777778</v>
      </c>
      <c r="B2011" s="52" t="s">
        <v>4</v>
      </c>
      <c r="C2011" s="53" t="s">
        <v>214</v>
      </c>
      <c r="R2011" s="51">
        <v>43872.555902777778</v>
      </c>
      <c r="S2011" s="57" t="s">
        <v>4</v>
      </c>
    </row>
    <row r="2012" spans="1:31">
      <c r="A2012" s="51">
        <v>43872.555914351855</v>
      </c>
      <c r="B2012" s="52" t="s">
        <v>284</v>
      </c>
      <c r="C2012" s="53" t="s">
        <v>140</v>
      </c>
      <c r="I2012" s="54">
        <v>1</v>
      </c>
      <c r="J2012" s="55">
        <v>0</v>
      </c>
      <c r="K2012" s="55">
        <v>7</v>
      </c>
      <c r="L2012" s="55">
        <v>0.66031670570373502</v>
      </c>
      <c r="M2012" s="55">
        <v>0.14037500321865101</v>
      </c>
      <c r="N2012" s="55">
        <v>3.0740625858306898</v>
      </c>
      <c r="O2012" s="55">
        <v>15</v>
      </c>
      <c r="P2012" s="56">
        <v>1.1230000257492101</v>
      </c>
      <c r="R2012" s="51">
        <v>43872.555914351855</v>
      </c>
      <c r="S2012" s="57" t="s">
        <v>284</v>
      </c>
      <c r="T2012" s="58">
        <v>0</v>
      </c>
      <c r="U2012" s="52">
        <v>1</v>
      </c>
      <c r="V2012" s="52">
        <v>35.220695495605497</v>
      </c>
      <c r="W2012" s="52">
        <v>2.52952003479004</v>
      </c>
      <c r="X2012" s="52">
        <v>32.458175659179702</v>
      </c>
      <c r="Y2012" s="52">
        <v>0.49380117654800398</v>
      </c>
      <c r="Z2012" s="52">
        <v>0.82313567399978604</v>
      </c>
      <c r="AA2012" s="52">
        <v>8.3500003814697301</v>
      </c>
      <c r="AB2012" s="52">
        <v>-6.8769998550415004</v>
      </c>
      <c r="AC2012" s="52">
        <v>9.1230001449584996</v>
      </c>
      <c r="AD2012" s="52">
        <v>16.449985504150401</v>
      </c>
      <c r="AE2012" s="56">
        <v>460</v>
      </c>
    </row>
    <row r="2013" spans="1:31">
      <c r="A2013" s="51">
        <v>43872.555937500001</v>
      </c>
      <c r="B2013" s="52" t="s">
        <v>127</v>
      </c>
      <c r="C2013" s="53" t="s">
        <v>131</v>
      </c>
      <c r="R2013" s="51">
        <v>43872.555937500001</v>
      </c>
      <c r="S2013" s="57" t="s">
        <v>127</v>
      </c>
    </row>
    <row r="2014" spans="1:31">
      <c r="A2014" s="51">
        <v>43872.555937500001</v>
      </c>
      <c r="B2014" s="52" t="s">
        <v>132</v>
      </c>
      <c r="C2014" s="53" t="s">
        <v>690</v>
      </c>
      <c r="R2014" s="51">
        <v>43872.555937500001</v>
      </c>
      <c r="S2014" s="57" t="s">
        <v>132</v>
      </c>
    </row>
    <row r="2015" spans="1:31">
      <c r="A2015" s="51">
        <v>43872.555937500001</v>
      </c>
      <c r="B2015" s="52" t="s">
        <v>127</v>
      </c>
      <c r="C2015" s="53" t="s">
        <v>290</v>
      </c>
      <c r="R2015" s="51">
        <v>43872.555937500001</v>
      </c>
      <c r="S2015" s="57" t="s">
        <v>127</v>
      </c>
    </row>
    <row r="2016" spans="1:31">
      <c r="A2016" s="51">
        <v>43872.555937500001</v>
      </c>
      <c r="B2016" s="52" t="s">
        <v>127</v>
      </c>
      <c r="C2016" s="53" t="s">
        <v>691</v>
      </c>
      <c r="R2016" s="51">
        <v>43872.555937500001</v>
      </c>
      <c r="S2016" s="57" t="s">
        <v>127</v>
      </c>
    </row>
    <row r="2017" spans="1:31">
      <c r="A2017" s="51">
        <v>43872.555937500001</v>
      </c>
      <c r="B2017" s="52" t="s">
        <v>127</v>
      </c>
      <c r="C2017" s="53" t="s">
        <v>378</v>
      </c>
      <c r="R2017" s="51">
        <v>43872.555937500001</v>
      </c>
      <c r="S2017" s="57" t="s">
        <v>127</v>
      </c>
    </row>
    <row r="2018" spans="1:31">
      <c r="A2018" s="51">
        <v>43872.555937500001</v>
      </c>
      <c r="B2018" s="52" t="s">
        <v>4</v>
      </c>
      <c r="C2018" s="53" t="s">
        <v>219</v>
      </c>
      <c r="R2018" s="51">
        <v>43872.555937500001</v>
      </c>
      <c r="S2018" s="57" t="s">
        <v>4</v>
      </c>
    </row>
    <row r="2019" spans="1:31">
      <c r="A2019" s="51">
        <v>43872.555937500001</v>
      </c>
      <c r="B2019" s="52" t="s">
        <v>4</v>
      </c>
      <c r="C2019" s="53" t="s">
        <v>220</v>
      </c>
      <c r="R2019" s="51">
        <v>43872.555937500001</v>
      </c>
      <c r="S2019" s="57" t="s">
        <v>4</v>
      </c>
    </row>
    <row r="2020" spans="1:31">
      <c r="A2020" s="51">
        <v>43872.555949074071</v>
      </c>
      <c r="B2020" s="52" t="s">
        <v>284</v>
      </c>
      <c r="C2020" s="53" t="s">
        <v>140</v>
      </c>
      <c r="I2020" s="54">
        <v>0</v>
      </c>
      <c r="J2020" s="55">
        <v>0</v>
      </c>
      <c r="K2020" s="55">
        <v>8</v>
      </c>
      <c r="L2020" s="55">
        <v>-0.54772925376892101</v>
      </c>
      <c r="M2020" s="55">
        <v>0.14037500321865101</v>
      </c>
      <c r="N2020" s="55">
        <v>3.0740625858306898</v>
      </c>
      <c r="O2020" s="55">
        <v>15</v>
      </c>
      <c r="P2020" s="56">
        <v>1.1230000257492101</v>
      </c>
      <c r="R2020" s="51">
        <v>43872.555949074071</v>
      </c>
      <c r="S2020" s="57" t="s">
        <v>284</v>
      </c>
      <c r="T2020" s="58">
        <v>0</v>
      </c>
      <c r="U2020" s="52">
        <v>1</v>
      </c>
      <c r="V2020" s="52">
        <v>35.220695495605497</v>
      </c>
      <c r="W2020" s="52">
        <v>2.52952003479004</v>
      </c>
      <c r="X2020" s="52">
        <v>35.482666015625</v>
      </c>
      <c r="Y2020" s="52">
        <v>-0.33153671026229897</v>
      </c>
      <c r="Z2020" s="52">
        <v>-0.760051429271698</v>
      </c>
      <c r="AA2020" s="52">
        <v>10</v>
      </c>
      <c r="AB2020" s="52">
        <v>-6.8769998550415004</v>
      </c>
      <c r="AC2020" s="52">
        <v>9.1230001449584996</v>
      </c>
      <c r="AD2020" s="52">
        <v>23.850013732910199</v>
      </c>
      <c r="AE2020" s="56">
        <v>460</v>
      </c>
    </row>
    <row r="2021" spans="1:31">
      <c r="A2021" s="51">
        <v>43872.555972222224</v>
      </c>
      <c r="B2021" s="52" t="s">
        <v>127</v>
      </c>
      <c r="C2021" s="53" t="s">
        <v>131</v>
      </c>
      <c r="R2021" s="51">
        <v>43872.555972222224</v>
      </c>
      <c r="S2021" s="57" t="s">
        <v>127</v>
      </c>
    </row>
    <row r="2022" spans="1:31">
      <c r="A2022" s="51">
        <v>43872.555972222224</v>
      </c>
      <c r="B2022" s="52" t="s">
        <v>132</v>
      </c>
      <c r="C2022" s="53" t="s">
        <v>558</v>
      </c>
      <c r="R2022" s="51">
        <v>43872.555972222224</v>
      </c>
      <c r="S2022" s="57" t="s">
        <v>132</v>
      </c>
    </row>
    <row r="2023" spans="1:31">
      <c r="A2023" s="51">
        <v>43872.555972222224</v>
      </c>
      <c r="B2023" s="52" t="s">
        <v>127</v>
      </c>
      <c r="C2023" s="53" t="s">
        <v>295</v>
      </c>
      <c r="R2023" s="51">
        <v>43872.555972222224</v>
      </c>
      <c r="S2023" s="57" t="s">
        <v>127</v>
      </c>
    </row>
    <row r="2024" spans="1:31">
      <c r="A2024" s="51">
        <v>43872.555972222224</v>
      </c>
      <c r="B2024" s="52" t="s">
        <v>127</v>
      </c>
      <c r="C2024" s="53" t="s">
        <v>692</v>
      </c>
      <c r="R2024" s="51">
        <v>43872.555972222224</v>
      </c>
      <c r="S2024" s="57" t="s">
        <v>127</v>
      </c>
    </row>
    <row r="2025" spans="1:31">
      <c r="A2025" s="51">
        <v>43872.555972222224</v>
      </c>
      <c r="B2025" s="52" t="s">
        <v>127</v>
      </c>
      <c r="C2025" s="53" t="s">
        <v>207</v>
      </c>
      <c r="R2025" s="51">
        <v>43872.555972222224</v>
      </c>
      <c r="S2025" s="57" t="s">
        <v>127</v>
      </c>
    </row>
    <row r="2026" spans="1:31">
      <c r="A2026" s="51">
        <v>43872.555972222224</v>
      </c>
      <c r="B2026" s="52" t="s">
        <v>4</v>
      </c>
      <c r="C2026" s="53" t="s">
        <v>225</v>
      </c>
      <c r="R2026" s="51">
        <v>43872.555972222224</v>
      </c>
      <c r="S2026" s="57" t="s">
        <v>4</v>
      </c>
    </row>
    <row r="2027" spans="1:31">
      <c r="A2027" s="51">
        <v>43872.555972222224</v>
      </c>
      <c r="B2027" s="52" t="s">
        <v>4</v>
      </c>
      <c r="C2027" s="53" t="s">
        <v>226</v>
      </c>
      <c r="R2027" s="51">
        <v>43872.555972222224</v>
      </c>
      <c r="S2027" s="57" t="s">
        <v>4</v>
      </c>
    </row>
    <row r="2028" spans="1:31">
      <c r="A2028" s="51">
        <v>43872.555983796294</v>
      </c>
      <c r="B2028" s="52" t="s">
        <v>293</v>
      </c>
      <c r="C2028" s="53" t="s">
        <v>140</v>
      </c>
      <c r="I2028" s="54">
        <v>1</v>
      </c>
      <c r="J2028" s="55">
        <v>0</v>
      </c>
      <c r="K2028" s="55">
        <v>9</v>
      </c>
      <c r="L2028" s="55">
        <v>0.424179017543793</v>
      </c>
      <c r="M2028" s="55">
        <v>0.14037500321865101</v>
      </c>
      <c r="N2028" s="55">
        <v>3.0740625858306898</v>
      </c>
      <c r="O2028" s="55">
        <v>15</v>
      </c>
      <c r="P2028" s="56">
        <v>1.1230000257492101</v>
      </c>
      <c r="R2028" s="51">
        <v>43872.555983796294</v>
      </c>
      <c r="S2028" s="57" t="s">
        <v>293</v>
      </c>
      <c r="T2028" s="58">
        <v>0</v>
      </c>
      <c r="U2028" s="52">
        <v>1</v>
      </c>
      <c r="V2028" s="52">
        <v>35.220695495605497</v>
      </c>
      <c r="W2028" s="52">
        <v>2.52952003479004</v>
      </c>
      <c r="X2028" s="52">
        <v>38.502159118652301</v>
      </c>
      <c r="Y2028" s="52">
        <v>0.288413405418396</v>
      </c>
      <c r="Z2028" s="52">
        <v>0.683191359043121</v>
      </c>
      <c r="AA2028" s="52">
        <v>-3.0499999523162802</v>
      </c>
      <c r="AB2028" s="52">
        <v>-6.8769998550415004</v>
      </c>
      <c r="AC2028" s="52">
        <v>9.1230001449584996</v>
      </c>
      <c r="AD2028" s="52">
        <v>31.103034973144499</v>
      </c>
      <c r="AE2028" s="56">
        <v>460</v>
      </c>
    </row>
    <row r="2029" spans="1:31">
      <c r="A2029" s="51">
        <v>43872.556006944447</v>
      </c>
      <c r="B2029" s="52" t="s">
        <v>127</v>
      </c>
      <c r="C2029" s="53" t="s">
        <v>131</v>
      </c>
      <c r="R2029" s="51">
        <v>43872.556006944447</v>
      </c>
      <c r="S2029" s="57" t="s">
        <v>127</v>
      </c>
    </row>
    <row r="2030" spans="1:31">
      <c r="A2030" s="51">
        <v>43872.556006944447</v>
      </c>
      <c r="B2030" s="52" t="s">
        <v>132</v>
      </c>
      <c r="C2030" s="53" t="s">
        <v>693</v>
      </c>
      <c r="R2030" s="51">
        <v>43872.556006944447</v>
      </c>
      <c r="S2030" s="57" t="s">
        <v>132</v>
      </c>
    </row>
    <row r="2031" spans="1:31">
      <c r="A2031" s="51">
        <v>43872.556006944447</v>
      </c>
      <c r="B2031" s="52" t="s">
        <v>127</v>
      </c>
      <c r="C2031" s="53" t="s">
        <v>261</v>
      </c>
      <c r="R2031" s="51">
        <v>43872.556006944447</v>
      </c>
      <c r="S2031" s="57" t="s">
        <v>127</v>
      </c>
    </row>
    <row r="2032" spans="1:31">
      <c r="A2032" s="51">
        <v>43872.556006944447</v>
      </c>
      <c r="B2032" s="52" t="s">
        <v>127</v>
      </c>
      <c r="C2032" s="53" t="s">
        <v>694</v>
      </c>
      <c r="R2032" s="51">
        <v>43872.556006944447</v>
      </c>
      <c r="S2032" s="57" t="s">
        <v>127</v>
      </c>
    </row>
    <row r="2033" spans="1:31">
      <c r="A2033" s="51">
        <v>43872.556006944447</v>
      </c>
      <c r="B2033" s="52" t="s">
        <v>127</v>
      </c>
      <c r="C2033" s="53" t="s">
        <v>321</v>
      </c>
      <c r="R2033" s="51">
        <v>43872.556006944447</v>
      </c>
      <c r="S2033" s="57" t="s">
        <v>127</v>
      </c>
    </row>
    <row r="2034" spans="1:31">
      <c r="A2034" s="51">
        <v>43872.556006944447</v>
      </c>
      <c r="B2034" s="52" t="s">
        <v>4</v>
      </c>
      <c r="C2034" s="53" t="s">
        <v>229</v>
      </c>
      <c r="R2034" s="51">
        <v>43872.556006944447</v>
      </c>
      <c r="S2034" s="57" t="s">
        <v>4</v>
      </c>
    </row>
    <row r="2035" spans="1:31">
      <c r="A2035" s="51">
        <v>43872.556006944447</v>
      </c>
      <c r="B2035" s="52" t="s">
        <v>4</v>
      </c>
      <c r="C2035" s="53" t="s">
        <v>230</v>
      </c>
      <c r="R2035" s="51">
        <v>43872.556006944447</v>
      </c>
      <c r="S2035" s="57" t="s">
        <v>4</v>
      </c>
    </row>
    <row r="2036" spans="1:31">
      <c r="A2036" s="51">
        <v>43872.556018518517</v>
      </c>
      <c r="B2036" s="52" t="s">
        <v>293</v>
      </c>
      <c r="C2036" s="53" t="s">
        <v>140</v>
      </c>
      <c r="I2036" s="54">
        <v>0</v>
      </c>
      <c r="J2036" s="55">
        <v>0</v>
      </c>
      <c r="K2036" s="55">
        <v>10</v>
      </c>
      <c r="L2036" s="55">
        <v>-0.29213881492614702</v>
      </c>
      <c r="M2036" s="55">
        <v>0.14037500321865101</v>
      </c>
      <c r="N2036" s="55">
        <v>3.0740625858306898</v>
      </c>
      <c r="O2036" s="55">
        <v>15</v>
      </c>
      <c r="P2036" s="56">
        <v>1.1230000257492101</v>
      </c>
      <c r="R2036" s="51">
        <v>43872.556018518517</v>
      </c>
      <c r="S2036" s="57" t="s">
        <v>293</v>
      </c>
      <c r="T2036" s="58">
        <v>0</v>
      </c>
      <c r="U2036" s="52">
        <v>1</v>
      </c>
      <c r="V2036" s="52">
        <v>35.220695495605497</v>
      </c>
      <c r="W2036" s="52">
        <v>2.52952003479004</v>
      </c>
      <c r="X2036" s="52">
        <v>41.466663360595703</v>
      </c>
      <c r="Y2036" s="52">
        <v>-0.195880502462387</v>
      </c>
      <c r="Z2036" s="52">
        <v>-0.55397260189056396</v>
      </c>
      <c r="AA2036" s="52">
        <v>-5</v>
      </c>
      <c r="AB2036" s="52">
        <v>-6.8769998550415004</v>
      </c>
      <c r="AC2036" s="52">
        <v>9.1230001449584996</v>
      </c>
      <c r="AD2036" s="52">
        <v>26.243028640747099</v>
      </c>
      <c r="AE2036" s="56">
        <v>460</v>
      </c>
    </row>
    <row r="2037" spans="1:31">
      <c r="A2037" s="51">
        <v>43872.556041666663</v>
      </c>
      <c r="B2037" s="52" t="s">
        <v>127</v>
      </c>
      <c r="C2037" s="53" t="s">
        <v>131</v>
      </c>
      <c r="R2037" s="51">
        <v>43872.556041666663</v>
      </c>
      <c r="S2037" s="57" t="s">
        <v>127</v>
      </c>
    </row>
    <row r="2038" spans="1:31">
      <c r="A2038" s="51">
        <v>43872.556041666663</v>
      </c>
      <c r="B2038" s="52" t="s">
        <v>132</v>
      </c>
      <c r="C2038" s="53" t="s">
        <v>569</v>
      </c>
      <c r="R2038" s="51">
        <v>43872.556041666663</v>
      </c>
      <c r="S2038" s="57" t="s">
        <v>132</v>
      </c>
    </row>
    <row r="2039" spans="1:31">
      <c r="A2039" s="51">
        <v>43872.556041666663</v>
      </c>
      <c r="B2039" s="52" t="s">
        <v>127</v>
      </c>
      <c r="C2039" s="53" t="s">
        <v>252</v>
      </c>
      <c r="R2039" s="51">
        <v>43872.556041666663</v>
      </c>
      <c r="S2039" s="57" t="s">
        <v>127</v>
      </c>
    </row>
    <row r="2040" spans="1:31">
      <c r="A2040" s="51">
        <v>43872.556041666663</v>
      </c>
      <c r="B2040" s="52" t="s">
        <v>127</v>
      </c>
      <c r="C2040" s="53" t="s">
        <v>463</v>
      </c>
      <c r="R2040" s="51">
        <v>43872.556041666663</v>
      </c>
      <c r="S2040" s="57" t="s">
        <v>127</v>
      </c>
    </row>
    <row r="2041" spans="1:31">
      <c r="A2041" s="51">
        <v>43872.556041666663</v>
      </c>
      <c r="B2041" s="52" t="s">
        <v>127</v>
      </c>
      <c r="C2041" s="53" t="s">
        <v>162</v>
      </c>
      <c r="R2041" s="51">
        <v>43872.556041666663</v>
      </c>
      <c r="S2041" s="57" t="s">
        <v>127</v>
      </c>
    </row>
    <row r="2042" spans="1:31">
      <c r="A2042" s="51">
        <v>43872.556041666663</v>
      </c>
      <c r="B2042" s="52" t="s">
        <v>4</v>
      </c>
      <c r="C2042" s="53" t="s">
        <v>235</v>
      </c>
      <c r="R2042" s="51">
        <v>43872.556041666663</v>
      </c>
      <c r="S2042" s="57" t="s">
        <v>4</v>
      </c>
    </row>
    <row r="2043" spans="1:31">
      <c r="A2043" s="51">
        <v>43872.556041666663</v>
      </c>
      <c r="B2043" s="52" t="s">
        <v>4</v>
      </c>
      <c r="C2043" s="53" t="s">
        <v>236</v>
      </c>
      <c r="R2043" s="51">
        <v>43872.556041666663</v>
      </c>
      <c r="S2043" s="57" t="s">
        <v>4</v>
      </c>
    </row>
    <row r="2044" spans="1:31">
      <c r="A2044" s="51">
        <v>43872.55605324074</v>
      </c>
      <c r="B2044" s="52" t="s">
        <v>293</v>
      </c>
      <c r="C2044" s="53" t="s">
        <v>140</v>
      </c>
      <c r="I2044" s="54">
        <v>1</v>
      </c>
      <c r="J2044" s="55">
        <v>0</v>
      </c>
      <c r="K2044" s="55">
        <v>10</v>
      </c>
      <c r="L2044" s="55">
        <v>0.15425145626068101</v>
      </c>
      <c r="M2044" s="55">
        <v>0.14037500321865101</v>
      </c>
      <c r="N2044" s="55">
        <v>3.0740625858306898</v>
      </c>
      <c r="O2044" s="55">
        <v>15</v>
      </c>
      <c r="P2044" s="56">
        <v>1.1230000257492101</v>
      </c>
      <c r="R2044" s="51">
        <v>43872.55605324074</v>
      </c>
      <c r="S2044" s="57" t="s">
        <v>293</v>
      </c>
      <c r="T2044" s="58">
        <v>0</v>
      </c>
      <c r="U2044" s="52">
        <v>1</v>
      </c>
      <c r="V2044" s="52">
        <v>35.220695495605497</v>
      </c>
      <c r="W2044" s="52">
        <v>2.52952003479004</v>
      </c>
      <c r="X2044" s="52">
        <v>44.476158142089801</v>
      </c>
      <c r="Y2044" s="52">
        <v>1.2714624404907201E-2</v>
      </c>
      <c r="Z2044" s="52">
        <v>0.44606196880340598</v>
      </c>
      <c r="AA2044" s="52">
        <v>8.9499998092651403</v>
      </c>
      <c r="AB2044" s="52">
        <v>-6.8769998550415004</v>
      </c>
      <c r="AC2044" s="52">
        <v>9.1230001449584996</v>
      </c>
      <c r="AD2044" s="52">
        <v>14.0259866714478</v>
      </c>
      <c r="AE2044" s="56">
        <v>460</v>
      </c>
    </row>
    <row r="2045" spans="1:31">
      <c r="A2045" s="51">
        <v>43872.556076388886</v>
      </c>
      <c r="B2045" s="52" t="s">
        <v>127</v>
      </c>
      <c r="C2045" s="53" t="s">
        <v>131</v>
      </c>
      <c r="R2045" s="51">
        <v>43872.556076388886</v>
      </c>
      <c r="S2045" s="57" t="s">
        <v>127</v>
      </c>
    </row>
    <row r="2046" spans="1:31">
      <c r="A2046" s="51">
        <v>43872.556076388886</v>
      </c>
      <c r="B2046" s="52" t="s">
        <v>132</v>
      </c>
      <c r="C2046" s="53" t="s">
        <v>654</v>
      </c>
      <c r="R2046" s="51">
        <v>43872.556076388886</v>
      </c>
      <c r="S2046" s="57" t="s">
        <v>132</v>
      </c>
    </row>
    <row r="2047" spans="1:31">
      <c r="A2047" s="51">
        <v>43872.556076388886</v>
      </c>
      <c r="B2047" s="52" t="s">
        <v>127</v>
      </c>
      <c r="C2047" s="53" t="s">
        <v>279</v>
      </c>
      <c r="R2047" s="51">
        <v>43872.556076388886</v>
      </c>
      <c r="S2047" s="57" t="s">
        <v>127</v>
      </c>
    </row>
    <row r="2048" spans="1:31">
      <c r="A2048" s="51">
        <v>43872.556076388886</v>
      </c>
      <c r="B2048" s="52" t="s">
        <v>127</v>
      </c>
      <c r="C2048" s="53" t="s">
        <v>695</v>
      </c>
      <c r="R2048" s="51">
        <v>43872.556076388886</v>
      </c>
      <c r="S2048" s="57" t="s">
        <v>127</v>
      </c>
    </row>
    <row r="2049" spans="1:31">
      <c r="A2049" s="51">
        <v>43872.556076388886</v>
      </c>
      <c r="B2049" s="52" t="s">
        <v>127</v>
      </c>
      <c r="C2049" s="53" t="s">
        <v>136</v>
      </c>
      <c r="R2049" s="51">
        <v>43872.556076388886</v>
      </c>
      <c r="S2049" s="57" t="s">
        <v>127</v>
      </c>
    </row>
    <row r="2050" spans="1:31">
      <c r="A2050" s="51">
        <v>43872.556076388886</v>
      </c>
      <c r="B2050" s="52" t="s">
        <v>4</v>
      </c>
      <c r="C2050" s="53" t="s">
        <v>239</v>
      </c>
      <c r="R2050" s="51">
        <v>43872.556076388886</v>
      </c>
      <c r="S2050" s="57" t="s">
        <v>4</v>
      </c>
    </row>
    <row r="2051" spans="1:31">
      <c r="A2051" s="51">
        <v>43872.556076388886</v>
      </c>
      <c r="B2051" s="52" t="s">
        <v>4</v>
      </c>
      <c r="C2051" s="53" t="s">
        <v>240</v>
      </c>
      <c r="R2051" s="51">
        <v>43872.556076388886</v>
      </c>
      <c r="S2051" s="57" t="s">
        <v>4</v>
      </c>
    </row>
    <row r="2052" spans="1:31">
      <c r="A2052" s="51">
        <v>43872.556087962963</v>
      </c>
      <c r="B2052" s="52" t="s">
        <v>304</v>
      </c>
      <c r="C2052" s="53" t="s">
        <v>140</v>
      </c>
      <c r="I2052" s="54">
        <v>0</v>
      </c>
      <c r="J2052" s="55">
        <v>0</v>
      </c>
      <c r="K2052" s="55">
        <v>11</v>
      </c>
      <c r="L2052" s="55">
        <v>-1.32767474278808E-2</v>
      </c>
      <c r="M2052" s="55">
        <v>0.14037500321865101</v>
      </c>
      <c r="N2052" s="55">
        <v>3.0740625858306898</v>
      </c>
      <c r="O2052" s="55">
        <v>15</v>
      </c>
      <c r="P2052" s="56">
        <v>1.1230000257492101</v>
      </c>
      <c r="R2052" s="51">
        <v>43872.556087962963</v>
      </c>
      <c r="S2052" s="57" t="s">
        <v>304</v>
      </c>
      <c r="T2052" s="58">
        <v>0</v>
      </c>
      <c r="U2052" s="52">
        <v>1</v>
      </c>
      <c r="V2052" s="52">
        <v>35.220695495605497</v>
      </c>
      <c r="W2052" s="52">
        <v>2.52952003479004</v>
      </c>
      <c r="X2052" s="52">
        <v>47.525646209716797</v>
      </c>
      <c r="Y2052" s="52">
        <v>0.27010428905487099</v>
      </c>
      <c r="Z2052" s="52">
        <v>-0.36610481142997697</v>
      </c>
      <c r="AA2052" s="52">
        <v>10</v>
      </c>
      <c r="AB2052" s="52">
        <v>-6.8769998550415004</v>
      </c>
      <c r="AC2052" s="52">
        <v>9.1230001449584996</v>
      </c>
      <c r="AD2052" s="52">
        <v>16.5499877929688</v>
      </c>
      <c r="AE2052" s="56">
        <v>460</v>
      </c>
    </row>
    <row r="2053" spans="1:31">
      <c r="A2053" s="51">
        <v>43872.556111111109</v>
      </c>
      <c r="B2053" s="52" t="s">
        <v>127</v>
      </c>
      <c r="C2053" s="53" t="s">
        <v>131</v>
      </c>
      <c r="R2053" s="51">
        <v>43872.556111111109</v>
      </c>
      <c r="S2053" s="57" t="s">
        <v>127</v>
      </c>
    </row>
    <row r="2054" spans="1:31">
      <c r="A2054" s="51">
        <v>43872.556111111109</v>
      </c>
      <c r="B2054" s="52" t="s">
        <v>132</v>
      </c>
      <c r="C2054" s="53" t="s">
        <v>696</v>
      </c>
      <c r="R2054" s="51">
        <v>43872.556111111109</v>
      </c>
      <c r="S2054" s="57" t="s">
        <v>132</v>
      </c>
    </row>
    <row r="2055" spans="1:31">
      <c r="A2055" s="51">
        <v>43872.556111111109</v>
      </c>
      <c r="B2055" s="52" t="s">
        <v>127</v>
      </c>
      <c r="C2055" s="53" t="s">
        <v>368</v>
      </c>
      <c r="R2055" s="51">
        <v>43872.556111111109</v>
      </c>
      <c r="S2055" s="57" t="s">
        <v>127</v>
      </c>
    </row>
    <row r="2056" spans="1:31">
      <c r="A2056" s="51">
        <v>43872.556111111109</v>
      </c>
      <c r="B2056" s="52" t="s">
        <v>127</v>
      </c>
      <c r="C2056" s="53" t="s">
        <v>697</v>
      </c>
      <c r="R2056" s="51">
        <v>43872.556111111109</v>
      </c>
      <c r="S2056" s="57" t="s">
        <v>127</v>
      </c>
    </row>
    <row r="2057" spans="1:31">
      <c r="A2057" s="51">
        <v>43872.556111111109</v>
      </c>
      <c r="B2057" s="52" t="s">
        <v>127</v>
      </c>
      <c r="C2057" s="53" t="s">
        <v>373</v>
      </c>
      <c r="R2057" s="51">
        <v>43872.556111111109</v>
      </c>
      <c r="S2057" s="57" t="s">
        <v>127</v>
      </c>
    </row>
    <row r="2058" spans="1:31">
      <c r="A2058" s="51">
        <v>43872.556111111109</v>
      </c>
      <c r="B2058" s="52" t="s">
        <v>4</v>
      </c>
      <c r="C2058" s="53" t="s">
        <v>307</v>
      </c>
      <c r="R2058" s="51">
        <v>43872.556111111109</v>
      </c>
      <c r="S2058" s="57" t="s">
        <v>4</v>
      </c>
    </row>
    <row r="2059" spans="1:31">
      <c r="A2059" s="51">
        <v>43872.556111111109</v>
      </c>
      <c r="B2059" s="52" t="s">
        <v>4</v>
      </c>
      <c r="C2059" s="53" t="s">
        <v>308</v>
      </c>
      <c r="R2059" s="51">
        <v>43872.556111111109</v>
      </c>
      <c r="S2059" s="57" t="s">
        <v>4</v>
      </c>
    </row>
    <row r="2060" spans="1:31">
      <c r="A2060" s="51">
        <v>43872.556122685186</v>
      </c>
      <c r="B2060" s="52" t="s">
        <v>304</v>
      </c>
      <c r="C2060" s="53" t="s">
        <v>140</v>
      </c>
      <c r="I2060" s="54">
        <v>1</v>
      </c>
      <c r="J2060" s="55">
        <v>0</v>
      </c>
      <c r="K2060" s="55">
        <v>12</v>
      </c>
      <c r="L2060" s="55">
        <v>-0.127963691949844</v>
      </c>
      <c r="M2060" s="55">
        <v>0.14037500321865101</v>
      </c>
      <c r="N2060" s="55">
        <v>3.0740625858306898</v>
      </c>
      <c r="O2060" s="55">
        <v>15</v>
      </c>
      <c r="P2060" s="56">
        <v>1.1230000257492101</v>
      </c>
      <c r="R2060" s="51">
        <v>43872.556122685186</v>
      </c>
      <c r="S2060" s="57" t="s">
        <v>304</v>
      </c>
      <c r="T2060" s="58">
        <v>0</v>
      </c>
      <c r="U2060" s="52">
        <v>1</v>
      </c>
      <c r="V2060" s="52">
        <v>35.220695495605497</v>
      </c>
      <c r="W2060" s="52">
        <v>2.52952003479004</v>
      </c>
      <c r="X2060" s="52">
        <v>-49.010005950927699</v>
      </c>
      <c r="Y2060" s="52">
        <v>-8.1365913152694702E-2</v>
      </c>
      <c r="Z2060" s="52">
        <v>0.64271068572998002</v>
      </c>
      <c r="AA2060" s="52">
        <v>-3.9500000476837198</v>
      </c>
      <c r="AB2060" s="52">
        <v>-6.8769998550415004</v>
      </c>
      <c r="AC2060" s="52">
        <v>9.1230001449584996</v>
      </c>
      <c r="AD2060" s="52">
        <v>24.450016021728501</v>
      </c>
      <c r="AE2060" s="56">
        <v>460</v>
      </c>
    </row>
    <row r="2061" spans="1:31">
      <c r="A2061" s="51">
        <v>43872.556145833332</v>
      </c>
      <c r="B2061" s="52" t="s">
        <v>127</v>
      </c>
      <c r="C2061" s="53" t="s">
        <v>131</v>
      </c>
      <c r="R2061" s="51">
        <v>43872.556145833332</v>
      </c>
      <c r="S2061" s="57" t="s">
        <v>127</v>
      </c>
    </row>
    <row r="2062" spans="1:31">
      <c r="A2062" s="51">
        <v>43872.556145833332</v>
      </c>
      <c r="B2062" s="52" t="s">
        <v>132</v>
      </c>
      <c r="C2062" s="53" t="s">
        <v>309</v>
      </c>
      <c r="R2062" s="51">
        <v>43872.556145833332</v>
      </c>
      <c r="S2062" s="57" t="s">
        <v>132</v>
      </c>
    </row>
    <row r="2063" spans="1:31">
      <c r="A2063" s="51">
        <v>43872.556145833332</v>
      </c>
      <c r="B2063" s="52" t="s">
        <v>127</v>
      </c>
      <c r="C2063" s="53" t="s">
        <v>298</v>
      </c>
      <c r="R2063" s="51">
        <v>43872.556145833332</v>
      </c>
      <c r="S2063" s="57" t="s">
        <v>127</v>
      </c>
    </row>
    <row r="2064" spans="1:31">
      <c r="A2064" s="51">
        <v>43872.556145833332</v>
      </c>
      <c r="B2064" s="52" t="s">
        <v>127</v>
      </c>
      <c r="C2064" s="53" t="s">
        <v>698</v>
      </c>
      <c r="R2064" s="51">
        <v>43872.556145833332</v>
      </c>
      <c r="S2064" s="57" t="s">
        <v>127</v>
      </c>
    </row>
    <row r="2065" spans="1:31">
      <c r="A2065" s="51">
        <v>43872.556145833332</v>
      </c>
      <c r="B2065" s="52" t="s">
        <v>127</v>
      </c>
      <c r="C2065" s="53" t="s">
        <v>168</v>
      </c>
      <c r="R2065" s="51">
        <v>43872.556145833332</v>
      </c>
      <c r="S2065" s="57" t="s">
        <v>127</v>
      </c>
    </row>
    <row r="2066" spans="1:31">
      <c r="A2066" s="51">
        <v>43872.556145833332</v>
      </c>
      <c r="B2066" s="52" t="s">
        <v>4</v>
      </c>
      <c r="C2066" s="53" t="s">
        <v>311</v>
      </c>
      <c r="R2066" s="51">
        <v>43872.556145833332</v>
      </c>
      <c r="S2066" s="57" t="s">
        <v>4</v>
      </c>
    </row>
    <row r="2067" spans="1:31">
      <c r="A2067" s="51">
        <v>43872.556145833332</v>
      </c>
      <c r="B2067" s="52" t="s">
        <v>4</v>
      </c>
      <c r="C2067" s="53" t="s">
        <v>312</v>
      </c>
      <c r="R2067" s="51">
        <v>43872.556145833332</v>
      </c>
      <c r="S2067" s="57" t="s">
        <v>4</v>
      </c>
    </row>
    <row r="2068" spans="1:31">
      <c r="A2068" s="51">
        <v>43872.556157407409</v>
      </c>
      <c r="B2068" s="52" t="s">
        <v>304</v>
      </c>
      <c r="C2068" s="53" t="s">
        <v>140</v>
      </c>
      <c r="I2068" s="54">
        <v>0</v>
      </c>
      <c r="J2068" s="55">
        <v>0</v>
      </c>
      <c r="K2068" s="55">
        <v>13</v>
      </c>
      <c r="L2068" s="55">
        <v>0.26664292812347401</v>
      </c>
      <c r="M2068" s="55">
        <v>0.14037500321865101</v>
      </c>
      <c r="N2068" s="55">
        <v>3.0740625858306898</v>
      </c>
      <c r="O2068" s="55">
        <v>15</v>
      </c>
      <c r="P2068" s="56">
        <v>1.1230000257492101</v>
      </c>
      <c r="R2068" s="51">
        <v>43872.556157407409</v>
      </c>
      <c r="S2068" s="57" t="s">
        <v>304</v>
      </c>
      <c r="T2068" s="58">
        <v>0</v>
      </c>
      <c r="U2068" s="52">
        <v>1</v>
      </c>
      <c r="V2068" s="52">
        <v>35.220695495605497</v>
      </c>
      <c r="W2068" s="52">
        <v>2.52952003479004</v>
      </c>
      <c r="X2068" s="52">
        <v>-46.560577392578097</v>
      </c>
      <c r="Y2068" s="52">
        <v>0.35463827848434398</v>
      </c>
      <c r="Z2068" s="52">
        <v>-0.50388848781585704</v>
      </c>
      <c r="AA2068" s="52">
        <v>-5</v>
      </c>
      <c r="AB2068" s="52">
        <v>-6.8769998550415004</v>
      </c>
      <c r="AC2068" s="52">
        <v>9.1230001449584996</v>
      </c>
      <c r="AD2068" s="52">
        <v>31.6490383148193</v>
      </c>
      <c r="AE2068" s="56">
        <v>460</v>
      </c>
    </row>
    <row r="2069" spans="1:31">
      <c r="A2069" s="51">
        <v>43872.556180555555</v>
      </c>
      <c r="B2069" s="52" t="s">
        <v>127</v>
      </c>
      <c r="C2069" s="53" t="s">
        <v>131</v>
      </c>
      <c r="R2069" s="51">
        <v>43872.556180555555</v>
      </c>
      <c r="S2069" s="57" t="s">
        <v>127</v>
      </c>
    </row>
    <row r="2070" spans="1:31">
      <c r="A2070" s="51">
        <v>43872.556180555555</v>
      </c>
      <c r="B2070" s="52" t="s">
        <v>132</v>
      </c>
      <c r="C2070" s="53" t="s">
        <v>699</v>
      </c>
      <c r="R2070" s="51">
        <v>43872.556180555555</v>
      </c>
      <c r="S2070" s="57" t="s">
        <v>132</v>
      </c>
    </row>
    <row r="2071" spans="1:31">
      <c r="A2071" s="51">
        <v>43872.556180555555</v>
      </c>
      <c r="B2071" s="52" t="s">
        <v>127</v>
      </c>
      <c r="C2071" s="53" t="s">
        <v>222</v>
      </c>
      <c r="R2071" s="51">
        <v>43872.556180555555</v>
      </c>
      <c r="S2071" s="57" t="s">
        <v>127</v>
      </c>
    </row>
    <row r="2072" spans="1:31">
      <c r="A2072" s="51">
        <v>43872.556180555555</v>
      </c>
      <c r="B2072" s="52" t="s">
        <v>127</v>
      </c>
      <c r="C2072" s="53" t="s">
        <v>408</v>
      </c>
      <c r="R2072" s="51">
        <v>43872.556180555555</v>
      </c>
      <c r="S2072" s="57" t="s">
        <v>127</v>
      </c>
    </row>
    <row r="2073" spans="1:31">
      <c r="A2073" s="51">
        <v>43872.556180555555</v>
      </c>
      <c r="B2073" s="52" t="s">
        <v>127</v>
      </c>
      <c r="C2073" s="53" t="s">
        <v>191</v>
      </c>
      <c r="R2073" s="51">
        <v>43872.556180555555</v>
      </c>
      <c r="S2073" s="57" t="s">
        <v>127</v>
      </c>
    </row>
    <row r="2074" spans="1:31">
      <c r="A2074" s="51">
        <v>43872.556180555555</v>
      </c>
      <c r="B2074" s="52" t="s">
        <v>4</v>
      </c>
      <c r="C2074" s="53" t="s">
        <v>316</v>
      </c>
      <c r="R2074" s="51">
        <v>43872.556180555555</v>
      </c>
      <c r="S2074" s="57" t="s">
        <v>4</v>
      </c>
    </row>
    <row r="2075" spans="1:31">
      <c r="A2075" s="51">
        <v>43872.556180555555</v>
      </c>
      <c r="B2075" s="52" t="s">
        <v>4</v>
      </c>
      <c r="C2075" s="53" t="s">
        <v>317</v>
      </c>
      <c r="R2075" s="51">
        <v>43872.556180555555</v>
      </c>
      <c r="S2075" s="57" t="s">
        <v>4</v>
      </c>
    </row>
    <row r="2076" spans="1:31">
      <c r="A2076" s="51">
        <v>43872.556192129632</v>
      </c>
      <c r="B2076" s="52" t="s">
        <v>318</v>
      </c>
      <c r="C2076" s="53" t="s">
        <v>140</v>
      </c>
      <c r="I2076" s="54">
        <v>1</v>
      </c>
      <c r="J2076" s="55">
        <v>0</v>
      </c>
      <c r="K2076" s="55">
        <v>13</v>
      </c>
      <c r="L2076" s="55">
        <v>-0.39998531341552701</v>
      </c>
      <c r="M2076" s="55">
        <v>0.14037500321865101</v>
      </c>
      <c r="N2076" s="55">
        <v>3.0740625858306898</v>
      </c>
      <c r="O2076" s="55">
        <v>15</v>
      </c>
      <c r="P2076" s="56">
        <v>1.1230000257492101</v>
      </c>
      <c r="R2076" s="51">
        <v>43872.556192129632</v>
      </c>
      <c r="S2076" s="57" t="s">
        <v>318</v>
      </c>
      <c r="T2076" s="58">
        <v>0</v>
      </c>
      <c r="U2076" s="52">
        <v>1</v>
      </c>
      <c r="V2076" s="52">
        <v>35.220695495605497</v>
      </c>
      <c r="W2076" s="52">
        <v>2.52952003479004</v>
      </c>
      <c r="X2076" s="52">
        <v>-43.521087646484403</v>
      </c>
      <c r="Y2076" s="52">
        <v>-2.1643936634063699E-3</v>
      </c>
      <c r="Z2076" s="52">
        <v>0.41811504960060097</v>
      </c>
      <c r="AA2076" s="52">
        <v>9.5500001907348597</v>
      </c>
      <c r="AB2076" s="52">
        <v>-6.8769998550415004</v>
      </c>
      <c r="AC2076" s="52">
        <v>9.1230001449584996</v>
      </c>
      <c r="AD2076" s="52">
        <v>25.298028945922901</v>
      </c>
      <c r="AE2076" s="56">
        <v>460</v>
      </c>
    </row>
    <row r="2077" spans="1:31">
      <c r="A2077" s="51">
        <v>43872.556215277778</v>
      </c>
      <c r="B2077" s="52" t="s">
        <v>127</v>
      </c>
      <c r="C2077" s="53" t="s">
        <v>131</v>
      </c>
      <c r="R2077" s="51">
        <v>43872.556215277778</v>
      </c>
      <c r="S2077" s="57" t="s">
        <v>127</v>
      </c>
    </row>
    <row r="2078" spans="1:31">
      <c r="A2078" s="51">
        <v>43872.556215277778</v>
      </c>
      <c r="B2078" s="52" t="s">
        <v>132</v>
      </c>
      <c r="C2078" s="53" t="s">
        <v>700</v>
      </c>
      <c r="R2078" s="51">
        <v>43872.556215277778</v>
      </c>
      <c r="S2078" s="57" t="s">
        <v>132</v>
      </c>
    </row>
    <row r="2079" spans="1:31">
      <c r="A2079" s="51">
        <v>43872.556215277778</v>
      </c>
      <c r="B2079" s="52" t="s">
        <v>127</v>
      </c>
      <c r="C2079" s="53" t="s">
        <v>232</v>
      </c>
      <c r="R2079" s="51">
        <v>43872.556215277778</v>
      </c>
      <c r="S2079" s="57" t="s">
        <v>127</v>
      </c>
    </row>
    <row r="2080" spans="1:31">
      <c r="A2080" s="51">
        <v>43872.556215277778</v>
      </c>
      <c r="B2080" s="52" t="s">
        <v>127</v>
      </c>
      <c r="C2080" s="53" t="s">
        <v>701</v>
      </c>
      <c r="R2080" s="51">
        <v>43872.556215277778</v>
      </c>
      <c r="S2080" s="57" t="s">
        <v>127</v>
      </c>
    </row>
    <row r="2081" spans="1:31">
      <c r="A2081" s="51">
        <v>43872.556215277778</v>
      </c>
      <c r="B2081" s="52" t="s">
        <v>127</v>
      </c>
      <c r="C2081" s="53" t="s">
        <v>136</v>
      </c>
      <c r="R2081" s="51">
        <v>43872.556215277778</v>
      </c>
      <c r="S2081" s="57" t="s">
        <v>127</v>
      </c>
    </row>
    <row r="2082" spans="1:31">
      <c r="A2082" s="51">
        <v>43872.556215277778</v>
      </c>
      <c r="B2082" s="52" t="s">
        <v>4</v>
      </c>
      <c r="C2082" s="53" t="s">
        <v>322</v>
      </c>
      <c r="R2082" s="51">
        <v>43872.556215277778</v>
      </c>
      <c r="S2082" s="57" t="s">
        <v>4</v>
      </c>
    </row>
    <row r="2083" spans="1:31">
      <c r="A2083" s="51">
        <v>43872.556215277778</v>
      </c>
      <c r="B2083" s="52" t="s">
        <v>4</v>
      </c>
      <c r="C2083" s="53" t="s">
        <v>323</v>
      </c>
      <c r="R2083" s="51">
        <v>43872.556215277778</v>
      </c>
      <c r="S2083" s="57" t="s">
        <v>4</v>
      </c>
    </row>
    <row r="2084" spans="1:31">
      <c r="A2084" s="51">
        <v>43872.556226851855</v>
      </c>
      <c r="B2084" s="52" t="s">
        <v>318</v>
      </c>
      <c r="C2084" s="53" t="s">
        <v>140</v>
      </c>
      <c r="I2084" s="54">
        <v>0</v>
      </c>
      <c r="J2084" s="55">
        <v>0</v>
      </c>
      <c r="K2084" s="55">
        <v>14</v>
      </c>
      <c r="L2084" s="55">
        <v>0.52532196044921897</v>
      </c>
      <c r="M2084" s="55">
        <v>0.14037500321865101</v>
      </c>
      <c r="N2084" s="55">
        <v>3.0740625858306898</v>
      </c>
      <c r="O2084" s="55">
        <v>15</v>
      </c>
      <c r="P2084" s="56">
        <v>1.1230000257492101</v>
      </c>
      <c r="R2084" s="51">
        <v>43872.556226851855</v>
      </c>
      <c r="S2084" s="57" t="s">
        <v>318</v>
      </c>
      <c r="T2084" s="58">
        <v>0</v>
      </c>
      <c r="U2084" s="52">
        <v>1</v>
      </c>
      <c r="V2084" s="52">
        <v>35.220695495605497</v>
      </c>
      <c r="W2084" s="52">
        <v>2.52952003479004</v>
      </c>
      <c r="X2084" s="52">
        <v>-40.551586151122997</v>
      </c>
      <c r="Y2084" s="52">
        <v>0.47892427444458002</v>
      </c>
      <c r="Z2084" s="52">
        <v>-0.26417446136474598</v>
      </c>
      <c r="AA2084" s="52">
        <v>9.8500003814697301</v>
      </c>
      <c r="AB2084" s="52">
        <v>-6.8769998550415004</v>
      </c>
      <c r="AC2084" s="52">
        <v>9.1230001449584996</v>
      </c>
      <c r="AD2084" s="52">
        <v>13.539984703064</v>
      </c>
      <c r="AE2084" s="56">
        <v>460</v>
      </c>
    </row>
    <row r="2085" spans="1:31">
      <c r="A2085" s="51">
        <v>43872.556250000001</v>
      </c>
      <c r="B2085" s="52" t="s">
        <v>127</v>
      </c>
      <c r="C2085" s="53" t="s">
        <v>131</v>
      </c>
      <c r="R2085" s="51">
        <v>43872.556250000001</v>
      </c>
      <c r="S2085" s="57" t="s">
        <v>127</v>
      </c>
    </row>
    <row r="2086" spans="1:31">
      <c r="A2086" s="51">
        <v>43872.556250000001</v>
      </c>
      <c r="B2086" s="52" t="s">
        <v>132</v>
      </c>
      <c r="C2086" s="53" t="s">
        <v>702</v>
      </c>
      <c r="R2086" s="51">
        <v>43872.556250000001</v>
      </c>
      <c r="S2086" s="57" t="s">
        <v>132</v>
      </c>
    </row>
    <row r="2087" spans="1:31">
      <c r="A2087" s="51">
        <v>43872.556250000001</v>
      </c>
      <c r="B2087" s="52" t="s">
        <v>127</v>
      </c>
      <c r="C2087" s="53" t="s">
        <v>173</v>
      </c>
      <c r="R2087" s="51">
        <v>43872.556250000001</v>
      </c>
      <c r="S2087" s="57" t="s">
        <v>127</v>
      </c>
    </row>
    <row r="2088" spans="1:31">
      <c r="A2088" s="51">
        <v>43872.556250000001</v>
      </c>
      <c r="B2088" s="52" t="s">
        <v>127</v>
      </c>
      <c r="C2088" s="53" t="s">
        <v>611</v>
      </c>
      <c r="R2088" s="51">
        <v>43872.556250000001</v>
      </c>
      <c r="S2088" s="57" t="s">
        <v>127</v>
      </c>
    </row>
    <row r="2089" spans="1:31">
      <c r="A2089" s="51">
        <v>43872.556250000001</v>
      </c>
      <c r="B2089" s="52" t="s">
        <v>127</v>
      </c>
      <c r="C2089" s="53" t="s">
        <v>378</v>
      </c>
      <c r="R2089" s="51">
        <v>43872.556250000001</v>
      </c>
      <c r="S2089" s="57" t="s">
        <v>127</v>
      </c>
    </row>
    <row r="2090" spans="1:31">
      <c r="A2090" s="51">
        <v>43872.556250000001</v>
      </c>
      <c r="B2090" s="52" t="s">
        <v>4</v>
      </c>
      <c r="C2090" s="53" t="s">
        <v>327</v>
      </c>
      <c r="R2090" s="51">
        <v>43872.556250000001</v>
      </c>
      <c r="S2090" s="57" t="s">
        <v>4</v>
      </c>
    </row>
    <row r="2091" spans="1:31">
      <c r="A2091" s="51">
        <v>43872.556250000001</v>
      </c>
      <c r="B2091" s="52" t="s">
        <v>4</v>
      </c>
      <c r="C2091" s="53" t="s">
        <v>328</v>
      </c>
      <c r="R2091" s="51">
        <v>43872.556250000001</v>
      </c>
      <c r="S2091" s="57" t="s">
        <v>4</v>
      </c>
    </row>
    <row r="2092" spans="1:31">
      <c r="A2092" s="51">
        <v>43872.556261574071</v>
      </c>
      <c r="B2092" s="52" t="s">
        <v>318</v>
      </c>
      <c r="C2092" s="53" t="s">
        <v>140</v>
      </c>
      <c r="I2092" s="54">
        <v>1</v>
      </c>
      <c r="J2092" s="55">
        <v>0</v>
      </c>
      <c r="K2092" s="55">
        <v>0</v>
      </c>
      <c r="L2092" s="55">
        <v>-0.64014434814453103</v>
      </c>
      <c r="M2092" s="55">
        <v>0.14037500321865101</v>
      </c>
      <c r="N2092" s="55">
        <v>3.0740625858306898</v>
      </c>
      <c r="O2092" s="55">
        <v>15</v>
      </c>
      <c r="P2092" s="56">
        <v>1.1230000257492101</v>
      </c>
      <c r="R2092" s="51">
        <v>43872.556261574071</v>
      </c>
      <c r="S2092" s="57" t="s">
        <v>318</v>
      </c>
      <c r="T2092" s="58">
        <v>0</v>
      </c>
      <c r="U2092" s="52">
        <v>1</v>
      </c>
      <c r="V2092" s="52">
        <v>35.220695495605497</v>
      </c>
      <c r="W2092" s="52">
        <v>2.52952003479004</v>
      </c>
      <c r="X2092" s="52">
        <v>-37.562088012695298</v>
      </c>
      <c r="Y2092" s="52">
        <v>-0.46475932002067599</v>
      </c>
      <c r="Z2092" s="52">
        <v>0.121471978724003</v>
      </c>
      <c r="AA2092" s="52">
        <v>-5</v>
      </c>
      <c r="AB2092" s="52">
        <v>-6.8769998550415004</v>
      </c>
      <c r="AC2092" s="52">
        <v>9.1230001449584996</v>
      </c>
      <c r="AD2092" s="52">
        <v>18.049991607666001</v>
      </c>
      <c r="AE2092" s="56">
        <v>460</v>
      </c>
    </row>
    <row r="2093" spans="1:31">
      <c r="A2093" s="51">
        <v>43872.556284722225</v>
      </c>
      <c r="B2093" s="52" t="s">
        <v>127</v>
      </c>
      <c r="C2093" s="53" t="s">
        <v>131</v>
      </c>
      <c r="R2093" s="51">
        <v>43872.556284722225</v>
      </c>
      <c r="S2093" s="57" t="s">
        <v>127</v>
      </c>
    </row>
    <row r="2094" spans="1:31">
      <c r="A2094" s="51">
        <v>43872.556284722225</v>
      </c>
      <c r="B2094" s="52" t="s">
        <v>132</v>
      </c>
      <c r="C2094" s="53" t="s">
        <v>481</v>
      </c>
      <c r="R2094" s="51">
        <v>43872.556284722225</v>
      </c>
      <c r="S2094" s="57" t="s">
        <v>132</v>
      </c>
    </row>
    <row r="2095" spans="1:31">
      <c r="A2095" s="51">
        <v>43872.556284722225</v>
      </c>
      <c r="B2095" s="52" t="s">
        <v>127</v>
      </c>
      <c r="C2095" s="53" t="s">
        <v>395</v>
      </c>
      <c r="R2095" s="51">
        <v>43872.556284722225</v>
      </c>
      <c r="S2095" s="57" t="s">
        <v>127</v>
      </c>
    </row>
    <row r="2096" spans="1:31">
      <c r="A2096" s="51">
        <v>43872.556284722225</v>
      </c>
      <c r="B2096" s="52" t="s">
        <v>127</v>
      </c>
      <c r="C2096" s="53" t="s">
        <v>703</v>
      </c>
      <c r="R2096" s="51">
        <v>43872.556284722225</v>
      </c>
      <c r="S2096" s="57" t="s">
        <v>127</v>
      </c>
    </row>
    <row r="2097" spans="1:31">
      <c r="A2097" s="51">
        <v>43872.556284722225</v>
      </c>
      <c r="B2097" s="52" t="s">
        <v>127</v>
      </c>
      <c r="C2097" s="53" t="s">
        <v>207</v>
      </c>
      <c r="R2097" s="51">
        <v>43872.556284722225</v>
      </c>
      <c r="S2097" s="57" t="s">
        <v>127</v>
      </c>
    </row>
    <row r="2098" spans="1:31">
      <c r="A2098" s="51">
        <v>43872.556284722225</v>
      </c>
      <c r="B2098" s="52" t="s">
        <v>4</v>
      </c>
      <c r="C2098" s="53" t="s">
        <v>332</v>
      </c>
      <c r="R2098" s="51">
        <v>43872.556284722225</v>
      </c>
      <c r="S2098" s="57" t="s">
        <v>4</v>
      </c>
    </row>
    <row r="2099" spans="1:31">
      <c r="A2099" s="51">
        <v>43872.556284722225</v>
      </c>
      <c r="B2099" s="52" t="s">
        <v>4</v>
      </c>
      <c r="C2099" s="53" t="s">
        <v>333</v>
      </c>
      <c r="R2099" s="51">
        <v>43872.556284722225</v>
      </c>
      <c r="S2099" s="57" t="s">
        <v>4</v>
      </c>
    </row>
    <row r="2100" spans="1:31">
      <c r="A2100" s="51">
        <v>43872.556296296294</v>
      </c>
      <c r="B2100" s="52" t="s">
        <v>334</v>
      </c>
      <c r="C2100" s="53" t="s">
        <v>140</v>
      </c>
      <c r="I2100" s="54">
        <v>0</v>
      </c>
      <c r="J2100" s="55">
        <v>0</v>
      </c>
      <c r="K2100" s="55">
        <v>1</v>
      </c>
      <c r="L2100" s="55">
        <v>0.96496599912643399</v>
      </c>
      <c r="M2100" s="55">
        <v>0.14037500321865101</v>
      </c>
      <c r="N2100" s="55">
        <v>3.0740625858306898</v>
      </c>
      <c r="O2100" s="55">
        <v>15</v>
      </c>
      <c r="P2100" s="56">
        <v>1.1230000257492101</v>
      </c>
      <c r="R2100" s="51">
        <v>43872.556296296294</v>
      </c>
      <c r="S2100" s="57" t="s">
        <v>334</v>
      </c>
      <c r="T2100" s="58">
        <v>0</v>
      </c>
      <c r="U2100" s="52">
        <v>1</v>
      </c>
      <c r="V2100" s="52">
        <v>35.220695495605497</v>
      </c>
      <c r="W2100" s="52">
        <v>2.52952003479004</v>
      </c>
      <c r="X2100" s="52">
        <v>-34.512599945068402</v>
      </c>
      <c r="Y2100" s="52">
        <v>-0.45372331142425498</v>
      </c>
      <c r="Z2100" s="52">
        <v>-3.3477354794740698E-2</v>
      </c>
      <c r="AA2100" s="52">
        <v>-5</v>
      </c>
      <c r="AB2100" s="52">
        <v>-6.8769998550415004</v>
      </c>
      <c r="AC2100" s="52">
        <v>9.1230001449584996</v>
      </c>
      <c r="AD2100" s="52">
        <v>25.2500190734863</v>
      </c>
      <c r="AE2100" s="56">
        <v>460</v>
      </c>
    </row>
    <row r="2101" spans="1:31">
      <c r="A2101" s="51">
        <v>43872.556319444448</v>
      </c>
      <c r="B2101" s="52" t="s">
        <v>127</v>
      </c>
      <c r="C2101" s="53" t="s">
        <v>131</v>
      </c>
      <c r="R2101" s="51">
        <v>43872.556319444448</v>
      </c>
      <c r="S2101" s="57" t="s">
        <v>127</v>
      </c>
    </row>
    <row r="2102" spans="1:31">
      <c r="A2102" s="51">
        <v>43872.556319444448</v>
      </c>
      <c r="B2102" s="52" t="s">
        <v>132</v>
      </c>
      <c r="C2102" s="53" t="s">
        <v>704</v>
      </c>
      <c r="R2102" s="51">
        <v>43872.556319444448</v>
      </c>
      <c r="S2102" s="57" t="s">
        <v>132</v>
      </c>
    </row>
    <row r="2103" spans="1:31">
      <c r="A2103" s="51">
        <v>43872.556319444448</v>
      </c>
      <c r="B2103" s="52" t="s">
        <v>127</v>
      </c>
      <c r="C2103" s="53" t="s">
        <v>211</v>
      </c>
      <c r="R2103" s="51">
        <v>43872.556319444448</v>
      </c>
      <c r="S2103" s="57" t="s">
        <v>127</v>
      </c>
    </row>
    <row r="2104" spans="1:31">
      <c r="A2104" s="51">
        <v>43872.556319444448</v>
      </c>
      <c r="B2104" s="52" t="s">
        <v>127</v>
      </c>
      <c r="C2104" s="53" t="s">
        <v>705</v>
      </c>
      <c r="R2104" s="51">
        <v>43872.556319444448</v>
      </c>
      <c r="S2104" s="57" t="s">
        <v>127</v>
      </c>
    </row>
    <row r="2105" spans="1:31">
      <c r="A2105" s="51">
        <v>43872.556319444448</v>
      </c>
      <c r="B2105" s="52" t="s">
        <v>127</v>
      </c>
      <c r="C2105" s="53" t="s">
        <v>512</v>
      </c>
      <c r="R2105" s="51">
        <v>43872.556319444448</v>
      </c>
      <c r="S2105" s="57" t="s">
        <v>127</v>
      </c>
    </row>
    <row r="2106" spans="1:31">
      <c r="A2106" s="51">
        <v>43872.556319444448</v>
      </c>
      <c r="B2106" s="52" t="s">
        <v>4</v>
      </c>
      <c r="C2106" s="53" t="s">
        <v>338</v>
      </c>
      <c r="R2106" s="51">
        <v>43872.556319444448</v>
      </c>
      <c r="S2106" s="57" t="s">
        <v>4</v>
      </c>
    </row>
    <row r="2107" spans="1:31">
      <c r="A2107" s="51">
        <v>43872.556319444448</v>
      </c>
      <c r="B2107" s="52" t="s">
        <v>4</v>
      </c>
      <c r="C2107" s="53" t="s">
        <v>339</v>
      </c>
      <c r="R2107" s="51">
        <v>43872.556319444448</v>
      </c>
      <c r="S2107" s="57" t="s">
        <v>4</v>
      </c>
    </row>
    <row r="2108" spans="1:31">
      <c r="A2108" s="51">
        <v>43872.556331018517</v>
      </c>
      <c r="B2108" s="52" t="s">
        <v>334</v>
      </c>
      <c r="C2108" s="53" t="s">
        <v>140</v>
      </c>
      <c r="I2108" s="54">
        <v>1</v>
      </c>
      <c r="J2108" s="55">
        <v>0</v>
      </c>
      <c r="K2108" s="55">
        <v>1</v>
      </c>
      <c r="L2108" s="55">
        <v>-0.99233549833297696</v>
      </c>
      <c r="M2108" s="55">
        <v>0.14037500321865101</v>
      </c>
      <c r="N2108" s="55">
        <v>3.0740625858306898</v>
      </c>
      <c r="O2108" s="55">
        <v>15</v>
      </c>
      <c r="P2108" s="56">
        <v>1.1230000257492101</v>
      </c>
      <c r="R2108" s="51">
        <v>43872.556331018517</v>
      </c>
      <c r="S2108" s="57" t="s">
        <v>334</v>
      </c>
      <c r="T2108" s="58">
        <v>0</v>
      </c>
      <c r="U2108" s="52">
        <v>1</v>
      </c>
      <c r="V2108" s="52">
        <v>35.220695495605497</v>
      </c>
      <c r="W2108" s="52">
        <v>2.52952003479004</v>
      </c>
      <c r="X2108" s="52">
        <v>-31.5230102539063</v>
      </c>
      <c r="Y2108" s="52">
        <v>0.29883438348770103</v>
      </c>
      <c r="Z2108" s="52">
        <v>-0.112008519470692</v>
      </c>
      <c r="AA2108" s="52">
        <v>10</v>
      </c>
      <c r="AB2108" s="52">
        <v>-6.8769998550415004</v>
      </c>
      <c r="AC2108" s="52">
        <v>9.1230001449584996</v>
      </c>
      <c r="AD2108" s="52">
        <v>31.715038299560501</v>
      </c>
      <c r="AE2108" s="56">
        <v>460</v>
      </c>
    </row>
    <row r="2109" spans="1:31">
      <c r="A2109" s="51">
        <v>43872.556354166663</v>
      </c>
      <c r="B2109" s="52" t="s">
        <v>127</v>
      </c>
      <c r="C2109" s="53" t="s">
        <v>131</v>
      </c>
      <c r="R2109" s="51">
        <v>43872.556354166663</v>
      </c>
      <c r="S2109" s="57" t="s">
        <v>127</v>
      </c>
    </row>
    <row r="2110" spans="1:31">
      <c r="A2110" s="51">
        <v>43872.556354166663</v>
      </c>
      <c r="B2110" s="52" t="s">
        <v>132</v>
      </c>
      <c r="C2110" s="53" t="s">
        <v>706</v>
      </c>
      <c r="R2110" s="51">
        <v>43872.556354166663</v>
      </c>
      <c r="S2110" s="57" t="s">
        <v>132</v>
      </c>
    </row>
    <row r="2111" spans="1:31">
      <c r="A2111" s="51">
        <v>43872.556354166663</v>
      </c>
      <c r="B2111" s="52" t="s">
        <v>127</v>
      </c>
      <c r="C2111" s="53" t="s">
        <v>195</v>
      </c>
      <c r="R2111" s="51">
        <v>43872.556354166663</v>
      </c>
      <c r="S2111" s="57" t="s">
        <v>127</v>
      </c>
    </row>
    <row r="2112" spans="1:31">
      <c r="A2112" s="51">
        <v>43872.556354166663</v>
      </c>
      <c r="B2112" s="52" t="s">
        <v>127</v>
      </c>
      <c r="C2112" s="53" t="s">
        <v>705</v>
      </c>
      <c r="R2112" s="51">
        <v>43872.556354166663</v>
      </c>
      <c r="S2112" s="57" t="s">
        <v>127</v>
      </c>
    </row>
    <row r="2113" spans="1:31">
      <c r="A2113" s="51">
        <v>43872.556354166663</v>
      </c>
      <c r="B2113" s="52" t="s">
        <v>127</v>
      </c>
      <c r="C2113" s="53" t="s">
        <v>373</v>
      </c>
      <c r="R2113" s="51">
        <v>43872.556354166663</v>
      </c>
      <c r="S2113" s="57" t="s">
        <v>127</v>
      </c>
    </row>
    <row r="2114" spans="1:31">
      <c r="A2114" s="51">
        <v>43872.556354166663</v>
      </c>
      <c r="B2114" s="52" t="s">
        <v>4</v>
      </c>
      <c r="C2114" s="53" t="s">
        <v>343</v>
      </c>
      <c r="R2114" s="51">
        <v>43872.556354166663</v>
      </c>
      <c r="S2114" s="57" t="s">
        <v>4</v>
      </c>
    </row>
    <row r="2115" spans="1:31">
      <c r="A2115" s="51">
        <v>43872.556354166663</v>
      </c>
      <c r="B2115" s="52" t="s">
        <v>4</v>
      </c>
      <c r="C2115" s="53" t="s">
        <v>344</v>
      </c>
      <c r="R2115" s="51">
        <v>43872.556354166663</v>
      </c>
      <c r="S2115" s="57" t="s">
        <v>4</v>
      </c>
    </row>
    <row r="2116" spans="1:31">
      <c r="A2116" s="51">
        <v>43872.55636574074</v>
      </c>
      <c r="B2116" s="52" t="s">
        <v>334</v>
      </c>
      <c r="C2116" s="53" t="s">
        <v>140</v>
      </c>
      <c r="I2116" s="54">
        <v>0</v>
      </c>
      <c r="J2116" s="55">
        <v>0</v>
      </c>
      <c r="K2116" s="55">
        <v>2</v>
      </c>
      <c r="L2116" s="55">
        <v>0.99984329938888505</v>
      </c>
      <c r="M2116" s="55">
        <v>0.14037500321865101</v>
      </c>
      <c r="N2116" s="55">
        <v>3.0740625858306898</v>
      </c>
      <c r="O2116" s="55">
        <v>15</v>
      </c>
      <c r="P2116" s="56">
        <v>1.1230000257492101</v>
      </c>
      <c r="R2116" s="51">
        <v>43872.55636574074</v>
      </c>
      <c r="S2116" s="57" t="s">
        <v>334</v>
      </c>
      <c r="T2116" s="58">
        <v>0</v>
      </c>
      <c r="U2116" s="52">
        <v>1</v>
      </c>
      <c r="V2116" s="52">
        <v>35.220695495605497</v>
      </c>
      <c r="W2116" s="52">
        <v>2.52952003479004</v>
      </c>
      <c r="X2116" s="52">
        <v>-28.602943420410199</v>
      </c>
      <c r="Y2116" s="52">
        <v>-3.5423785448074299E-2</v>
      </c>
      <c r="Z2116" s="52">
        <v>0.31850415468215898</v>
      </c>
      <c r="AA2116" s="52">
        <v>8.1999998092651403</v>
      </c>
      <c r="AB2116" s="52">
        <v>-6.8769998550415004</v>
      </c>
      <c r="AC2116" s="52">
        <v>9.1230001449584996</v>
      </c>
      <c r="AD2116" s="52">
        <v>22.100019454956101</v>
      </c>
      <c r="AE2116" s="56">
        <v>460</v>
      </c>
    </row>
    <row r="2117" spans="1:31">
      <c r="A2117" s="51">
        <v>43872.556388888886</v>
      </c>
      <c r="B2117" s="52" t="s">
        <v>127</v>
      </c>
      <c r="C2117" s="53" t="s">
        <v>131</v>
      </c>
      <c r="R2117" s="51">
        <v>43872.556388888886</v>
      </c>
      <c r="S2117" s="57" t="s">
        <v>127</v>
      </c>
    </row>
    <row r="2118" spans="1:31">
      <c r="A2118" s="51">
        <v>43872.556388888886</v>
      </c>
      <c r="B2118" s="52" t="s">
        <v>132</v>
      </c>
      <c r="C2118" s="53" t="s">
        <v>707</v>
      </c>
      <c r="R2118" s="51">
        <v>43872.556388888886</v>
      </c>
      <c r="S2118" s="57" t="s">
        <v>132</v>
      </c>
    </row>
    <row r="2119" spans="1:31">
      <c r="A2119" s="51">
        <v>43872.556388888886</v>
      </c>
      <c r="B2119" s="52" t="s">
        <v>127</v>
      </c>
      <c r="C2119" s="53" t="s">
        <v>173</v>
      </c>
      <c r="R2119" s="51">
        <v>43872.556388888886</v>
      </c>
      <c r="S2119" s="57" t="s">
        <v>127</v>
      </c>
    </row>
    <row r="2120" spans="1:31">
      <c r="A2120" s="51">
        <v>43872.556388888886</v>
      </c>
      <c r="B2120" s="52" t="s">
        <v>127</v>
      </c>
      <c r="C2120" s="53" t="s">
        <v>708</v>
      </c>
      <c r="R2120" s="51">
        <v>43872.556388888886</v>
      </c>
      <c r="S2120" s="57" t="s">
        <v>127</v>
      </c>
    </row>
    <row r="2121" spans="1:31">
      <c r="A2121" s="51">
        <v>43872.556388888886</v>
      </c>
      <c r="B2121" s="52" t="s">
        <v>127</v>
      </c>
      <c r="C2121" s="53" t="s">
        <v>168</v>
      </c>
      <c r="R2121" s="51">
        <v>43872.556388888886</v>
      </c>
      <c r="S2121" s="57" t="s">
        <v>127</v>
      </c>
    </row>
    <row r="2122" spans="1:31">
      <c r="A2122" s="51">
        <v>43872.556388888886</v>
      </c>
      <c r="B2122" s="52" t="s">
        <v>4</v>
      </c>
      <c r="C2122" s="53" t="s">
        <v>348</v>
      </c>
      <c r="R2122" s="51">
        <v>43872.556388888886</v>
      </c>
      <c r="S2122" s="57" t="s">
        <v>4</v>
      </c>
    </row>
    <row r="2123" spans="1:31">
      <c r="A2123" s="51">
        <v>43872.556388888886</v>
      </c>
      <c r="B2123" s="52" t="s">
        <v>4</v>
      </c>
      <c r="C2123" s="53" t="s">
        <v>349</v>
      </c>
      <c r="R2123" s="51">
        <v>43872.556388888886</v>
      </c>
      <c r="S2123" s="57" t="s">
        <v>4</v>
      </c>
    </row>
    <row r="2124" spans="1:31">
      <c r="A2124" s="51">
        <v>43872.556400462963</v>
      </c>
      <c r="B2124" s="52" t="s">
        <v>350</v>
      </c>
      <c r="C2124" s="53" t="s">
        <v>140</v>
      </c>
      <c r="I2124" s="54">
        <v>1</v>
      </c>
      <c r="J2124" s="55">
        <v>0</v>
      </c>
      <c r="K2124" s="55">
        <v>3</v>
      </c>
      <c r="L2124" s="55">
        <v>-0.98733925819396995</v>
      </c>
      <c r="M2124" s="55">
        <v>0.14037500321865101</v>
      </c>
      <c r="N2124" s="55">
        <v>3.0740625858306898</v>
      </c>
      <c r="O2124" s="55">
        <v>15</v>
      </c>
      <c r="P2124" s="56">
        <v>1.1230000257492101</v>
      </c>
      <c r="R2124" s="51">
        <v>43872.556400462963</v>
      </c>
      <c r="S2124" s="57" t="s">
        <v>350</v>
      </c>
      <c r="T2124" s="58">
        <v>0</v>
      </c>
      <c r="U2124" s="52">
        <v>1</v>
      </c>
      <c r="V2124" s="52">
        <v>35.220695495605497</v>
      </c>
      <c r="W2124" s="52">
        <v>2.52952003479004</v>
      </c>
      <c r="X2124" s="52">
        <v>-25.4628715515137</v>
      </c>
      <c r="Y2124" s="52">
        <v>-0.37700551748275801</v>
      </c>
      <c r="Z2124" s="52">
        <v>-0.31987917423248302</v>
      </c>
      <c r="AA2124" s="52">
        <v>-5</v>
      </c>
      <c r="AB2124" s="52">
        <v>-6.8769998550415004</v>
      </c>
      <c r="AC2124" s="52">
        <v>9.1230001449584996</v>
      </c>
      <c r="AD2124" s="52">
        <v>13.5819845199585</v>
      </c>
      <c r="AE2124" s="56">
        <v>460</v>
      </c>
    </row>
    <row r="2125" spans="1:31">
      <c r="A2125" s="51">
        <v>43872.556423611109</v>
      </c>
      <c r="B2125" s="52" t="s">
        <v>127</v>
      </c>
      <c r="C2125" s="53" t="s">
        <v>131</v>
      </c>
      <c r="R2125" s="51">
        <v>43872.556423611109</v>
      </c>
      <c r="S2125" s="57" t="s">
        <v>127</v>
      </c>
    </row>
    <row r="2126" spans="1:31">
      <c r="A2126" s="51">
        <v>43872.556423611109</v>
      </c>
      <c r="B2126" s="52" t="s">
        <v>132</v>
      </c>
      <c r="C2126" s="53" t="s">
        <v>709</v>
      </c>
      <c r="R2126" s="51">
        <v>43872.556423611109</v>
      </c>
      <c r="S2126" s="57" t="s">
        <v>132</v>
      </c>
    </row>
    <row r="2127" spans="1:31">
      <c r="A2127" s="51">
        <v>43872.556423611109</v>
      </c>
      <c r="B2127" s="52" t="s">
        <v>127</v>
      </c>
      <c r="C2127" s="53" t="s">
        <v>189</v>
      </c>
      <c r="R2127" s="51">
        <v>43872.556423611109</v>
      </c>
      <c r="S2127" s="57" t="s">
        <v>127</v>
      </c>
    </row>
    <row r="2128" spans="1:31">
      <c r="A2128" s="51">
        <v>43872.556423611109</v>
      </c>
      <c r="B2128" s="52" t="s">
        <v>127</v>
      </c>
      <c r="C2128" s="53" t="s">
        <v>710</v>
      </c>
      <c r="R2128" s="51">
        <v>43872.556423611109</v>
      </c>
      <c r="S2128" s="57" t="s">
        <v>127</v>
      </c>
    </row>
    <row r="2129" spans="1:31">
      <c r="A2129" s="51">
        <v>43872.556423611109</v>
      </c>
      <c r="B2129" s="52" t="s">
        <v>127</v>
      </c>
      <c r="C2129" s="53" t="s">
        <v>207</v>
      </c>
      <c r="R2129" s="51">
        <v>43872.556423611109</v>
      </c>
      <c r="S2129" s="57" t="s">
        <v>127</v>
      </c>
    </row>
    <row r="2130" spans="1:31">
      <c r="A2130" s="51">
        <v>43872.556423611109</v>
      </c>
      <c r="B2130" s="52" t="s">
        <v>4</v>
      </c>
      <c r="C2130" s="53" t="s">
        <v>353</v>
      </c>
      <c r="R2130" s="51">
        <v>43872.556423611109</v>
      </c>
      <c r="S2130" s="57" t="s">
        <v>4</v>
      </c>
    </row>
    <row r="2131" spans="1:31">
      <c r="A2131" s="51">
        <v>43872.556423611109</v>
      </c>
      <c r="B2131" s="52" t="s">
        <v>4</v>
      </c>
      <c r="C2131" s="53" t="s">
        <v>354</v>
      </c>
      <c r="R2131" s="51">
        <v>43872.556423611109</v>
      </c>
      <c r="S2131" s="57" t="s">
        <v>4</v>
      </c>
    </row>
    <row r="2132" spans="1:31">
      <c r="A2132" s="51">
        <v>43872.556435185186</v>
      </c>
      <c r="B2132" s="52" t="s">
        <v>350</v>
      </c>
      <c r="C2132" s="53" t="s">
        <v>140</v>
      </c>
      <c r="I2132" s="54">
        <v>0</v>
      </c>
      <c r="J2132" s="55">
        <v>0</v>
      </c>
      <c r="K2132" s="55">
        <v>4</v>
      </c>
      <c r="L2132" s="55">
        <v>0.95507365465164196</v>
      </c>
      <c r="M2132" s="55">
        <v>0.14037500321865101</v>
      </c>
      <c r="N2132" s="55">
        <v>3.0740625858306898</v>
      </c>
      <c r="O2132" s="55">
        <v>15</v>
      </c>
      <c r="P2132" s="56">
        <v>1.1230000257492101</v>
      </c>
      <c r="R2132" s="51">
        <v>43872.556435185186</v>
      </c>
      <c r="S2132" s="57" t="s">
        <v>350</v>
      </c>
      <c r="T2132" s="58">
        <v>0</v>
      </c>
      <c r="U2132" s="52">
        <v>1</v>
      </c>
      <c r="V2132" s="52">
        <v>35.220695495605497</v>
      </c>
      <c r="W2132" s="52">
        <v>2.52952003479004</v>
      </c>
      <c r="X2132" s="52">
        <v>-22.522804260253899</v>
      </c>
      <c r="Y2132" s="52">
        <v>-7.3405206203460693E-2</v>
      </c>
      <c r="Z2132" s="52">
        <v>0.49433594942092901</v>
      </c>
      <c r="AA2132" s="52">
        <v>-3.9500000476837198</v>
      </c>
      <c r="AB2132" s="52">
        <v>-6.8769998550415004</v>
      </c>
      <c r="AC2132" s="52">
        <v>9.1230001449584996</v>
      </c>
      <c r="AD2132" s="52">
        <v>18.449993133544901</v>
      </c>
      <c r="AE2132" s="56">
        <v>460</v>
      </c>
    </row>
    <row r="2133" spans="1:31">
      <c r="A2133" s="51">
        <v>43872.556458333333</v>
      </c>
      <c r="B2133" s="52" t="s">
        <v>127</v>
      </c>
      <c r="C2133" s="53" t="s">
        <v>131</v>
      </c>
      <c r="R2133" s="51">
        <v>43872.556458333333</v>
      </c>
      <c r="S2133" s="57" t="s">
        <v>127</v>
      </c>
    </row>
    <row r="2134" spans="1:31">
      <c r="A2134" s="51">
        <v>43872.556458333333</v>
      </c>
      <c r="B2134" s="52" t="s">
        <v>132</v>
      </c>
      <c r="C2134" s="53" t="s">
        <v>711</v>
      </c>
      <c r="R2134" s="51">
        <v>43872.556458333333</v>
      </c>
      <c r="S2134" s="57" t="s">
        <v>132</v>
      </c>
    </row>
    <row r="2135" spans="1:31">
      <c r="A2135" s="51">
        <v>43872.556458333333</v>
      </c>
      <c r="B2135" s="52" t="s">
        <v>127</v>
      </c>
      <c r="C2135" s="53" t="s">
        <v>160</v>
      </c>
      <c r="R2135" s="51">
        <v>43872.556458333333</v>
      </c>
      <c r="S2135" s="57" t="s">
        <v>127</v>
      </c>
    </row>
    <row r="2136" spans="1:31">
      <c r="A2136" s="51">
        <v>43872.556458333333</v>
      </c>
      <c r="B2136" s="52" t="s">
        <v>127</v>
      </c>
      <c r="C2136" s="53" t="s">
        <v>712</v>
      </c>
      <c r="R2136" s="51">
        <v>43872.556458333333</v>
      </c>
      <c r="S2136" s="57" t="s">
        <v>127</v>
      </c>
    </row>
    <row r="2137" spans="1:31">
      <c r="A2137" s="51">
        <v>43872.556458333333</v>
      </c>
      <c r="B2137" s="52" t="s">
        <v>127</v>
      </c>
      <c r="C2137" s="53" t="s">
        <v>315</v>
      </c>
      <c r="R2137" s="51">
        <v>43872.556458333333</v>
      </c>
      <c r="S2137" s="57" t="s">
        <v>127</v>
      </c>
    </row>
    <row r="2138" spans="1:31">
      <c r="A2138" s="51">
        <v>43872.556458333333</v>
      </c>
      <c r="B2138" s="52" t="s">
        <v>4</v>
      </c>
      <c r="C2138" s="53" t="s">
        <v>357</v>
      </c>
      <c r="R2138" s="51">
        <v>43872.556458333333</v>
      </c>
      <c r="S2138" s="57" t="s">
        <v>4</v>
      </c>
    </row>
    <row r="2139" spans="1:31">
      <c r="A2139" s="51">
        <v>43872.556458333333</v>
      </c>
      <c r="B2139" s="52" t="s">
        <v>4</v>
      </c>
      <c r="C2139" s="53" t="s">
        <v>358</v>
      </c>
      <c r="R2139" s="51">
        <v>43872.556458333333</v>
      </c>
      <c r="S2139" s="57" t="s">
        <v>4</v>
      </c>
    </row>
    <row r="2140" spans="1:31">
      <c r="A2140" s="51">
        <v>43872.556469907409</v>
      </c>
      <c r="B2140" s="52" t="s">
        <v>350</v>
      </c>
      <c r="C2140" s="53" t="s">
        <v>140</v>
      </c>
      <c r="I2140" s="54">
        <v>1</v>
      </c>
      <c r="J2140" s="55">
        <v>0</v>
      </c>
      <c r="K2140" s="55">
        <v>4</v>
      </c>
      <c r="L2140" s="55">
        <v>-0.903692185878754</v>
      </c>
      <c r="M2140" s="55">
        <v>0.14037500321865101</v>
      </c>
      <c r="N2140" s="55">
        <v>3.0740625858306898</v>
      </c>
      <c r="O2140" s="55">
        <v>15</v>
      </c>
      <c r="P2140" s="56">
        <v>1.1230000257492101</v>
      </c>
      <c r="R2140" s="51">
        <v>43872.556469907409</v>
      </c>
      <c r="S2140" s="57" t="s">
        <v>350</v>
      </c>
      <c r="T2140" s="58">
        <v>0</v>
      </c>
      <c r="U2140" s="52">
        <v>1</v>
      </c>
      <c r="V2140" s="52">
        <v>35.220695495605497</v>
      </c>
      <c r="W2140" s="52">
        <v>2.52952003479004</v>
      </c>
      <c r="X2140" s="52">
        <v>-19.5227355957031</v>
      </c>
      <c r="Y2140" s="52">
        <v>0.33240908384323098</v>
      </c>
      <c r="Z2140" s="52">
        <v>-0.60528045892715499</v>
      </c>
      <c r="AA2140" s="52">
        <v>10</v>
      </c>
      <c r="AB2140" s="52">
        <v>-6.8769998550415004</v>
      </c>
      <c r="AC2140" s="52">
        <v>9.1230001449584996</v>
      </c>
      <c r="AD2140" s="52">
        <v>26.1500244140625</v>
      </c>
      <c r="AE2140" s="56">
        <v>460</v>
      </c>
    </row>
    <row r="2141" spans="1:31">
      <c r="A2141" s="51">
        <v>43872.556493055556</v>
      </c>
      <c r="B2141" s="52" t="s">
        <v>127</v>
      </c>
      <c r="C2141" s="53" t="s">
        <v>131</v>
      </c>
      <c r="R2141" s="51">
        <v>43872.556493055556</v>
      </c>
      <c r="S2141" s="57" t="s">
        <v>127</v>
      </c>
    </row>
    <row r="2142" spans="1:31">
      <c r="A2142" s="51">
        <v>43872.556493055556</v>
      </c>
      <c r="B2142" s="52" t="s">
        <v>132</v>
      </c>
      <c r="C2142" s="53" t="s">
        <v>713</v>
      </c>
      <c r="R2142" s="51">
        <v>43872.556493055556</v>
      </c>
      <c r="S2142" s="57" t="s">
        <v>132</v>
      </c>
    </row>
    <row r="2143" spans="1:31">
      <c r="A2143" s="51">
        <v>43872.556493055556</v>
      </c>
      <c r="B2143" s="52" t="s">
        <v>127</v>
      </c>
      <c r="C2143" s="53" t="s">
        <v>290</v>
      </c>
      <c r="R2143" s="51">
        <v>43872.556493055556</v>
      </c>
      <c r="S2143" s="57" t="s">
        <v>127</v>
      </c>
    </row>
    <row r="2144" spans="1:31">
      <c r="A2144" s="51">
        <v>43872.556493055556</v>
      </c>
      <c r="B2144" s="52" t="s">
        <v>127</v>
      </c>
      <c r="C2144" s="53" t="s">
        <v>714</v>
      </c>
      <c r="R2144" s="51">
        <v>43872.556493055556</v>
      </c>
      <c r="S2144" s="57" t="s">
        <v>127</v>
      </c>
    </row>
    <row r="2145" spans="1:31">
      <c r="A2145" s="51">
        <v>43872.556493055556</v>
      </c>
      <c r="B2145" s="52" t="s">
        <v>127</v>
      </c>
      <c r="C2145" s="53" t="s">
        <v>277</v>
      </c>
      <c r="R2145" s="51">
        <v>43872.556493055556</v>
      </c>
      <c r="S2145" s="57" t="s">
        <v>127</v>
      </c>
    </row>
    <row r="2146" spans="1:31">
      <c r="A2146" s="51">
        <v>43872.556493055556</v>
      </c>
      <c r="B2146" s="52" t="s">
        <v>127</v>
      </c>
      <c r="C2146" s="53" t="s">
        <v>362</v>
      </c>
      <c r="R2146" s="51">
        <v>43872.556493055556</v>
      </c>
      <c r="S2146" s="57" t="s">
        <v>127</v>
      </c>
    </row>
    <row r="2147" spans="1:31">
      <c r="A2147" s="51">
        <v>43872.558182870373</v>
      </c>
      <c r="B2147" s="52" t="s">
        <v>4</v>
      </c>
      <c r="C2147" s="53" t="s">
        <v>241</v>
      </c>
      <c r="R2147" s="51">
        <v>43872.558182870373</v>
      </c>
      <c r="S2147" s="57" t="s">
        <v>4</v>
      </c>
    </row>
    <row r="2148" spans="1:31">
      <c r="A2148" s="51">
        <v>43872.558182870373</v>
      </c>
      <c r="B2148" s="52" t="s">
        <v>4</v>
      </c>
      <c r="C2148" s="53" t="s">
        <v>242</v>
      </c>
      <c r="R2148" s="51">
        <v>43872.558182870373</v>
      </c>
      <c r="S2148" s="57" t="s">
        <v>4</v>
      </c>
    </row>
    <row r="2149" spans="1:31">
      <c r="A2149" s="51">
        <v>43872.558182870373</v>
      </c>
      <c r="B2149" s="52" t="s">
        <v>127</v>
      </c>
      <c r="C2149" s="53" t="s">
        <v>128</v>
      </c>
      <c r="R2149" s="51">
        <v>43872.558182870373</v>
      </c>
      <c r="S2149" s="57" t="s">
        <v>127</v>
      </c>
    </row>
    <row r="2150" spans="1:31">
      <c r="A2150" s="51">
        <v>43872.558182870373</v>
      </c>
      <c r="B2150" s="52" t="s">
        <v>4</v>
      </c>
      <c r="C2150" s="53" t="s">
        <v>363</v>
      </c>
      <c r="R2150" s="51">
        <v>43872.558182870373</v>
      </c>
      <c r="S2150" s="57" t="s">
        <v>4</v>
      </c>
    </row>
    <row r="2151" spans="1:31">
      <c r="A2151" s="51">
        <v>43872.558182870373</v>
      </c>
      <c r="B2151" s="52" t="s">
        <v>4</v>
      </c>
      <c r="C2151" s="53" t="s">
        <v>364</v>
      </c>
      <c r="R2151" s="51">
        <v>43872.558182870373</v>
      </c>
      <c r="S2151" s="57" t="s">
        <v>4</v>
      </c>
    </row>
    <row r="2152" spans="1:31">
      <c r="A2152" s="51">
        <v>43872.558194444442</v>
      </c>
      <c r="B2152" s="52" t="s">
        <v>127</v>
      </c>
      <c r="C2152" s="53" t="s">
        <v>131</v>
      </c>
      <c r="R2152" s="51">
        <v>43872.558194444442</v>
      </c>
      <c r="S2152" s="57" t="s">
        <v>127</v>
      </c>
    </row>
    <row r="2153" spans="1:31">
      <c r="A2153" s="51">
        <v>43872.558194444442</v>
      </c>
      <c r="B2153" s="52" t="s">
        <v>132</v>
      </c>
      <c r="C2153" s="53" t="s">
        <v>713</v>
      </c>
      <c r="R2153" s="51">
        <v>43872.558194444442</v>
      </c>
      <c r="S2153" s="57" t="s">
        <v>132</v>
      </c>
    </row>
    <row r="2154" spans="1:31">
      <c r="A2154" s="51">
        <v>43872.558194444442</v>
      </c>
      <c r="B2154" s="52" t="s">
        <v>127</v>
      </c>
      <c r="C2154" s="53" t="s">
        <v>290</v>
      </c>
      <c r="R2154" s="51">
        <v>43872.558194444442</v>
      </c>
      <c r="S2154" s="57" t="s">
        <v>127</v>
      </c>
    </row>
    <row r="2155" spans="1:31">
      <c r="A2155" s="51">
        <v>43872.558194444442</v>
      </c>
      <c r="B2155" s="52" t="s">
        <v>127</v>
      </c>
      <c r="C2155" s="53" t="s">
        <v>714</v>
      </c>
      <c r="R2155" s="51">
        <v>43872.558194444442</v>
      </c>
      <c r="S2155" s="57" t="s">
        <v>127</v>
      </c>
    </row>
    <row r="2156" spans="1:31">
      <c r="A2156" s="51">
        <v>43872.558194444442</v>
      </c>
      <c r="B2156" s="52" t="s">
        <v>127</v>
      </c>
      <c r="C2156" s="53" t="s">
        <v>277</v>
      </c>
      <c r="R2156" s="51">
        <v>43872.558194444442</v>
      </c>
      <c r="S2156" s="57" t="s">
        <v>127</v>
      </c>
    </row>
    <row r="2157" spans="1:31">
      <c r="A2157" s="51">
        <v>43872.558206018519</v>
      </c>
      <c r="B2157" s="52" t="s">
        <v>4</v>
      </c>
      <c r="C2157" s="53" t="s">
        <v>137</v>
      </c>
      <c r="R2157" s="51">
        <v>43872.558206018519</v>
      </c>
      <c r="S2157" s="57" t="s">
        <v>4</v>
      </c>
    </row>
    <row r="2158" spans="1:31">
      <c r="A2158" s="51">
        <v>43872.558206018519</v>
      </c>
      <c r="B2158" s="52" t="s">
        <v>4</v>
      </c>
      <c r="C2158" s="53" t="s">
        <v>138</v>
      </c>
      <c r="R2158" s="51">
        <v>43872.558206018519</v>
      </c>
      <c r="S2158" s="57" t="s">
        <v>4</v>
      </c>
    </row>
    <row r="2159" spans="1:31">
      <c r="A2159" s="51">
        <v>43872.558217592596</v>
      </c>
      <c r="B2159" s="52" t="s">
        <v>245</v>
      </c>
      <c r="C2159" s="53" t="s">
        <v>140</v>
      </c>
      <c r="I2159" s="54">
        <v>0</v>
      </c>
      <c r="J2159" s="55">
        <v>1</v>
      </c>
      <c r="K2159" s="55">
        <v>12</v>
      </c>
      <c r="L2159" s="55">
        <v>-0.759687900543213</v>
      </c>
      <c r="M2159" s="55">
        <v>0.14037500321865101</v>
      </c>
      <c r="N2159" s="55">
        <v>3.0740625858306898</v>
      </c>
      <c r="O2159" s="55">
        <v>15</v>
      </c>
      <c r="P2159" s="56">
        <v>1.1230000257492101</v>
      </c>
      <c r="R2159" s="51">
        <v>43872.558217592596</v>
      </c>
      <c r="S2159" s="57" t="s">
        <v>245</v>
      </c>
      <c r="T2159" s="58">
        <v>0</v>
      </c>
      <c r="U2159" s="52">
        <v>1</v>
      </c>
      <c r="V2159" s="52">
        <v>35.220695495605497</v>
      </c>
      <c r="W2159" s="52">
        <v>2.52952003479004</v>
      </c>
      <c r="X2159" s="52">
        <v>30.978229522705099</v>
      </c>
      <c r="Y2159" s="52">
        <v>0.31964087486267101</v>
      </c>
      <c r="Z2159" s="52">
        <v>-0.41507360339164701</v>
      </c>
      <c r="AA2159" s="52">
        <v>-5</v>
      </c>
      <c r="AB2159" s="52">
        <v>-6.8769998550415004</v>
      </c>
      <c r="AC2159" s="52">
        <v>9.1230001449584996</v>
      </c>
      <c r="AD2159" s="52">
        <v>28.950031280517599</v>
      </c>
      <c r="AE2159" s="56">
        <v>460</v>
      </c>
    </row>
    <row r="2160" spans="1:31">
      <c r="A2160" s="51">
        <v>43872.558240740742</v>
      </c>
      <c r="B2160" s="52" t="s">
        <v>127</v>
      </c>
      <c r="C2160" s="53" t="s">
        <v>131</v>
      </c>
      <c r="R2160" s="51">
        <v>43872.558240740742</v>
      </c>
      <c r="S2160" s="57" t="s">
        <v>127</v>
      </c>
    </row>
    <row r="2161" spans="1:31">
      <c r="A2161" s="51">
        <v>43872.558240740742</v>
      </c>
      <c r="B2161" s="52" t="s">
        <v>132</v>
      </c>
      <c r="C2161" s="53" t="s">
        <v>715</v>
      </c>
      <c r="R2161" s="51">
        <v>43872.558240740742</v>
      </c>
      <c r="S2161" s="57" t="s">
        <v>132</v>
      </c>
    </row>
    <row r="2162" spans="1:31">
      <c r="A2162" s="51">
        <v>43872.558240740742</v>
      </c>
      <c r="B2162" s="52" t="s">
        <v>127</v>
      </c>
      <c r="C2162" s="53" t="s">
        <v>279</v>
      </c>
      <c r="R2162" s="51">
        <v>43872.558240740742</v>
      </c>
      <c r="S2162" s="57" t="s">
        <v>127</v>
      </c>
    </row>
    <row r="2163" spans="1:31">
      <c r="A2163" s="51">
        <v>43872.558240740742</v>
      </c>
      <c r="B2163" s="52" t="s">
        <v>127</v>
      </c>
      <c r="C2163" s="53" t="s">
        <v>143</v>
      </c>
      <c r="R2163" s="51">
        <v>43872.558240740742</v>
      </c>
      <c r="S2163" s="57" t="s">
        <v>127</v>
      </c>
    </row>
    <row r="2164" spans="1:31">
      <c r="A2164" s="51">
        <v>43872.558240740742</v>
      </c>
      <c r="B2164" s="52" t="s">
        <v>127</v>
      </c>
      <c r="C2164" s="53" t="s">
        <v>144</v>
      </c>
      <c r="R2164" s="51">
        <v>43872.558240740742</v>
      </c>
      <c r="S2164" s="57" t="s">
        <v>127</v>
      </c>
    </row>
    <row r="2165" spans="1:31">
      <c r="A2165" s="51">
        <v>43872.558240740742</v>
      </c>
      <c r="B2165" s="52" t="s">
        <v>4</v>
      </c>
      <c r="C2165" s="53" t="s">
        <v>145</v>
      </c>
      <c r="R2165" s="51">
        <v>43872.558240740742</v>
      </c>
      <c r="S2165" s="57" t="s">
        <v>4</v>
      </c>
    </row>
    <row r="2166" spans="1:31">
      <c r="A2166" s="51">
        <v>43872.558240740742</v>
      </c>
      <c r="B2166" s="52" t="s">
        <v>4</v>
      </c>
      <c r="C2166" s="53" t="s">
        <v>146</v>
      </c>
      <c r="R2166" s="51">
        <v>43872.558240740742</v>
      </c>
      <c r="S2166" s="57" t="s">
        <v>4</v>
      </c>
    </row>
    <row r="2167" spans="1:31">
      <c r="A2167" s="51">
        <v>43872.558252314811</v>
      </c>
      <c r="B2167" s="52" t="s">
        <v>245</v>
      </c>
      <c r="C2167" s="53" t="s">
        <v>140</v>
      </c>
      <c r="I2167" s="54">
        <v>1</v>
      </c>
      <c r="J2167" s="55">
        <v>0</v>
      </c>
      <c r="K2167" s="55">
        <v>13</v>
      </c>
      <c r="L2167" s="55">
        <v>0.66031670570373502</v>
      </c>
      <c r="M2167" s="55">
        <v>0.14037500321865101</v>
      </c>
      <c r="N2167" s="55">
        <v>3.0740625858306898</v>
      </c>
      <c r="O2167" s="55">
        <v>15</v>
      </c>
      <c r="P2167" s="56">
        <v>1.1230000257492101</v>
      </c>
      <c r="R2167" s="51">
        <v>43872.558252314811</v>
      </c>
      <c r="S2167" s="57" t="s">
        <v>245</v>
      </c>
      <c r="T2167" s="58">
        <v>0</v>
      </c>
      <c r="U2167" s="52">
        <v>1</v>
      </c>
      <c r="V2167" s="52">
        <v>35.220695495605497</v>
      </c>
      <c r="W2167" s="52">
        <v>2.52952003479004</v>
      </c>
      <c r="X2167" s="52">
        <v>34.377853393554702</v>
      </c>
      <c r="Y2167" s="52">
        <v>-0.35679501295089699</v>
      </c>
      <c r="Z2167" s="52">
        <v>0.180772349238396</v>
      </c>
      <c r="AA2167" s="52">
        <v>-5</v>
      </c>
      <c r="AB2167" s="52">
        <v>-6.8769998550415004</v>
      </c>
      <c r="AC2167" s="52">
        <v>9.1230001449584996</v>
      </c>
      <c r="AD2167" s="52">
        <v>31.6490383148193</v>
      </c>
      <c r="AE2167" s="56">
        <v>460</v>
      </c>
    </row>
    <row r="2168" spans="1:31">
      <c r="A2168" s="51">
        <v>43872.558275462965</v>
      </c>
      <c r="B2168" s="52" t="s">
        <v>127</v>
      </c>
      <c r="C2168" s="53" t="s">
        <v>131</v>
      </c>
      <c r="R2168" s="51">
        <v>43872.558275462965</v>
      </c>
      <c r="S2168" s="57" t="s">
        <v>127</v>
      </c>
    </row>
    <row r="2169" spans="1:31">
      <c r="A2169" s="51">
        <v>43872.558275462965</v>
      </c>
      <c r="B2169" s="52" t="s">
        <v>132</v>
      </c>
      <c r="C2169" s="53" t="s">
        <v>577</v>
      </c>
      <c r="R2169" s="51">
        <v>43872.558275462965</v>
      </c>
      <c r="S2169" s="57" t="s">
        <v>132</v>
      </c>
    </row>
    <row r="2170" spans="1:31">
      <c r="A2170" s="51">
        <v>43872.558275462965</v>
      </c>
      <c r="B2170" s="52" t="s">
        <v>127</v>
      </c>
      <c r="C2170" s="53" t="s">
        <v>298</v>
      </c>
      <c r="R2170" s="51">
        <v>43872.558275462965</v>
      </c>
      <c r="S2170" s="57" t="s">
        <v>127</v>
      </c>
    </row>
    <row r="2171" spans="1:31">
      <c r="A2171" s="51">
        <v>43872.558275462965</v>
      </c>
      <c r="B2171" s="52" t="s">
        <v>127</v>
      </c>
      <c r="C2171" s="53" t="s">
        <v>716</v>
      </c>
      <c r="R2171" s="51">
        <v>43872.558275462965</v>
      </c>
      <c r="S2171" s="57" t="s">
        <v>127</v>
      </c>
    </row>
    <row r="2172" spans="1:31">
      <c r="A2172" s="51">
        <v>43872.558275462965</v>
      </c>
      <c r="B2172" s="52" t="s">
        <v>127</v>
      </c>
      <c r="C2172" s="53" t="s">
        <v>267</v>
      </c>
      <c r="R2172" s="51">
        <v>43872.558275462965</v>
      </c>
      <c r="S2172" s="57" t="s">
        <v>127</v>
      </c>
    </row>
    <row r="2173" spans="1:31">
      <c r="A2173" s="51">
        <v>43872.558275462965</v>
      </c>
      <c r="B2173" s="52" t="s">
        <v>4</v>
      </c>
      <c r="C2173" s="53" t="s">
        <v>150</v>
      </c>
      <c r="R2173" s="51">
        <v>43872.558275462965</v>
      </c>
      <c r="S2173" s="57" t="s">
        <v>4</v>
      </c>
    </row>
    <row r="2174" spans="1:31">
      <c r="A2174" s="51">
        <v>43872.558275462965</v>
      </c>
      <c r="B2174" s="52" t="s">
        <v>4</v>
      </c>
      <c r="C2174" s="53" t="s">
        <v>151</v>
      </c>
      <c r="R2174" s="51">
        <v>43872.558275462965</v>
      </c>
      <c r="S2174" s="57" t="s">
        <v>4</v>
      </c>
    </row>
    <row r="2175" spans="1:31">
      <c r="A2175" s="51">
        <v>43872.558287037034</v>
      </c>
      <c r="B2175" s="52" t="s">
        <v>245</v>
      </c>
      <c r="C2175" s="53" t="s">
        <v>140</v>
      </c>
      <c r="I2175" s="54">
        <v>0</v>
      </c>
      <c r="J2175" s="55">
        <v>0</v>
      </c>
      <c r="K2175" s="55">
        <v>14</v>
      </c>
      <c r="L2175" s="55">
        <v>-0.54772925376892101</v>
      </c>
      <c r="M2175" s="55">
        <v>0.14037500321865101</v>
      </c>
      <c r="N2175" s="55">
        <v>3.0740625858306898</v>
      </c>
      <c r="O2175" s="55">
        <v>15</v>
      </c>
      <c r="P2175" s="56">
        <v>1.1230000257492101</v>
      </c>
      <c r="R2175" s="51">
        <v>43872.558287037034</v>
      </c>
      <c r="S2175" s="57" t="s">
        <v>245</v>
      </c>
      <c r="T2175" s="58">
        <v>0</v>
      </c>
      <c r="U2175" s="52">
        <v>1</v>
      </c>
      <c r="V2175" s="52">
        <v>35.220695495605497</v>
      </c>
      <c r="W2175" s="52">
        <v>2.52952003479004</v>
      </c>
      <c r="X2175" s="52">
        <v>37.437339782714801</v>
      </c>
      <c r="Y2175" s="52">
        <v>-0.42670202255249001</v>
      </c>
      <c r="Z2175" s="52">
        <v>-0.25739288330078097</v>
      </c>
      <c r="AA2175" s="52">
        <v>8.3500003814697301</v>
      </c>
      <c r="AB2175" s="52">
        <v>-6.8769998550415004</v>
      </c>
      <c r="AC2175" s="52">
        <v>9.1230001449584996</v>
      </c>
      <c r="AD2175" s="52">
        <v>25.6850280761719</v>
      </c>
      <c r="AE2175" s="56">
        <v>460</v>
      </c>
    </row>
    <row r="2176" spans="1:31">
      <c r="A2176" s="51">
        <v>43872.558310185188</v>
      </c>
      <c r="B2176" s="52" t="s">
        <v>127</v>
      </c>
      <c r="C2176" s="53" t="s">
        <v>131</v>
      </c>
      <c r="R2176" s="51">
        <v>43872.558310185188</v>
      </c>
      <c r="S2176" s="57" t="s">
        <v>127</v>
      </c>
    </row>
    <row r="2177" spans="1:31">
      <c r="A2177" s="51">
        <v>43872.558310185188</v>
      </c>
      <c r="B2177" s="52" t="s">
        <v>132</v>
      </c>
      <c r="C2177" s="53" t="s">
        <v>159</v>
      </c>
      <c r="R2177" s="51">
        <v>43872.558310185188</v>
      </c>
      <c r="S2177" s="57" t="s">
        <v>132</v>
      </c>
    </row>
    <row r="2178" spans="1:31">
      <c r="A2178" s="51">
        <v>43872.558310185188</v>
      </c>
      <c r="B2178" s="52" t="s">
        <v>127</v>
      </c>
      <c r="C2178" s="53" t="s">
        <v>160</v>
      </c>
      <c r="R2178" s="51">
        <v>43872.558310185188</v>
      </c>
      <c r="S2178" s="57" t="s">
        <v>127</v>
      </c>
    </row>
    <row r="2179" spans="1:31">
      <c r="A2179" s="51">
        <v>43872.558310185188</v>
      </c>
      <c r="B2179" s="52" t="s">
        <v>127</v>
      </c>
      <c r="C2179" s="53" t="s">
        <v>717</v>
      </c>
      <c r="R2179" s="51">
        <v>43872.558310185188</v>
      </c>
      <c r="S2179" s="57" t="s">
        <v>127</v>
      </c>
    </row>
    <row r="2180" spans="1:31">
      <c r="A2180" s="51">
        <v>43872.558310185188</v>
      </c>
      <c r="B2180" s="52" t="s">
        <v>127</v>
      </c>
      <c r="C2180" s="53" t="s">
        <v>383</v>
      </c>
      <c r="R2180" s="51">
        <v>43872.558310185188</v>
      </c>
      <c r="S2180" s="57" t="s">
        <v>127</v>
      </c>
    </row>
    <row r="2181" spans="1:31">
      <c r="A2181" s="51">
        <v>43872.558310185188</v>
      </c>
      <c r="B2181" s="52" t="s">
        <v>4</v>
      </c>
      <c r="C2181" s="53" t="s">
        <v>155</v>
      </c>
      <c r="R2181" s="51">
        <v>43872.558310185188</v>
      </c>
      <c r="S2181" s="57" t="s">
        <v>4</v>
      </c>
    </row>
    <row r="2182" spans="1:31">
      <c r="A2182" s="51">
        <v>43872.558310185188</v>
      </c>
      <c r="B2182" s="52" t="s">
        <v>4</v>
      </c>
      <c r="C2182" s="53" t="s">
        <v>156</v>
      </c>
      <c r="R2182" s="51">
        <v>43872.558310185188</v>
      </c>
      <c r="S2182" s="57" t="s">
        <v>4</v>
      </c>
    </row>
    <row r="2183" spans="1:31">
      <c r="A2183" s="51">
        <v>43872.558321759258</v>
      </c>
      <c r="B2183" s="52" t="s">
        <v>255</v>
      </c>
      <c r="C2183" s="53" t="s">
        <v>140</v>
      </c>
      <c r="I2183" s="54">
        <v>1</v>
      </c>
      <c r="J2183" s="55">
        <v>0</v>
      </c>
      <c r="K2183" s="55">
        <v>14</v>
      </c>
      <c r="L2183" s="55">
        <v>0.424179017543793</v>
      </c>
      <c r="M2183" s="55">
        <v>0.14037500321865101</v>
      </c>
      <c r="N2183" s="55">
        <v>3.0740625858306898</v>
      </c>
      <c r="O2183" s="55">
        <v>15</v>
      </c>
      <c r="P2183" s="56">
        <v>1.1230000257492101</v>
      </c>
      <c r="R2183" s="51">
        <v>43872.558321759258</v>
      </c>
      <c r="S2183" s="57" t="s">
        <v>255</v>
      </c>
      <c r="T2183" s="58">
        <v>0</v>
      </c>
      <c r="U2183" s="52">
        <v>1</v>
      </c>
      <c r="V2183" s="52">
        <v>35.220695495605497</v>
      </c>
      <c r="W2183" s="52">
        <v>2.52952003479004</v>
      </c>
      <c r="X2183" s="52">
        <v>40.486827850341797</v>
      </c>
      <c r="Y2183" s="52">
        <v>-0.30368059873580899</v>
      </c>
      <c r="Z2183" s="52">
        <v>0.34125533699989302</v>
      </c>
      <c r="AA2183" s="52">
        <v>10</v>
      </c>
      <c r="AB2183" s="52">
        <v>-6.8769998550415004</v>
      </c>
      <c r="AC2183" s="52">
        <v>9.1230001449584996</v>
      </c>
      <c r="AD2183" s="52">
        <v>14.0949869155884</v>
      </c>
      <c r="AE2183" s="56">
        <v>460</v>
      </c>
    </row>
    <row r="2184" spans="1:31">
      <c r="A2184" s="51">
        <v>43872.558344907404</v>
      </c>
      <c r="B2184" s="52" t="s">
        <v>127</v>
      </c>
      <c r="C2184" s="53" t="s">
        <v>131</v>
      </c>
      <c r="R2184" s="51">
        <v>43872.558344907404</v>
      </c>
      <c r="S2184" s="57" t="s">
        <v>127</v>
      </c>
    </row>
    <row r="2185" spans="1:31">
      <c r="A2185" s="51">
        <v>43872.558344907404</v>
      </c>
      <c r="B2185" s="52" t="s">
        <v>132</v>
      </c>
      <c r="C2185" s="53" t="s">
        <v>718</v>
      </c>
      <c r="R2185" s="51">
        <v>43872.558344907404</v>
      </c>
      <c r="S2185" s="57" t="s">
        <v>132</v>
      </c>
    </row>
    <row r="2186" spans="1:31">
      <c r="A2186" s="51">
        <v>43872.558344907404</v>
      </c>
      <c r="B2186" s="52" t="s">
        <v>127</v>
      </c>
      <c r="C2186" s="53" t="s">
        <v>368</v>
      </c>
      <c r="R2186" s="51">
        <v>43872.558344907404</v>
      </c>
      <c r="S2186" s="57" t="s">
        <v>127</v>
      </c>
    </row>
    <row r="2187" spans="1:31">
      <c r="A2187" s="51">
        <v>43872.558344907404</v>
      </c>
      <c r="B2187" s="52" t="s">
        <v>127</v>
      </c>
      <c r="C2187" s="53" t="s">
        <v>719</v>
      </c>
      <c r="R2187" s="51">
        <v>43872.558344907404</v>
      </c>
      <c r="S2187" s="57" t="s">
        <v>127</v>
      </c>
    </row>
    <row r="2188" spans="1:31">
      <c r="A2188" s="51">
        <v>43872.558344907404</v>
      </c>
      <c r="B2188" s="52" t="s">
        <v>127</v>
      </c>
      <c r="C2188" s="53" t="s">
        <v>185</v>
      </c>
      <c r="R2188" s="51">
        <v>43872.558344907404</v>
      </c>
      <c r="S2188" s="57" t="s">
        <v>127</v>
      </c>
    </row>
    <row r="2189" spans="1:31">
      <c r="A2189" s="51">
        <v>43872.558344907404</v>
      </c>
      <c r="B2189" s="52" t="s">
        <v>4</v>
      </c>
      <c r="C2189" s="53" t="s">
        <v>163</v>
      </c>
      <c r="R2189" s="51">
        <v>43872.558344907404</v>
      </c>
      <c r="S2189" s="57" t="s">
        <v>4</v>
      </c>
    </row>
    <row r="2190" spans="1:31">
      <c r="A2190" s="51">
        <v>43872.558344907404</v>
      </c>
      <c r="B2190" s="52" t="s">
        <v>4</v>
      </c>
      <c r="C2190" s="53" t="s">
        <v>164</v>
      </c>
      <c r="R2190" s="51">
        <v>43872.558344907404</v>
      </c>
      <c r="S2190" s="57" t="s">
        <v>4</v>
      </c>
    </row>
    <row r="2191" spans="1:31">
      <c r="A2191" s="51">
        <v>43872.558356481481</v>
      </c>
      <c r="B2191" s="52" t="s">
        <v>255</v>
      </c>
      <c r="C2191" s="53" t="s">
        <v>140</v>
      </c>
      <c r="I2191" s="54">
        <v>0</v>
      </c>
      <c r="J2191" s="55">
        <v>0</v>
      </c>
      <c r="K2191" s="55">
        <v>0</v>
      </c>
      <c r="L2191" s="55">
        <v>-0.29213881492614702</v>
      </c>
      <c r="M2191" s="55">
        <v>0.14037500321865101</v>
      </c>
      <c r="N2191" s="55">
        <v>3.0740625858306898</v>
      </c>
      <c r="O2191" s="55">
        <v>15</v>
      </c>
      <c r="P2191" s="56">
        <v>1.1230000257492101</v>
      </c>
      <c r="R2191" s="51">
        <v>43872.558356481481</v>
      </c>
      <c r="S2191" s="57" t="s">
        <v>255</v>
      </c>
      <c r="T2191" s="58">
        <v>0</v>
      </c>
      <c r="U2191" s="52">
        <v>1</v>
      </c>
      <c r="V2191" s="52">
        <v>35.220695495605497</v>
      </c>
      <c r="W2191" s="52">
        <v>2.52952003479004</v>
      </c>
      <c r="X2191" s="52">
        <v>43.456329345703097</v>
      </c>
      <c r="Y2191" s="52">
        <v>-2.8445988893508901E-2</v>
      </c>
      <c r="Z2191" s="52">
        <v>-0.48966121673584001</v>
      </c>
      <c r="AA2191" s="52">
        <v>-3.5</v>
      </c>
      <c r="AB2191" s="52">
        <v>-6.8769998550415004</v>
      </c>
      <c r="AC2191" s="52">
        <v>9.1230001449584996</v>
      </c>
      <c r="AD2191" s="52">
        <v>17.2499885559082</v>
      </c>
      <c r="AE2191" s="56">
        <v>460</v>
      </c>
    </row>
    <row r="2192" spans="1:31">
      <c r="A2192" s="51">
        <v>43872.558379629627</v>
      </c>
      <c r="B2192" s="52" t="s">
        <v>127</v>
      </c>
      <c r="C2192" s="53" t="s">
        <v>131</v>
      </c>
      <c r="R2192" s="51">
        <v>43872.558379629627</v>
      </c>
      <c r="S2192" s="57" t="s">
        <v>127</v>
      </c>
    </row>
    <row r="2193" spans="1:31">
      <c r="A2193" s="51">
        <v>43872.558379629627</v>
      </c>
      <c r="B2193" s="52" t="s">
        <v>132</v>
      </c>
      <c r="C2193" s="53" t="s">
        <v>720</v>
      </c>
      <c r="R2193" s="51">
        <v>43872.558379629627</v>
      </c>
      <c r="S2193" s="57" t="s">
        <v>132</v>
      </c>
    </row>
    <row r="2194" spans="1:31">
      <c r="A2194" s="51">
        <v>43872.558379629627</v>
      </c>
      <c r="B2194" s="52" t="s">
        <v>127</v>
      </c>
      <c r="C2194" s="53" t="s">
        <v>153</v>
      </c>
      <c r="R2194" s="51">
        <v>43872.558379629627</v>
      </c>
      <c r="S2194" s="57" t="s">
        <v>127</v>
      </c>
    </row>
    <row r="2195" spans="1:31">
      <c r="A2195" s="51">
        <v>43872.558379629627</v>
      </c>
      <c r="B2195" s="52" t="s">
        <v>127</v>
      </c>
      <c r="C2195" s="53" t="s">
        <v>721</v>
      </c>
      <c r="R2195" s="51">
        <v>43872.558379629627</v>
      </c>
      <c r="S2195" s="57" t="s">
        <v>127</v>
      </c>
    </row>
    <row r="2196" spans="1:31">
      <c r="A2196" s="51">
        <v>43872.558379629627</v>
      </c>
      <c r="B2196" s="52" t="s">
        <v>127</v>
      </c>
      <c r="C2196" s="53" t="s">
        <v>136</v>
      </c>
      <c r="R2196" s="51">
        <v>43872.558379629627</v>
      </c>
      <c r="S2196" s="57" t="s">
        <v>127</v>
      </c>
    </row>
    <row r="2197" spans="1:31">
      <c r="A2197" s="51">
        <v>43872.558379629627</v>
      </c>
      <c r="B2197" s="52" t="s">
        <v>4</v>
      </c>
      <c r="C2197" s="53" t="s">
        <v>169</v>
      </c>
      <c r="R2197" s="51">
        <v>43872.558379629627</v>
      </c>
      <c r="S2197" s="57" t="s">
        <v>4</v>
      </c>
    </row>
    <row r="2198" spans="1:31">
      <c r="A2198" s="51">
        <v>43872.558379629627</v>
      </c>
      <c r="B2198" s="52" t="s">
        <v>4</v>
      </c>
      <c r="C2198" s="53" t="s">
        <v>171</v>
      </c>
      <c r="R2198" s="51">
        <v>43872.558379629627</v>
      </c>
      <c r="S2198" s="57" t="s">
        <v>4</v>
      </c>
    </row>
    <row r="2199" spans="1:31">
      <c r="A2199" s="51">
        <v>43872.558391203704</v>
      </c>
      <c r="B2199" s="52" t="s">
        <v>255</v>
      </c>
      <c r="C2199" s="53" t="s">
        <v>140</v>
      </c>
      <c r="I2199" s="54">
        <v>1</v>
      </c>
      <c r="J2199" s="55">
        <v>0</v>
      </c>
      <c r="K2199" s="55">
        <v>1</v>
      </c>
      <c r="L2199" s="55">
        <v>0.15425145626068101</v>
      </c>
      <c r="M2199" s="55">
        <v>0.14037500321865101</v>
      </c>
      <c r="N2199" s="55">
        <v>3.0740625858306898</v>
      </c>
      <c r="O2199" s="55">
        <v>15</v>
      </c>
      <c r="P2199" s="56">
        <v>1.1230000257492101</v>
      </c>
      <c r="R2199" s="51">
        <v>43872.558391203704</v>
      </c>
      <c r="S2199" s="57" t="s">
        <v>255</v>
      </c>
      <c r="T2199" s="58">
        <v>0</v>
      </c>
      <c r="U2199" s="52">
        <v>1</v>
      </c>
      <c r="V2199" s="52">
        <v>35.220695495605497</v>
      </c>
      <c r="W2199" s="52">
        <v>2.52952003479004</v>
      </c>
      <c r="X2199" s="52">
        <v>46.465824127197301</v>
      </c>
      <c r="Y2199" s="52">
        <v>0.436015784740448</v>
      </c>
      <c r="Z2199" s="52">
        <v>0.59398043155670199</v>
      </c>
      <c r="AA2199" s="52">
        <v>-5</v>
      </c>
      <c r="AB2199" s="52">
        <v>-6.8769998550415004</v>
      </c>
      <c r="AC2199" s="52">
        <v>9.1230001449584996</v>
      </c>
      <c r="AD2199" s="52">
        <v>24.850017547607401</v>
      </c>
      <c r="AE2199" s="56">
        <v>460</v>
      </c>
    </row>
    <row r="2200" spans="1:31">
      <c r="A2200" s="51">
        <v>43872.55841435185</v>
      </c>
      <c r="B2200" s="52" t="s">
        <v>127</v>
      </c>
      <c r="C2200" s="53" t="s">
        <v>131</v>
      </c>
      <c r="R2200" s="51">
        <v>43872.55841435185</v>
      </c>
      <c r="S2200" s="57" t="s">
        <v>127</v>
      </c>
    </row>
    <row r="2201" spans="1:31">
      <c r="A2201" s="51">
        <v>43872.55841435185</v>
      </c>
      <c r="B2201" s="52" t="s">
        <v>132</v>
      </c>
      <c r="C2201" s="53" t="s">
        <v>722</v>
      </c>
      <c r="R2201" s="51">
        <v>43872.55841435185</v>
      </c>
      <c r="S2201" s="57" t="s">
        <v>132</v>
      </c>
    </row>
    <row r="2202" spans="1:31">
      <c r="A2202" s="51">
        <v>43872.55841435185</v>
      </c>
      <c r="B2202" s="52" t="s">
        <v>127</v>
      </c>
      <c r="C2202" s="53" t="s">
        <v>247</v>
      </c>
      <c r="R2202" s="51">
        <v>43872.55841435185</v>
      </c>
      <c r="S2202" s="57" t="s">
        <v>127</v>
      </c>
    </row>
    <row r="2203" spans="1:31">
      <c r="A2203" s="51">
        <v>43872.55841435185</v>
      </c>
      <c r="B2203" s="52" t="s">
        <v>127</v>
      </c>
      <c r="C2203" s="53" t="s">
        <v>723</v>
      </c>
      <c r="R2203" s="51">
        <v>43872.55841435185</v>
      </c>
      <c r="S2203" s="57" t="s">
        <v>127</v>
      </c>
    </row>
    <row r="2204" spans="1:31">
      <c r="A2204" s="51">
        <v>43872.55841435185</v>
      </c>
      <c r="B2204" s="52" t="s">
        <v>127</v>
      </c>
      <c r="C2204" s="53" t="s">
        <v>191</v>
      </c>
      <c r="R2204" s="51">
        <v>43872.55841435185</v>
      </c>
      <c r="S2204" s="57" t="s">
        <v>127</v>
      </c>
    </row>
    <row r="2205" spans="1:31">
      <c r="A2205" s="51">
        <v>43872.55841435185</v>
      </c>
      <c r="B2205" s="52" t="s">
        <v>4</v>
      </c>
      <c r="C2205" s="53" t="s">
        <v>175</v>
      </c>
      <c r="R2205" s="51">
        <v>43872.55841435185</v>
      </c>
      <c r="S2205" s="57" t="s">
        <v>4</v>
      </c>
    </row>
    <row r="2206" spans="1:31">
      <c r="A2206" s="51">
        <v>43872.55841435185</v>
      </c>
      <c r="B2206" s="52" t="s">
        <v>4</v>
      </c>
      <c r="C2206" s="53" t="s">
        <v>176</v>
      </c>
      <c r="R2206" s="51">
        <v>43872.55841435185</v>
      </c>
      <c r="S2206" s="57" t="s">
        <v>4</v>
      </c>
    </row>
    <row r="2207" spans="1:31">
      <c r="A2207" s="51">
        <v>43872.558425925927</v>
      </c>
      <c r="B2207" s="52" t="s">
        <v>263</v>
      </c>
      <c r="C2207" s="53" t="s">
        <v>140</v>
      </c>
      <c r="I2207" s="54">
        <v>0</v>
      </c>
      <c r="J2207" s="55">
        <v>0</v>
      </c>
      <c r="K2207" s="55">
        <v>2</v>
      </c>
      <c r="L2207" s="55">
        <v>-1.32767474278808E-2</v>
      </c>
      <c r="M2207" s="55">
        <v>0.14037500321865101</v>
      </c>
      <c r="N2207" s="55">
        <v>3.0740625858306898</v>
      </c>
      <c r="O2207" s="55">
        <v>15</v>
      </c>
      <c r="P2207" s="56">
        <v>1.1230000257492101</v>
      </c>
      <c r="R2207" s="51">
        <v>43872.558425925927</v>
      </c>
      <c r="S2207" s="57" t="s">
        <v>263</v>
      </c>
      <c r="T2207" s="58">
        <v>0</v>
      </c>
      <c r="U2207" s="52">
        <v>1</v>
      </c>
      <c r="V2207" s="52">
        <v>35.220695495605497</v>
      </c>
      <c r="W2207" s="52">
        <v>2.52952003479004</v>
      </c>
      <c r="X2207" s="52">
        <v>49.015235900878899</v>
      </c>
      <c r="Y2207" s="52">
        <v>0.31167262792587302</v>
      </c>
      <c r="Z2207" s="52">
        <v>-0.66069412231445301</v>
      </c>
      <c r="AA2207" s="52">
        <v>8.0500001907348597</v>
      </c>
      <c r="AB2207" s="52">
        <v>-6.8769998550415004</v>
      </c>
      <c r="AC2207" s="52">
        <v>9.1230001449584996</v>
      </c>
      <c r="AD2207" s="52">
        <v>31.460037231445298</v>
      </c>
      <c r="AE2207" s="56">
        <v>460</v>
      </c>
    </row>
    <row r="2208" spans="1:31">
      <c r="A2208" s="51">
        <v>43872.558449074073</v>
      </c>
      <c r="B2208" s="52" t="s">
        <v>127</v>
      </c>
      <c r="C2208" s="53" t="s">
        <v>131</v>
      </c>
      <c r="R2208" s="51">
        <v>43872.558449074073</v>
      </c>
      <c r="S2208" s="57" t="s">
        <v>127</v>
      </c>
    </row>
    <row r="2209" spans="1:31">
      <c r="A2209" s="51">
        <v>43872.558449074073</v>
      </c>
      <c r="B2209" s="52" t="s">
        <v>132</v>
      </c>
      <c r="C2209" s="53" t="s">
        <v>439</v>
      </c>
      <c r="R2209" s="51">
        <v>43872.558449074073</v>
      </c>
      <c r="S2209" s="57" t="s">
        <v>132</v>
      </c>
    </row>
    <row r="2210" spans="1:31">
      <c r="A2210" s="51">
        <v>43872.558449074073</v>
      </c>
      <c r="B2210" s="52" t="s">
        <v>127</v>
      </c>
      <c r="C2210" s="53" t="s">
        <v>440</v>
      </c>
      <c r="R2210" s="51">
        <v>43872.558449074073</v>
      </c>
      <c r="S2210" s="57" t="s">
        <v>127</v>
      </c>
    </row>
    <row r="2211" spans="1:31">
      <c r="A2211" s="51">
        <v>43872.558449074073</v>
      </c>
      <c r="B2211" s="52" t="s">
        <v>127</v>
      </c>
      <c r="C2211" s="53" t="s">
        <v>724</v>
      </c>
      <c r="R2211" s="51">
        <v>43872.558449074073</v>
      </c>
      <c r="S2211" s="57" t="s">
        <v>127</v>
      </c>
    </row>
    <row r="2212" spans="1:31">
      <c r="A2212" s="51">
        <v>43872.558449074073</v>
      </c>
      <c r="B2212" s="52" t="s">
        <v>127</v>
      </c>
      <c r="C2212" s="53" t="s">
        <v>373</v>
      </c>
      <c r="R2212" s="51">
        <v>43872.558449074073</v>
      </c>
      <c r="S2212" s="57" t="s">
        <v>127</v>
      </c>
    </row>
    <row r="2213" spans="1:31">
      <c r="A2213" s="51">
        <v>43872.558449074073</v>
      </c>
      <c r="B2213" s="52" t="s">
        <v>4</v>
      </c>
      <c r="C2213" s="53" t="s">
        <v>180</v>
      </c>
      <c r="R2213" s="51">
        <v>43872.558449074073</v>
      </c>
      <c r="S2213" s="57" t="s">
        <v>4</v>
      </c>
    </row>
    <row r="2214" spans="1:31">
      <c r="A2214" s="51">
        <v>43872.558449074073</v>
      </c>
      <c r="B2214" s="52" t="s">
        <v>4</v>
      </c>
      <c r="C2214" s="53" t="s">
        <v>181</v>
      </c>
      <c r="R2214" s="51">
        <v>43872.558449074073</v>
      </c>
      <c r="S2214" s="57" t="s">
        <v>4</v>
      </c>
    </row>
    <row r="2215" spans="1:31">
      <c r="A2215" s="51">
        <v>43872.55846064815</v>
      </c>
      <c r="B2215" s="52" t="s">
        <v>263</v>
      </c>
      <c r="C2215" s="53" t="s">
        <v>140</v>
      </c>
      <c r="I2215" s="54">
        <v>1</v>
      </c>
      <c r="J2215" s="55">
        <v>0</v>
      </c>
      <c r="K2215" s="55">
        <v>2</v>
      </c>
      <c r="L2215" s="55">
        <v>-0.127963691949844</v>
      </c>
      <c r="M2215" s="55">
        <v>0.14037500321865101</v>
      </c>
      <c r="N2215" s="55">
        <v>3.0740625858306898</v>
      </c>
      <c r="O2215" s="55">
        <v>15</v>
      </c>
      <c r="P2215" s="56">
        <v>1.1230000257492101</v>
      </c>
      <c r="R2215" s="51">
        <v>43872.55846064815</v>
      </c>
      <c r="S2215" s="57" t="s">
        <v>263</v>
      </c>
      <c r="T2215" s="58">
        <v>0</v>
      </c>
      <c r="U2215" s="52">
        <v>1</v>
      </c>
      <c r="V2215" s="52">
        <v>35.220695495605497</v>
      </c>
      <c r="W2215" s="52">
        <v>2.52952003479004</v>
      </c>
      <c r="X2215" s="52">
        <v>-47.590404510497997</v>
      </c>
      <c r="Y2215" s="52">
        <v>0.18032169342040999</v>
      </c>
      <c r="Z2215" s="52">
        <v>0.43981170654296903</v>
      </c>
      <c r="AA2215" s="52">
        <v>10</v>
      </c>
      <c r="AB2215" s="52">
        <v>-6.8769998550415004</v>
      </c>
      <c r="AC2215" s="52">
        <v>9.1230001449584996</v>
      </c>
      <c r="AD2215" s="52">
        <v>23.9000244140625</v>
      </c>
      <c r="AE2215" s="56">
        <v>460</v>
      </c>
    </row>
    <row r="2216" spans="1:31">
      <c r="A2216" s="51">
        <v>43872.558483796296</v>
      </c>
      <c r="B2216" s="52" t="s">
        <v>127</v>
      </c>
      <c r="C2216" s="53" t="s">
        <v>131</v>
      </c>
      <c r="R2216" s="51">
        <v>43872.558483796296</v>
      </c>
      <c r="S2216" s="57" t="s">
        <v>127</v>
      </c>
    </row>
    <row r="2217" spans="1:31">
      <c r="A2217" s="51">
        <v>43872.558483796296</v>
      </c>
      <c r="B2217" s="52" t="s">
        <v>132</v>
      </c>
      <c r="C2217" s="53" t="s">
        <v>725</v>
      </c>
      <c r="R2217" s="51">
        <v>43872.558483796296</v>
      </c>
      <c r="S2217" s="57" t="s">
        <v>132</v>
      </c>
    </row>
    <row r="2218" spans="1:31">
      <c r="A2218" s="51">
        <v>43872.558483796296</v>
      </c>
      <c r="B2218" s="52" t="s">
        <v>127</v>
      </c>
      <c r="C2218" s="53" t="s">
        <v>261</v>
      </c>
      <c r="R2218" s="51">
        <v>43872.558483796296</v>
      </c>
      <c r="S2218" s="57" t="s">
        <v>127</v>
      </c>
    </row>
    <row r="2219" spans="1:31">
      <c r="A2219" s="51">
        <v>43872.558483796296</v>
      </c>
      <c r="B2219" s="52" t="s">
        <v>127</v>
      </c>
      <c r="C2219" s="53" t="s">
        <v>549</v>
      </c>
      <c r="R2219" s="51">
        <v>43872.558483796296</v>
      </c>
      <c r="S2219" s="57" t="s">
        <v>127</v>
      </c>
    </row>
    <row r="2220" spans="1:31">
      <c r="A2220" s="51">
        <v>43872.558483796296</v>
      </c>
      <c r="B2220" s="52" t="s">
        <v>127</v>
      </c>
      <c r="C2220" s="53" t="s">
        <v>342</v>
      </c>
      <c r="R2220" s="51">
        <v>43872.558483796296</v>
      </c>
      <c r="S2220" s="57" t="s">
        <v>127</v>
      </c>
    </row>
    <row r="2221" spans="1:31">
      <c r="A2221" s="51">
        <v>43872.558483796296</v>
      </c>
      <c r="B2221" s="52" t="s">
        <v>4</v>
      </c>
      <c r="C2221" s="53" t="s">
        <v>186</v>
      </c>
      <c r="R2221" s="51">
        <v>43872.558483796296</v>
      </c>
      <c r="S2221" s="57" t="s">
        <v>4</v>
      </c>
    </row>
    <row r="2222" spans="1:31">
      <c r="A2222" s="51">
        <v>43872.558483796296</v>
      </c>
      <c r="B2222" s="52" t="s">
        <v>4</v>
      </c>
      <c r="C2222" s="53" t="s">
        <v>187</v>
      </c>
      <c r="R2222" s="51">
        <v>43872.558483796296</v>
      </c>
      <c r="S2222" s="57" t="s">
        <v>4</v>
      </c>
    </row>
    <row r="2223" spans="1:31">
      <c r="A2223" s="51">
        <v>43872.558495370373</v>
      </c>
      <c r="B2223" s="52" t="s">
        <v>263</v>
      </c>
      <c r="C2223" s="53" t="s">
        <v>140</v>
      </c>
      <c r="I2223" s="54">
        <v>0</v>
      </c>
      <c r="J2223" s="55">
        <v>0</v>
      </c>
      <c r="K2223" s="55">
        <v>3</v>
      </c>
      <c r="L2223" s="55">
        <v>0.26664292812347401</v>
      </c>
      <c r="M2223" s="55">
        <v>0.14037500321865101</v>
      </c>
      <c r="N2223" s="55">
        <v>3.0740625858306898</v>
      </c>
      <c r="O2223" s="55">
        <v>15</v>
      </c>
      <c r="P2223" s="56">
        <v>1.1230000257492101</v>
      </c>
      <c r="R2223" s="51">
        <v>43872.558495370373</v>
      </c>
      <c r="S2223" s="57" t="s">
        <v>263</v>
      </c>
      <c r="T2223" s="58">
        <v>0</v>
      </c>
      <c r="U2223" s="52">
        <v>1</v>
      </c>
      <c r="V2223" s="52">
        <v>35.220695495605497</v>
      </c>
      <c r="W2223" s="52">
        <v>2.52952003479004</v>
      </c>
      <c r="X2223" s="52">
        <v>-44.610904693603501</v>
      </c>
      <c r="Y2223" s="52">
        <v>9.3896627426147503E-2</v>
      </c>
      <c r="Z2223" s="52">
        <v>-0.57155209779739402</v>
      </c>
      <c r="AA2223" s="52">
        <v>-5</v>
      </c>
      <c r="AB2223" s="52">
        <v>-6.8769998550415004</v>
      </c>
      <c r="AC2223" s="52">
        <v>9.1230001449584996</v>
      </c>
      <c r="AD2223" s="52">
        <v>13.3509826660156</v>
      </c>
      <c r="AE2223" s="56">
        <v>460</v>
      </c>
    </row>
    <row r="2224" spans="1:31">
      <c r="A2224" s="51">
        <v>43872.558518518519</v>
      </c>
      <c r="B2224" s="52" t="s">
        <v>127</v>
      </c>
      <c r="C2224" s="53" t="s">
        <v>131</v>
      </c>
      <c r="R2224" s="51">
        <v>43872.558518518519</v>
      </c>
      <c r="S2224" s="57" t="s">
        <v>127</v>
      </c>
    </row>
    <row r="2225" spans="1:31">
      <c r="A2225" s="51">
        <v>43872.558518518519</v>
      </c>
      <c r="B2225" s="52" t="s">
        <v>132</v>
      </c>
      <c r="C2225" s="53" t="s">
        <v>726</v>
      </c>
      <c r="R2225" s="51">
        <v>43872.558518518519</v>
      </c>
      <c r="S2225" s="57" t="s">
        <v>132</v>
      </c>
    </row>
    <row r="2226" spans="1:31">
      <c r="A2226" s="51">
        <v>43872.558518518519</v>
      </c>
      <c r="B2226" s="52" t="s">
        <v>127</v>
      </c>
      <c r="C2226" s="53" t="s">
        <v>247</v>
      </c>
      <c r="R2226" s="51">
        <v>43872.558518518519</v>
      </c>
      <c r="S2226" s="57" t="s">
        <v>127</v>
      </c>
    </row>
    <row r="2227" spans="1:31">
      <c r="A2227" s="51">
        <v>43872.558518518519</v>
      </c>
      <c r="B2227" s="52" t="s">
        <v>127</v>
      </c>
      <c r="C2227" s="53" t="s">
        <v>727</v>
      </c>
      <c r="R2227" s="51">
        <v>43872.558518518519</v>
      </c>
      <c r="S2227" s="57" t="s">
        <v>127</v>
      </c>
    </row>
    <row r="2228" spans="1:31">
      <c r="A2228" s="51">
        <v>43872.558518518519</v>
      </c>
      <c r="B2228" s="52" t="s">
        <v>127</v>
      </c>
      <c r="C2228" s="53" t="s">
        <v>326</v>
      </c>
      <c r="R2228" s="51">
        <v>43872.558518518519</v>
      </c>
      <c r="S2228" s="57" t="s">
        <v>127</v>
      </c>
    </row>
    <row r="2229" spans="1:31">
      <c r="A2229" s="51">
        <v>43872.558518518519</v>
      </c>
      <c r="B2229" s="52" t="s">
        <v>4</v>
      </c>
      <c r="C2229" s="53" t="s">
        <v>192</v>
      </c>
      <c r="R2229" s="51">
        <v>43872.558518518519</v>
      </c>
      <c r="S2229" s="57" t="s">
        <v>4</v>
      </c>
    </row>
    <row r="2230" spans="1:31">
      <c r="A2230" s="51">
        <v>43872.558518518519</v>
      </c>
      <c r="B2230" s="52" t="s">
        <v>4</v>
      </c>
      <c r="C2230" s="53" t="s">
        <v>193</v>
      </c>
      <c r="R2230" s="51">
        <v>43872.558518518519</v>
      </c>
      <c r="S2230" s="57" t="s">
        <v>4</v>
      </c>
    </row>
    <row r="2231" spans="1:31">
      <c r="A2231" s="51">
        <v>43872.558530092596</v>
      </c>
      <c r="B2231" s="52" t="s">
        <v>274</v>
      </c>
      <c r="C2231" s="53" t="s">
        <v>140</v>
      </c>
      <c r="I2231" s="54">
        <v>1</v>
      </c>
      <c r="J2231" s="55">
        <v>0</v>
      </c>
      <c r="K2231" s="55">
        <v>4</v>
      </c>
      <c r="L2231" s="55">
        <v>-0.39998531341552701</v>
      </c>
      <c r="M2231" s="55">
        <v>0.14037500321865101</v>
      </c>
      <c r="N2231" s="55">
        <v>3.0740625858306898</v>
      </c>
      <c r="O2231" s="55">
        <v>15</v>
      </c>
      <c r="P2231" s="56">
        <v>1.1230000257492101</v>
      </c>
      <c r="R2231" s="51">
        <v>43872.558530092596</v>
      </c>
      <c r="S2231" s="57" t="s">
        <v>274</v>
      </c>
      <c r="T2231" s="58">
        <v>0</v>
      </c>
      <c r="U2231" s="52">
        <v>1</v>
      </c>
      <c r="V2231" s="52">
        <v>35.220695495605497</v>
      </c>
      <c r="W2231" s="52">
        <v>2.52952003479004</v>
      </c>
      <c r="X2231" s="52">
        <v>-41.571414947509801</v>
      </c>
      <c r="Y2231" s="52">
        <v>0.42015850543975802</v>
      </c>
      <c r="Z2231" s="52">
        <v>0.64704722166061401</v>
      </c>
      <c r="AA2231" s="52">
        <v>-5</v>
      </c>
      <c r="AB2231" s="52">
        <v>-6.8769998550415004</v>
      </c>
      <c r="AC2231" s="52">
        <v>9.1230001449584996</v>
      </c>
      <c r="AD2231" s="52">
        <v>18.1499938964844</v>
      </c>
      <c r="AE2231" s="56">
        <v>460</v>
      </c>
    </row>
    <row r="2232" spans="1:31">
      <c r="A2232" s="51">
        <v>43872.558553240742</v>
      </c>
      <c r="B2232" s="52" t="s">
        <v>127</v>
      </c>
      <c r="C2232" s="53" t="s">
        <v>131</v>
      </c>
      <c r="R2232" s="51">
        <v>43872.558553240742</v>
      </c>
      <c r="S2232" s="57" t="s">
        <v>127</v>
      </c>
    </row>
    <row r="2233" spans="1:31">
      <c r="A2233" s="51">
        <v>43872.558553240742</v>
      </c>
      <c r="B2233" s="52" t="s">
        <v>132</v>
      </c>
      <c r="C2233" s="53" t="s">
        <v>268</v>
      </c>
      <c r="R2233" s="51">
        <v>43872.558553240742</v>
      </c>
      <c r="S2233" s="57" t="s">
        <v>132</v>
      </c>
    </row>
    <row r="2234" spans="1:31">
      <c r="A2234" s="51">
        <v>43872.558553240742</v>
      </c>
      <c r="B2234" s="52" t="s">
        <v>127</v>
      </c>
      <c r="C2234" s="53" t="s">
        <v>258</v>
      </c>
      <c r="R2234" s="51">
        <v>43872.558553240742</v>
      </c>
      <c r="S2234" s="57" t="s">
        <v>127</v>
      </c>
    </row>
    <row r="2235" spans="1:31">
      <c r="A2235" s="51">
        <v>43872.558553240742</v>
      </c>
      <c r="B2235" s="52" t="s">
        <v>127</v>
      </c>
      <c r="C2235" s="53" t="s">
        <v>503</v>
      </c>
      <c r="R2235" s="51">
        <v>43872.558553240742</v>
      </c>
      <c r="S2235" s="57" t="s">
        <v>127</v>
      </c>
    </row>
    <row r="2236" spans="1:31">
      <c r="A2236" s="51">
        <v>43872.558553240742</v>
      </c>
      <c r="B2236" s="52" t="s">
        <v>127</v>
      </c>
      <c r="C2236" s="53" t="s">
        <v>430</v>
      </c>
      <c r="R2236" s="51">
        <v>43872.558553240742</v>
      </c>
      <c r="S2236" s="57" t="s">
        <v>127</v>
      </c>
    </row>
    <row r="2237" spans="1:31">
      <c r="A2237" s="51">
        <v>43872.558553240742</v>
      </c>
      <c r="B2237" s="52" t="s">
        <v>4</v>
      </c>
      <c r="C2237" s="53" t="s">
        <v>197</v>
      </c>
      <c r="R2237" s="51">
        <v>43872.558553240742</v>
      </c>
      <c r="S2237" s="57" t="s">
        <v>4</v>
      </c>
    </row>
    <row r="2238" spans="1:31">
      <c r="A2238" s="51">
        <v>43872.558553240742</v>
      </c>
      <c r="B2238" s="52" t="s">
        <v>4</v>
      </c>
      <c r="C2238" s="53" t="s">
        <v>198</v>
      </c>
      <c r="R2238" s="51">
        <v>43872.558553240742</v>
      </c>
      <c r="S2238" s="57" t="s">
        <v>4</v>
      </c>
    </row>
    <row r="2239" spans="1:31">
      <c r="A2239" s="51">
        <v>43872.558564814812</v>
      </c>
      <c r="B2239" s="52" t="s">
        <v>274</v>
      </c>
      <c r="C2239" s="53" t="s">
        <v>140</v>
      </c>
      <c r="I2239" s="54">
        <v>0</v>
      </c>
      <c r="J2239" s="55">
        <v>0</v>
      </c>
      <c r="K2239" s="55">
        <v>5</v>
      </c>
      <c r="L2239" s="55">
        <v>0.52532196044921897</v>
      </c>
      <c r="M2239" s="55">
        <v>0.14037500321865101</v>
      </c>
      <c r="N2239" s="55">
        <v>3.0740625858306898</v>
      </c>
      <c r="O2239" s="55">
        <v>15</v>
      </c>
      <c r="P2239" s="56">
        <v>1.1230000257492101</v>
      </c>
      <c r="R2239" s="51">
        <v>43872.558564814812</v>
      </c>
      <c r="S2239" s="57" t="s">
        <v>274</v>
      </c>
      <c r="T2239" s="58">
        <v>0</v>
      </c>
      <c r="U2239" s="52">
        <v>1</v>
      </c>
      <c r="V2239" s="52">
        <v>35.220695495605497</v>
      </c>
      <c r="W2239" s="52">
        <v>2.52952003479004</v>
      </c>
      <c r="X2239" s="52">
        <v>-38.541923522949197</v>
      </c>
      <c r="Y2239" s="52">
        <v>0.33057498931884799</v>
      </c>
      <c r="Z2239" s="52">
        <v>-0.722145676612854</v>
      </c>
      <c r="AA2239" s="52">
        <v>9.5500001907348597</v>
      </c>
      <c r="AB2239" s="52">
        <v>-6.8769998550415004</v>
      </c>
      <c r="AC2239" s="52">
        <v>9.1230001449584996</v>
      </c>
      <c r="AD2239" s="52">
        <v>25.550022125244102</v>
      </c>
      <c r="AE2239" s="56">
        <v>460</v>
      </c>
    </row>
    <row r="2240" spans="1:31">
      <c r="A2240" s="51">
        <v>43872.558587962965</v>
      </c>
      <c r="B2240" s="52" t="s">
        <v>127</v>
      </c>
      <c r="C2240" s="53" t="s">
        <v>131</v>
      </c>
      <c r="R2240" s="51">
        <v>43872.558587962965</v>
      </c>
      <c r="S2240" s="57" t="s">
        <v>127</v>
      </c>
    </row>
    <row r="2241" spans="1:31">
      <c r="A2241" s="51">
        <v>43872.558587962965</v>
      </c>
      <c r="B2241" s="52" t="s">
        <v>132</v>
      </c>
      <c r="C2241" s="53" t="s">
        <v>390</v>
      </c>
      <c r="R2241" s="51">
        <v>43872.558587962965</v>
      </c>
      <c r="S2241" s="57" t="s">
        <v>132</v>
      </c>
    </row>
    <row r="2242" spans="1:31">
      <c r="A2242" s="51">
        <v>43872.558587962965</v>
      </c>
      <c r="B2242" s="52" t="s">
        <v>127</v>
      </c>
      <c r="C2242" s="53" t="s">
        <v>380</v>
      </c>
      <c r="R2242" s="51">
        <v>43872.558587962965</v>
      </c>
      <c r="S2242" s="57" t="s">
        <v>127</v>
      </c>
    </row>
    <row r="2243" spans="1:31">
      <c r="A2243" s="51">
        <v>43872.558587962965</v>
      </c>
      <c r="B2243" s="52" t="s">
        <v>127</v>
      </c>
      <c r="C2243" s="53" t="s">
        <v>592</v>
      </c>
      <c r="R2243" s="51">
        <v>43872.558587962965</v>
      </c>
      <c r="S2243" s="57" t="s">
        <v>127</v>
      </c>
    </row>
    <row r="2244" spans="1:31">
      <c r="A2244" s="51">
        <v>43872.558587962965</v>
      </c>
      <c r="B2244" s="52" t="s">
        <v>127</v>
      </c>
      <c r="C2244" s="53" t="s">
        <v>277</v>
      </c>
      <c r="R2244" s="51">
        <v>43872.558587962965</v>
      </c>
      <c r="S2244" s="57" t="s">
        <v>127</v>
      </c>
    </row>
    <row r="2245" spans="1:31">
      <c r="A2245" s="51">
        <v>43872.558587962965</v>
      </c>
      <c r="B2245" s="52" t="s">
        <v>4</v>
      </c>
      <c r="C2245" s="53" t="s">
        <v>202</v>
      </c>
      <c r="R2245" s="51">
        <v>43872.558587962965</v>
      </c>
      <c r="S2245" s="57" t="s">
        <v>4</v>
      </c>
    </row>
    <row r="2246" spans="1:31">
      <c r="A2246" s="51">
        <v>43872.558587962965</v>
      </c>
      <c r="B2246" s="52" t="s">
        <v>4</v>
      </c>
      <c r="C2246" s="53" t="s">
        <v>203</v>
      </c>
      <c r="R2246" s="51">
        <v>43872.558587962965</v>
      </c>
      <c r="S2246" s="57" t="s">
        <v>4</v>
      </c>
    </row>
    <row r="2247" spans="1:31">
      <c r="A2247" s="51">
        <v>43872.558599537035</v>
      </c>
      <c r="B2247" s="52" t="s">
        <v>274</v>
      </c>
      <c r="C2247" s="53" t="s">
        <v>140</v>
      </c>
      <c r="I2247" s="54">
        <v>1</v>
      </c>
      <c r="J2247" s="55">
        <v>0</v>
      </c>
      <c r="K2247" s="55">
        <v>5</v>
      </c>
      <c r="L2247" s="55">
        <v>-0.64014434814453103</v>
      </c>
      <c r="M2247" s="55">
        <v>0.14037500321865101</v>
      </c>
      <c r="N2247" s="55">
        <v>3.0740625858306898</v>
      </c>
      <c r="O2247" s="55">
        <v>15</v>
      </c>
      <c r="P2247" s="56">
        <v>1.1230000257492101</v>
      </c>
      <c r="R2247" s="51">
        <v>43872.558599537035</v>
      </c>
      <c r="S2247" s="57" t="s">
        <v>274</v>
      </c>
      <c r="T2247" s="58">
        <v>0</v>
      </c>
      <c r="U2247" s="52">
        <v>1</v>
      </c>
      <c r="V2247" s="52">
        <v>35.220695495605497</v>
      </c>
      <c r="W2247" s="52">
        <v>2.52952003479004</v>
      </c>
      <c r="X2247" s="52">
        <v>-35.642410278320298</v>
      </c>
      <c r="Y2247" s="52">
        <v>-0.21071571111679099</v>
      </c>
      <c r="Z2247" s="52">
        <v>0.85230624675750699</v>
      </c>
      <c r="AA2247" s="52">
        <v>8.8000001907348597</v>
      </c>
      <c r="AB2247" s="52">
        <v>-6.8769998550415004</v>
      </c>
      <c r="AC2247" s="52">
        <v>9.1230001449584996</v>
      </c>
      <c r="AD2247" s="52">
        <v>31.6250400543213</v>
      </c>
      <c r="AE2247" s="56">
        <v>460</v>
      </c>
    </row>
    <row r="2248" spans="1:31">
      <c r="A2248" s="51">
        <v>43872.558622685188</v>
      </c>
      <c r="B2248" s="52" t="s">
        <v>127</v>
      </c>
      <c r="C2248" s="53" t="s">
        <v>131</v>
      </c>
      <c r="R2248" s="51">
        <v>43872.558622685188</v>
      </c>
      <c r="S2248" s="57" t="s">
        <v>127</v>
      </c>
    </row>
    <row r="2249" spans="1:31">
      <c r="A2249" s="51">
        <v>43872.558622685188</v>
      </c>
      <c r="B2249" s="52" t="s">
        <v>132</v>
      </c>
      <c r="C2249" s="53" t="s">
        <v>597</v>
      </c>
      <c r="R2249" s="51">
        <v>43872.558622685188</v>
      </c>
      <c r="S2249" s="57" t="s">
        <v>132</v>
      </c>
    </row>
    <row r="2250" spans="1:31">
      <c r="A2250" s="51">
        <v>43872.558622685188</v>
      </c>
      <c r="B2250" s="52" t="s">
        <v>127</v>
      </c>
      <c r="C2250" s="53" t="s">
        <v>265</v>
      </c>
      <c r="R2250" s="51">
        <v>43872.558622685188</v>
      </c>
      <c r="S2250" s="57" t="s">
        <v>127</v>
      </c>
    </row>
    <row r="2251" spans="1:31">
      <c r="A2251" s="51">
        <v>43872.558622685188</v>
      </c>
      <c r="B2251" s="52" t="s">
        <v>127</v>
      </c>
      <c r="C2251" s="53" t="s">
        <v>728</v>
      </c>
      <c r="R2251" s="51">
        <v>43872.558622685188</v>
      </c>
      <c r="S2251" s="57" t="s">
        <v>127</v>
      </c>
    </row>
    <row r="2252" spans="1:31">
      <c r="A2252" s="51">
        <v>43872.558622685188</v>
      </c>
      <c r="B2252" s="52" t="s">
        <v>127</v>
      </c>
      <c r="C2252" s="53" t="s">
        <v>162</v>
      </c>
      <c r="R2252" s="51">
        <v>43872.558622685188</v>
      </c>
      <c r="S2252" s="57" t="s">
        <v>127</v>
      </c>
    </row>
    <row r="2253" spans="1:31">
      <c r="A2253" s="51">
        <v>43872.558622685188</v>
      </c>
      <c r="B2253" s="52" t="s">
        <v>4</v>
      </c>
      <c r="C2253" s="53" t="s">
        <v>208</v>
      </c>
      <c r="R2253" s="51">
        <v>43872.558622685188</v>
      </c>
      <c r="S2253" s="57" t="s">
        <v>4</v>
      </c>
    </row>
    <row r="2254" spans="1:31">
      <c r="A2254" s="51">
        <v>43872.558622685188</v>
      </c>
      <c r="B2254" s="52" t="s">
        <v>4</v>
      </c>
      <c r="C2254" s="53" t="s">
        <v>209</v>
      </c>
      <c r="R2254" s="51">
        <v>43872.558622685188</v>
      </c>
      <c r="S2254" s="57" t="s">
        <v>4</v>
      </c>
    </row>
    <row r="2255" spans="1:31">
      <c r="A2255" s="51">
        <v>43872.558634259258</v>
      </c>
      <c r="B2255" s="52" t="s">
        <v>284</v>
      </c>
      <c r="C2255" s="53" t="s">
        <v>140</v>
      </c>
      <c r="I2255" s="54">
        <v>0</v>
      </c>
      <c r="J2255" s="55">
        <v>0</v>
      </c>
      <c r="K2255" s="55">
        <v>6</v>
      </c>
      <c r="L2255" s="55">
        <v>0.96496599912643399</v>
      </c>
      <c r="M2255" s="55">
        <v>0.14037500321865101</v>
      </c>
      <c r="N2255" s="55">
        <v>3.0740625858306898</v>
      </c>
      <c r="O2255" s="55">
        <v>15</v>
      </c>
      <c r="P2255" s="56">
        <v>1.1230000257492101</v>
      </c>
      <c r="R2255" s="51">
        <v>43872.558634259258</v>
      </c>
      <c r="S2255" s="57" t="s">
        <v>284</v>
      </c>
      <c r="T2255" s="58">
        <v>0</v>
      </c>
      <c r="U2255" s="52">
        <v>1</v>
      </c>
      <c r="V2255" s="52">
        <v>35.220695495605497</v>
      </c>
      <c r="W2255" s="52">
        <v>2.52952003479004</v>
      </c>
      <c r="X2255" s="52">
        <v>-32.4929389953613</v>
      </c>
      <c r="Y2255" s="52">
        <v>5.6368112564086897E-3</v>
      </c>
      <c r="Z2255" s="52">
        <v>-0.848818778991699</v>
      </c>
      <c r="AA2255" s="52">
        <v>-4.25</v>
      </c>
      <c r="AB2255" s="52">
        <v>-6.8769998550415004</v>
      </c>
      <c r="AC2255" s="52">
        <v>9.1230001449584996</v>
      </c>
      <c r="AD2255" s="52">
        <v>24.300025939941399</v>
      </c>
      <c r="AE2255" s="56">
        <v>460</v>
      </c>
    </row>
    <row r="2256" spans="1:31">
      <c r="A2256" s="51">
        <v>43872.558657407404</v>
      </c>
      <c r="B2256" s="52" t="s">
        <v>127</v>
      </c>
      <c r="C2256" s="53" t="s">
        <v>131</v>
      </c>
      <c r="R2256" s="51">
        <v>43872.558657407404</v>
      </c>
      <c r="S2256" s="57" t="s">
        <v>127</v>
      </c>
    </row>
    <row r="2257" spans="1:31">
      <c r="A2257" s="51">
        <v>43872.558657407404</v>
      </c>
      <c r="B2257" s="52" t="s">
        <v>132</v>
      </c>
      <c r="C2257" s="53" t="s">
        <v>271</v>
      </c>
      <c r="R2257" s="51">
        <v>43872.558657407404</v>
      </c>
      <c r="S2257" s="57" t="s">
        <v>132</v>
      </c>
    </row>
    <row r="2258" spans="1:31">
      <c r="A2258" s="51">
        <v>43872.558657407404</v>
      </c>
      <c r="B2258" s="52" t="s">
        <v>127</v>
      </c>
      <c r="C2258" s="53" t="s">
        <v>247</v>
      </c>
      <c r="R2258" s="51">
        <v>43872.558657407404</v>
      </c>
      <c r="S2258" s="57" t="s">
        <v>127</v>
      </c>
    </row>
    <row r="2259" spans="1:31">
      <c r="A2259" s="51">
        <v>43872.558657407404</v>
      </c>
      <c r="B2259" s="52" t="s">
        <v>127</v>
      </c>
      <c r="C2259" s="53" t="s">
        <v>729</v>
      </c>
      <c r="R2259" s="51">
        <v>43872.558657407404</v>
      </c>
      <c r="S2259" s="57" t="s">
        <v>127</v>
      </c>
    </row>
    <row r="2260" spans="1:31">
      <c r="A2260" s="51">
        <v>43872.558657407404</v>
      </c>
      <c r="B2260" s="52" t="s">
        <v>127</v>
      </c>
      <c r="C2260" s="53" t="s">
        <v>136</v>
      </c>
      <c r="R2260" s="51">
        <v>43872.558657407404</v>
      </c>
      <c r="S2260" s="57" t="s">
        <v>127</v>
      </c>
    </row>
    <row r="2261" spans="1:31">
      <c r="A2261" s="51">
        <v>43872.558657407404</v>
      </c>
      <c r="B2261" s="52" t="s">
        <v>4</v>
      </c>
      <c r="C2261" s="53" t="s">
        <v>213</v>
      </c>
      <c r="R2261" s="51">
        <v>43872.558657407404</v>
      </c>
      <c r="S2261" s="57" t="s">
        <v>4</v>
      </c>
    </row>
    <row r="2262" spans="1:31">
      <c r="A2262" s="51">
        <v>43872.558657407404</v>
      </c>
      <c r="B2262" s="52" t="s">
        <v>4</v>
      </c>
      <c r="C2262" s="53" t="s">
        <v>214</v>
      </c>
      <c r="R2262" s="51">
        <v>43872.558657407404</v>
      </c>
      <c r="S2262" s="57" t="s">
        <v>4</v>
      </c>
    </row>
    <row r="2263" spans="1:31">
      <c r="A2263" s="51">
        <v>43872.558668981481</v>
      </c>
      <c r="B2263" s="52" t="s">
        <v>284</v>
      </c>
      <c r="C2263" s="53" t="s">
        <v>140</v>
      </c>
      <c r="I2263" s="54">
        <v>1</v>
      </c>
      <c r="J2263" s="55">
        <v>0</v>
      </c>
      <c r="K2263" s="55">
        <v>7</v>
      </c>
      <c r="L2263" s="55">
        <v>-0.99233549833297696</v>
      </c>
      <c r="M2263" s="55">
        <v>0.14037500321865101</v>
      </c>
      <c r="N2263" s="55">
        <v>3.0740625858306898</v>
      </c>
      <c r="O2263" s="55">
        <v>15</v>
      </c>
      <c r="P2263" s="56">
        <v>1.1230000257492101</v>
      </c>
      <c r="R2263" s="51">
        <v>43872.558668981481</v>
      </c>
      <c r="S2263" s="57" t="s">
        <v>284</v>
      </c>
      <c r="T2263" s="58">
        <v>0</v>
      </c>
      <c r="U2263" s="52">
        <v>1</v>
      </c>
      <c r="V2263" s="52">
        <v>35.220695495605497</v>
      </c>
      <c r="W2263" s="52">
        <v>2.52952003479004</v>
      </c>
      <c r="X2263" s="52">
        <v>-29.552965164184599</v>
      </c>
      <c r="Y2263" s="52">
        <v>2.4651885032653802E-2</v>
      </c>
      <c r="Z2263" s="52">
        <v>0.92092376947402999</v>
      </c>
      <c r="AA2263" s="52">
        <v>-4.6999998092651403</v>
      </c>
      <c r="AB2263" s="52">
        <v>-6.8769998550415004</v>
      </c>
      <c r="AC2263" s="52">
        <v>9.1230001449584996</v>
      </c>
      <c r="AD2263" s="52">
        <v>13.311983108520501</v>
      </c>
      <c r="AE2263" s="56">
        <v>460</v>
      </c>
    </row>
    <row r="2264" spans="1:31">
      <c r="A2264" s="51">
        <v>43872.558692129627</v>
      </c>
      <c r="B2264" s="52" t="s">
        <v>127</v>
      </c>
      <c r="C2264" s="53" t="s">
        <v>131</v>
      </c>
      <c r="R2264" s="51">
        <v>43872.558692129627</v>
      </c>
      <c r="S2264" s="57" t="s">
        <v>127</v>
      </c>
    </row>
    <row r="2265" spans="1:31">
      <c r="A2265" s="51">
        <v>43872.558692129627</v>
      </c>
      <c r="B2265" s="52" t="s">
        <v>132</v>
      </c>
      <c r="C2265" s="53" t="s">
        <v>730</v>
      </c>
      <c r="R2265" s="51">
        <v>43872.558692129627</v>
      </c>
      <c r="S2265" s="57" t="s">
        <v>132</v>
      </c>
    </row>
    <row r="2266" spans="1:31">
      <c r="A2266" s="51">
        <v>43872.558692129627</v>
      </c>
      <c r="B2266" s="52" t="s">
        <v>127</v>
      </c>
      <c r="C2266" s="53" t="s">
        <v>195</v>
      </c>
      <c r="R2266" s="51">
        <v>43872.558692129627</v>
      </c>
      <c r="S2266" s="57" t="s">
        <v>127</v>
      </c>
    </row>
    <row r="2267" spans="1:31">
      <c r="A2267" s="51">
        <v>43872.558692129627</v>
      </c>
      <c r="B2267" s="52" t="s">
        <v>127</v>
      </c>
      <c r="C2267" s="53" t="s">
        <v>731</v>
      </c>
      <c r="R2267" s="51">
        <v>43872.558692129627</v>
      </c>
      <c r="S2267" s="57" t="s">
        <v>127</v>
      </c>
    </row>
    <row r="2268" spans="1:31">
      <c r="A2268" s="51">
        <v>43872.558692129627</v>
      </c>
      <c r="B2268" s="52" t="s">
        <v>127</v>
      </c>
      <c r="C2268" s="53" t="s">
        <v>342</v>
      </c>
      <c r="R2268" s="51">
        <v>43872.558692129627</v>
      </c>
      <c r="S2268" s="57" t="s">
        <v>127</v>
      </c>
    </row>
    <row r="2269" spans="1:31">
      <c r="A2269" s="51">
        <v>43872.558692129627</v>
      </c>
      <c r="B2269" s="52" t="s">
        <v>4</v>
      </c>
      <c r="C2269" s="53" t="s">
        <v>219</v>
      </c>
      <c r="R2269" s="51">
        <v>43872.558692129627</v>
      </c>
      <c r="S2269" s="57" t="s">
        <v>4</v>
      </c>
    </row>
    <row r="2270" spans="1:31">
      <c r="A2270" s="51">
        <v>43872.558692129627</v>
      </c>
      <c r="B2270" s="52" t="s">
        <v>4</v>
      </c>
      <c r="C2270" s="53" t="s">
        <v>220</v>
      </c>
      <c r="R2270" s="51">
        <v>43872.558692129627</v>
      </c>
      <c r="S2270" s="57" t="s">
        <v>4</v>
      </c>
    </row>
    <row r="2271" spans="1:31">
      <c r="A2271" s="51">
        <v>43872.558703703704</v>
      </c>
      <c r="B2271" s="52" t="s">
        <v>284</v>
      </c>
      <c r="C2271" s="53" t="s">
        <v>140</v>
      </c>
      <c r="I2271" s="54">
        <v>0</v>
      </c>
      <c r="J2271" s="55">
        <v>0</v>
      </c>
      <c r="K2271" s="55">
        <v>8</v>
      </c>
      <c r="L2271" s="55">
        <v>0.99984329938888505</v>
      </c>
      <c r="M2271" s="55">
        <v>0.14037500321865101</v>
      </c>
      <c r="N2271" s="55">
        <v>3.0740625858306898</v>
      </c>
      <c r="O2271" s="55">
        <v>15</v>
      </c>
      <c r="P2271" s="56">
        <v>1.1230000257492101</v>
      </c>
      <c r="R2271" s="51">
        <v>43872.558703703704</v>
      </c>
      <c r="S2271" s="57" t="s">
        <v>284</v>
      </c>
      <c r="T2271" s="58">
        <v>0</v>
      </c>
      <c r="U2271" s="52">
        <v>1</v>
      </c>
      <c r="V2271" s="52">
        <v>35.220695495605497</v>
      </c>
      <c r="W2271" s="52">
        <v>2.52952003479004</v>
      </c>
      <c r="X2271" s="52">
        <v>-26.5728969573975</v>
      </c>
      <c r="Y2271" s="52">
        <v>9.0621888637542697E-2</v>
      </c>
      <c r="Z2271" s="52">
        <v>-0.95187216997146595</v>
      </c>
      <c r="AA2271" s="52">
        <v>10</v>
      </c>
      <c r="AB2271" s="52">
        <v>-6.8769998550415004</v>
      </c>
      <c r="AC2271" s="52">
        <v>9.1230001449584996</v>
      </c>
      <c r="AD2271" s="52">
        <v>18.949996948242202</v>
      </c>
      <c r="AE2271" s="56">
        <v>460</v>
      </c>
    </row>
    <row r="2272" spans="1:31">
      <c r="A2272" s="51">
        <v>43872.55872685185</v>
      </c>
      <c r="B2272" s="52" t="s">
        <v>127</v>
      </c>
      <c r="C2272" s="53" t="s">
        <v>131</v>
      </c>
      <c r="R2272" s="51">
        <v>43872.55872685185</v>
      </c>
      <c r="S2272" s="57" t="s">
        <v>127</v>
      </c>
    </row>
    <row r="2273" spans="1:31">
      <c r="A2273" s="51">
        <v>43872.55872685185</v>
      </c>
      <c r="B2273" s="52" t="s">
        <v>132</v>
      </c>
      <c r="C2273" s="53" t="s">
        <v>231</v>
      </c>
      <c r="R2273" s="51">
        <v>43872.55872685185</v>
      </c>
      <c r="S2273" s="57" t="s">
        <v>132</v>
      </c>
    </row>
    <row r="2274" spans="1:31">
      <c r="A2274" s="51">
        <v>43872.55872685185</v>
      </c>
      <c r="B2274" s="52" t="s">
        <v>127</v>
      </c>
      <c r="C2274" s="53" t="s">
        <v>330</v>
      </c>
      <c r="R2274" s="51">
        <v>43872.55872685185</v>
      </c>
      <c r="S2274" s="57" t="s">
        <v>127</v>
      </c>
    </row>
    <row r="2275" spans="1:31">
      <c r="A2275" s="51">
        <v>43872.55872685185</v>
      </c>
      <c r="B2275" s="52" t="s">
        <v>4</v>
      </c>
      <c r="C2275" s="53" t="s">
        <v>157</v>
      </c>
      <c r="R2275" s="51">
        <v>43872.55872685185</v>
      </c>
      <c r="S2275" s="57" t="s">
        <v>4</v>
      </c>
    </row>
    <row r="2276" spans="1:31">
      <c r="A2276" s="51">
        <v>43872.55872685185</v>
      </c>
      <c r="B2276" s="52" t="s">
        <v>127</v>
      </c>
      <c r="C2276" s="53" t="s">
        <v>732</v>
      </c>
      <c r="R2276" s="51">
        <v>43872.55872685185</v>
      </c>
      <c r="S2276" s="57" t="s">
        <v>127</v>
      </c>
    </row>
    <row r="2277" spans="1:31">
      <c r="A2277" s="51">
        <v>43872.55872685185</v>
      </c>
      <c r="B2277" s="52" t="s">
        <v>4</v>
      </c>
      <c r="C2277" s="53" t="s">
        <v>158</v>
      </c>
      <c r="R2277" s="51">
        <v>43872.55872685185</v>
      </c>
      <c r="S2277" s="57" t="s">
        <v>4</v>
      </c>
    </row>
    <row r="2278" spans="1:31">
      <c r="A2278" s="51">
        <v>43872.55872685185</v>
      </c>
      <c r="B2278" s="52" t="s">
        <v>127</v>
      </c>
      <c r="C2278" s="53" t="s">
        <v>303</v>
      </c>
      <c r="R2278" s="51">
        <v>43872.55872685185</v>
      </c>
      <c r="S2278" s="57" t="s">
        <v>127</v>
      </c>
    </row>
    <row r="2279" spans="1:31">
      <c r="A2279" s="51">
        <v>43872.55872685185</v>
      </c>
      <c r="B2279" s="52" t="s">
        <v>4</v>
      </c>
      <c r="C2279" s="53" t="s">
        <v>225</v>
      </c>
      <c r="R2279" s="51">
        <v>43872.55872685185</v>
      </c>
      <c r="S2279" s="57" t="s">
        <v>4</v>
      </c>
    </row>
    <row r="2280" spans="1:31">
      <c r="A2280" s="51">
        <v>43872.55872685185</v>
      </c>
      <c r="B2280" s="52" t="s">
        <v>4</v>
      </c>
      <c r="C2280" s="53" t="s">
        <v>226</v>
      </c>
      <c r="R2280" s="51">
        <v>43872.55872685185</v>
      </c>
      <c r="S2280" s="57" t="s">
        <v>4</v>
      </c>
    </row>
    <row r="2281" spans="1:31">
      <c r="A2281" s="51">
        <v>43872.558738425927</v>
      </c>
      <c r="B2281" s="52" t="s">
        <v>293</v>
      </c>
      <c r="C2281" s="53" t="s">
        <v>140</v>
      </c>
      <c r="I2281" s="54">
        <v>1</v>
      </c>
      <c r="J2281" s="55">
        <v>0</v>
      </c>
      <c r="K2281" s="55">
        <v>8</v>
      </c>
      <c r="L2281" s="55">
        <v>-0.98733925819396995</v>
      </c>
      <c r="M2281" s="55">
        <v>0.14037500321865101</v>
      </c>
      <c r="N2281" s="55">
        <v>3.0740625858306898</v>
      </c>
      <c r="O2281" s="55">
        <v>15</v>
      </c>
      <c r="P2281" s="56">
        <v>1.1230000257492101</v>
      </c>
      <c r="R2281" s="51">
        <v>43872.558738425927</v>
      </c>
      <c r="S2281" s="57" t="s">
        <v>293</v>
      </c>
      <c r="T2281" s="58">
        <v>0</v>
      </c>
      <c r="U2281" s="52">
        <v>1</v>
      </c>
      <c r="V2281" s="52">
        <v>35.220695495605497</v>
      </c>
      <c r="W2281" s="52">
        <v>2.52952003479004</v>
      </c>
      <c r="X2281" s="52">
        <v>-23.582828521728501</v>
      </c>
      <c r="Y2281" s="52">
        <v>-2.5363385677337601E-2</v>
      </c>
      <c r="Z2281" s="52">
        <v>0.95838397741317705</v>
      </c>
      <c r="AA2281" s="52">
        <v>8.8000001907348597</v>
      </c>
      <c r="AB2281" s="52">
        <v>-6.8769998550415004</v>
      </c>
      <c r="AC2281" s="52">
        <v>9.1230001449584996</v>
      </c>
      <c r="AD2281" s="52">
        <v>30.974033355712901</v>
      </c>
      <c r="AE2281" s="56">
        <v>460</v>
      </c>
    </row>
    <row r="2282" spans="1:31">
      <c r="A2282" s="51">
        <v>43872.558761574073</v>
      </c>
      <c r="B2282" s="52" t="s">
        <v>127</v>
      </c>
      <c r="C2282" s="53" t="s">
        <v>131</v>
      </c>
      <c r="R2282" s="51">
        <v>43872.558761574073</v>
      </c>
      <c r="S2282" s="57" t="s">
        <v>127</v>
      </c>
    </row>
    <row r="2283" spans="1:31">
      <c r="A2283" s="51">
        <v>43872.558761574073</v>
      </c>
      <c r="B2283" s="52" t="s">
        <v>132</v>
      </c>
      <c r="C2283" s="53" t="s">
        <v>733</v>
      </c>
      <c r="R2283" s="51">
        <v>43872.558761574073</v>
      </c>
      <c r="S2283" s="57" t="s">
        <v>132</v>
      </c>
    </row>
    <row r="2284" spans="1:31">
      <c r="A2284" s="51">
        <v>43872.558761574073</v>
      </c>
      <c r="B2284" s="52" t="s">
        <v>127</v>
      </c>
      <c r="C2284" s="53" t="s">
        <v>153</v>
      </c>
      <c r="R2284" s="51">
        <v>43872.558761574073</v>
      </c>
      <c r="S2284" s="57" t="s">
        <v>127</v>
      </c>
    </row>
    <row r="2285" spans="1:31">
      <c r="A2285" s="51">
        <v>43872.558761574073</v>
      </c>
      <c r="B2285" s="52" t="s">
        <v>127</v>
      </c>
      <c r="C2285" s="53" t="s">
        <v>734</v>
      </c>
      <c r="R2285" s="51">
        <v>43872.558761574073</v>
      </c>
      <c r="S2285" s="57" t="s">
        <v>127</v>
      </c>
    </row>
    <row r="2286" spans="1:31">
      <c r="A2286" s="51">
        <v>43872.558761574073</v>
      </c>
      <c r="B2286" s="52" t="s">
        <v>127</v>
      </c>
      <c r="C2286" s="53" t="s">
        <v>315</v>
      </c>
      <c r="R2286" s="51">
        <v>43872.558761574073</v>
      </c>
      <c r="S2286" s="57" t="s">
        <v>127</v>
      </c>
    </row>
    <row r="2287" spans="1:31">
      <c r="A2287" s="51">
        <v>43872.558761574073</v>
      </c>
      <c r="B2287" s="52" t="s">
        <v>4</v>
      </c>
      <c r="C2287" s="53" t="s">
        <v>229</v>
      </c>
      <c r="R2287" s="51">
        <v>43872.558761574073</v>
      </c>
      <c r="S2287" s="57" t="s">
        <v>4</v>
      </c>
    </row>
    <row r="2288" spans="1:31">
      <c r="A2288" s="51">
        <v>43872.558761574073</v>
      </c>
      <c r="B2288" s="52" t="s">
        <v>4</v>
      </c>
      <c r="C2288" s="53" t="s">
        <v>230</v>
      </c>
      <c r="R2288" s="51">
        <v>43872.558761574073</v>
      </c>
      <c r="S2288" s="57" t="s">
        <v>4</v>
      </c>
    </row>
    <row r="2289" spans="1:31">
      <c r="A2289" s="51">
        <v>43872.55877314815</v>
      </c>
      <c r="B2289" s="52" t="s">
        <v>293</v>
      </c>
      <c r="C2289" s="53" t="s">
        <v>140</v>
      </c>
      <c r="I2289" s="54">
        <v>0</v>
      </c>
      <c r="J2289" s="55">
        <v>0</v>
      </c>
      <c r="K2289" s="55">
        <v>9</v>
      </c>
      <c r="L2289" s="55">
        <v>0.95507365465164196</v>
      </c>
      <c r="M2289" s="55">
        <v>0.14037500321865101</v>
      </c>
      <c r="N2289" s="55">
        <v>3.0740625858306898</v>
      </c>
      <c r="O2289" s="55">
        <v>15</v>
      </c>
      <c r="P2289" s="56">
        <v>1.1230000257492101</v>
      </c>
      <c r="R2289" s="51">
        <v>43872.55877314815</v>
      </c>
      <c r="S2289" s="57" t="s">
        <v>293</v>
      </c>
      <c r="T2289" s="58">
        <v>0</v>
      </c>
      <c r="U2289" s="52">
        <v>1</v>
      </c>
      <c r="V2289" s="52">
        <v>35.220695495605497</v>
      </c>
      <c r="W2289" s="52">
        <v>2.52952003479004</v>
      </c>
      <c r="X2289" s="52">
        <v>-20.572759628295898</v>
      </c>
      <c r="Y2289" s="52">
        <v>-0.49087274074554399</v>
      </c>
      <c r="Z2289" s="52">
        <v>-0.94622367620468095</v>
      </c>
      <c r="AA2289" s="52">
        <v>-5</v>
      </c>
      <c r="AB2289" s="52">
        <v>-6.8769998550415004</v>
      </c>
      <c r="AC2289" s="52">
        <v>9.1230001449584996</v>
      </c>
      <c r="AD2289" s="52">
        <v>27.4400310516357</v>
      </c>
      <c r="AE2289" s="56">
        <v>460</v>
      </c>
    </row>
    <row r="2290" spans="1:31">
      <c r="A2290" s="51">
        <v>43872.558796296296</v>
      </c>
      <c r="B2290" s="52" t="s">
        <v>127</v>
      </c>
      <c r="C2290" s="53" t="s">
        <v>131</v>
      </c>
      <c r="R2290" s="51">
        <v>43872.558796296296</v>
      </c>
      <c r="S2290" s="57" t="s">
        <v>127</v>
      </c>
    </row>
    <row r="2291" spans="1:31">
      <c r="A2291" s="51">
        <v>43872.558796296296</v>
      </c>
      <c r="B2291" s="52" t="s">
        <v>132</v>
      </c>
      <c r="C2291" s="53" t="s">
        <v>735</v>
      </c>
      <c r="R2291" s="51">
        <v>43872.558796296296</v>
      </c>
      <c r="S2291" s="57" t="s">
        <v>132</v>
      </c>
    </row>
    <row r="2292" spans="1:31">
      <c r="A2292" s="51">
        <v>43872.558796296296</v>
      </c>
      <c r="B2292" s="52" t="s">
        <v>127</v>
      </c>
      <c r="C2292" s="53" t="s">
        <v>183</v>
      </c>
      <c r="R2292" s="51">
        <v>43872.558796296296</v>
      </c>
      <c r="S2292" s="57" t="s">
        <v>127</v>
      </c>
    </row>
    <row r="2293" spans="1:31">
      <c r="A2293" s="51">
        <v>43872.558796296296</v>
      </c>
      <c r="B2293" s="52" t="s">
        <v>127</v>
      </c>
      <c r="C2293" s="53" t="s">
        <v>736</v>
      </c>
      <c r="R2293" s="51">
        <v>43872.558796296296</v>
      </c>
      <c r="S2293" s="57" t="s">
        <v>127</v>
      </c>
    </row>
    <row r="2294" spans="1:31">
      <c r="A2294" s="51">
        <v>43872.558796296296</v>
      </c>
      <c r="B2294" s="52" t="s">
        <v>127</v>
      </c>
      <c r="C2294" s="53" t="s">
        <v>361</v>
      </c>
      <c r="R2294" s="51">
        <v>43872.558796296296</v>
      </c>
      <c r="S2294" s="57" t="s">
        <v>127</v>
      </c>
    </row>
    <row r="2295" spans="1:31">
      <c r="A2295" s="51">
        <v>43872.558796296296</v>
      </c>
      <c r="B2295" s="52" t="s">
        <v>4</v>
      </c>
      <c r="C2295" s="53" t="s">
        <v>235</v>
      </c>
      <c r="R2295" s="51">
        <v>43872.558796296296</v>
      </c>
      <c r="S2295" s="57" t="s">
        <v>4</v>
      </c>
    </row>
    <row r="2296" spans="1:31">
      <c r="A2296" s="51">
        <v>43872.558796296296</v>
      </c>
      <c r="B2296" s="52" t="s">
        <v>4</v>
      </c>
      <c r="C2296" s="53" t="s">
        <v>236</v>
      </c>
      <c r="R2296" s="51">
        <v>43872.558796296296</v>
      </c>
      <c r="S2296" s="57" t="s">
        <v>4</v>
      </c>
    </row>
    <row r="2297" spans="1:31">
      <c r="A2297" s="51">
        <v>43872.558807870373</v>
      </c>
      <c r="B2297" s="52" t="s">
        <v>293</v>
      </c>
      <c r="C2297" s="53" t="s">
        <v>140</v>
      </c>
      <c r="I2297" s="54">
        <v>1</v>
      </c>
      <c r="J2297" s="55">
        <v>0</v>
      </c>
      <c r="K2297" s="55">
        <v>10</v>
      </c>
      <c r="L2297" s="55">
        <v>-0.903692185878754</v>
      </c>
      <c r="M2297" s="55">
        <v>0.14037500321865101</v>
      </c>
      <c r="N2297" s="55">
        <v>3.0740625858306898</v>
      </c>
      <c r="O2297" s="55">
        <v>15</v>
      </c>
      <c r="P2297" s="56">
        <v>1.1230000257492101</v>
      </c>
      <c r="R2297" s="51">
        <v>43872.558807870373</v>
      </c>
      <c r="S2297" s="57" t="s">
        <v>293</v>
      </c>
      <c r="T2297" s="58">
        <v>0</v>
      </c>
      <c r="U2297" s="52">
        <v>1</v>
      </c>
      <c r="V2297" s="52">
        <v>35.220695495605497</v>
      </c>
      <c r="W2297" s="52">
        <v>2.52952003479004</v>
      </c>
      <c r="X2297" s="52">
        <v>-17.6026916503906</v>
      </c>
      <c r="Y2297" s="52">
        <v>0.49380117654800398</v>
      </c>
      <c r="Z2297" s="52">
        <v>0.90587562322616599</v>
      </c>
      <c r="AA2297" s="52">
        <v>-3.0499999523162802</v>
      </c>
      <c r="AB2297" s="52">
        <v>-6.8769998550415004</v>
      </c>
      <c r="AC2297" s="52">
        <v>9.1230001449584996</v>
      </c>
      <c r="AD2297" s="52">
        <v>14.2419881820679</v>
      </c>
      <c r="AE2297" s="56">
        <v>460</v>
      </c>
    </row>
    <row r="2298" spans="1:31">
      <c r="A2298" s="51">
        <v>43872.558831018519</v>
      </c>
      <c r="B2298" s="52" t="s">
        <v>127</v>
      </c>
      <c r="C2298" s="53" t="s">
        <v>131</v>
      </c>
      <c r="R2298" s="51">
        <v>43872.558831018519</v>
      </c>
      <c r="S2298" s="57" t="s">
        <v>127</v>
      </c>
    </row>
    <row r="2299" spans="1:31">
      <c r="A2299" s="51">
        <v>43872.558831018519</v>
      </c>
      <c r="B2299" s="52" t="s">
        <v>132</v>
      </c>
      <c r="C2299" s="53" t="s">
        <v>737</v>
      </c>
      <c r="R2299" s="51">
        <v>43872.558831018519</v>
      </c>
      <c r="S2299" s="57" t="s">
        <v>132</v>
      </c>
    </row>
    <row r="2300" spans="1:31">
      <c r="A2300" s="51">
        <v>43872.558831018519</v>
      </c>
      <c r="B2300" s="52" t="s">
        <v>127</v>
      </c>
      <c r="C2300" s="53" t="s">
        <v>222</v>
      </c>
      <c r="R2300" s="51">
        <v>43872.558831018519</v>
      </c>
      <c r="S2300" s="57" t="s">
        <v>127</v>
      </c>
    </row>
    <row r="2301" spans="1:31">
      <c r="A2301" s="51">
        <v>43872.558831018519</v>
      </c>
      <c r="B2301" s="52" t="s">
        <v>127</v>
      </c>
      <c r="C2301" s="53" t="s">
        <v>691</v>
      </c>
      <c r="R2301" s="51">
        <v>43872.558831018519</v>
      </c>
      <c r="S2301" s="57" t="s">
        <v>127</v>
      </c>
    </row>
    <row r="2302" spans="1:31">
      <c r="A2302" s="51">
        <v>43872.558831018519</v>
      </c>
      <c r="B2302" s="52" t="s">
        <v>127</v>
      </c>
      <c r="C2302" s="53" t="s">
        <v>378</v>
      </c>
      <c r="R2302" s="51">
        <v>43872.558831018519</v>
      </c>
      <c r="S2302" s="57" t="s">
        <v>127</v>
      </c>
    </row>
    <row r="2303" spans="1:31">
      <c r="A2303" s="51">
        <v>43872.558831018519</v>
      </c>
      <c r="B2303" s="52" t="s">
        <v>4</v>
      </c>
      <c r="C2303" s="53" t="s">
        <v>239</v>
      </c>
      <c r="R2303" s="51">
        <v>43872.558831018519</v>
      </c>
      <c r="S2303" s="57" t="s">
        <v>4</v>
      </c>
    </row>
    <row r="2304" spans="1:31">
      <c r="A2304" s="51">
        <v>43872.558831018519</v>
      </c>
      <c r="B2304" s="52" t="s">
        <v>4</v>
      </c>
      <c r="C2304" s="53" t="s">
        <v>240</v>
      </c>
      <c r="R2304" s="51">
        <v>43872.558831018519</v>
      </c>
      <c r="S2304" s="57" t="s">
        <v>4</v>
      </c>
    </row>
    <row r="2305" spans="1:31">
      <c r="A2305" s="51">
        <v>43872.558842592596</v>
      </c>
      <c r="B2305" s="52" t="s">
        <v>304</v>
      </c>
      <c r="C2305" s="53" t="s">
        <v>140</v>
      </c>
      <c r="I2305" s="54">
        <v>0</v>
      </c>
      <c r="J2305" s="55">
        <v>0</v>
      </c>
      <c r="K2305" s="55">
        <v>11</v>
      </c>
      <c r="L2305" s="55">
        <v>0.83422338962554898</v>
      </c>
      <c r="M2305" s="55">
        <v>0.14037500321865101</v>
      </c>
      <c r="N2305" s="55">
        <v>3.0740625858306898</v>
      </c>
      <c r="O2305" s="55">
        <v>15</v>
      </c>
      <c r="P2305" s="56">
        <v>1.1230000257492101</v>
      </c>
      <c r="R2305" s="51">
        <v>43872.558842592596</v>
      </c>
      <c r="S2305" s="57" t="s">
        <v>304</v>
      </c>
      <c r="T2305" s="58">
        <v>0</v>
      </c>
      <c r="U2305" s="52">
        <v>1</v>
      </c>
      <c r="V2305" s="52">
        <v>35.220695495605497</v>
      </c>
      <c r="W2305" s="52">
        <v>2.52952003479004</v>
      </c>
      <c r="X2305" s="52">
        <v>-14.5526218414307</v>
      </c>
      <c r="Y2305" s="52">
        <v>-0.33153671026229897</v>
      </c>
      <c r="Z2305" s="52">
        <v>-0.87336146831512496</v>
      </c>
      <c r="AA2305" s="52">
        <v>10</v>
      </c>
      <c r="AB2305" s="52">
        <v>-6.8769998550415004</v>
      </c>
      <c r="AC2305" s="52">
        <v>9.1230001449584996</v>
      </c>
      <c r="AD2305" s="52">
        <v>16.249984741210898</v>
      </c>
      <c r="AE2305" s="56">
        <v>460</v>
      </c>
    </row>
    <row r="2306" spans="1:31">
      <c r="A2306" s="51">
        <v>43872.558865740742</v>
      </c>
      <c r="B2306" s="52" t="s">
        <v>127</v>
      </c>
      <c r="C2306" s="53" t="s">
        <v>131</v>
      </c>
      <c r="R2306" s="51">
        <v>43872.558865740742</v>
      </c>
      <c r="S2306" s="57" t="s">
        <v>127</v>
      </c>
    </row>
    <row r="2307" spans="1:31">
      <c r="A2307" s="51">
        <v>43872.558865740742</v>
      </c>
      <c r="B2307" s="52" t="s">
        <v>132</v>
      </c>
      <c r="C2307" s="53" t="s">
        <v>506</v>
      </c>
      <c r="R2307" s="51">
        <v>43872.558865740742</v>
      </c>
      <c r="S2307" s="57" t="s">
        <v>132</v>
      </c>
    </row>
    <row r="2308" spans="1:31">
      <c r="A2308" s="51">
        <v>43872.558865740742</v>
      </c>
      <c r="B2308" s="52" t="s">
        <v>127</v>
      </c>
      <c r="C2308" s="53" t="s">
        <v>395</v>
      </c>
      <c r="R2308" s="51">
        <v>43872.558865740742</v>
      </c>
      <c r="S2308" s="57" t="s">
        <v>127</v>
      </c>
    </row>
    <row r="2309" spans="1:31">
      <c r="A2309" s="51">
        <v>43872.558865740742</v>
      </c>
      <c r="B2309" s="52" t="s">
        <v>127</v>
      </c>
      <c r="C2309" s="53" t="s">
        <v>738</v>
      </c>
      <c r="R2309" s="51">
        <v>43872.558865740742</v>
      </c>
      <c r="S2309" s="57" t="s">
        <v>127</v>
      </c>
    </row>
    <row r="2310" spans="1:31">
      <c r="A2310" s="51">
        <v>43872.558865740742</v>
      </c>
      <c r="B2310" s="52" t="s">
        <v>127</v>
      </c>
      <c r="C2310" s="53" t="s">
        <v>207</v>
      </c>
      <c r="R2310" s="51">
        <v>43872.558865740742</v>
      </c>
      <c r="S2310" s="57" t="s">
        <v>127</v>
      </c>
    </row>
    <row r="2311" spans="1:31">
      <c r="A2311" s="51">
        <v>43872.558865740742</v>
      </c>
      <c r="B2311" s="52" t="s">
        <v>4</v>
      </c>
      <c r="C2311" s="53" t="s">
        <v>307</v>
      </c>
      <c r="R2311" s="51">
        <v>43872.558865740742</v>
      </c>
      <c r="S2311" s="57" t="s">
        <v>4</v>
      </c>
    </row>
    <row r="2312" spans="1:31">
      <c r="A2312" s="51">
        <v>43872.558865740742</v>
      </c>
      <c r="B2312" s="52" t="s">
        <v>4</v>
      </c>
      <c r="C2312" s="53" t="s">
        <v>308</v>
      </c>
      <c r="R2312" s="51">
        <v>43872.558865740742</v>
      </c>
      <c r="S2312" s="57" t="s">
        <v>4</v>
      </c>
    </row>
    <row r="2313" spans="1:31">
      <c r="A2313" s="51">
        <v>43872.558877314812</v>
      </c>
      <c r="B2313" s="52" t="s">
        <v>304</v>
      </c>
      <c r="C2313" s="53" t="s">
        <v>140</v>
      </c>
      <c r="I2313" s="54">
        <v>1</v>
      </c>
      <c r="J2313" s="55">
        <v>0</v>
      </c>
      <c r="K2313" s="55">
        <v>11</v>
      </c>
      <c r="L2313" s="55">
        <v>-0.74805754423141502</v>
      </c>
      <c r="M2313" s="55">
        <v>0.14037500321865101</v>
      </c>
      <c r="N2313" s="55">
        <v>3.0740625858306898</v>
      </c>
      <c r="O2313" s="55">
        <v>15</v>
      </c>
      <c r="P2313" s="56">
        <v>1.1230000257492101</v>
      </c>
      <c r="R2313" s="51">
        <v>43872.558877314812</v>
      </c>
      <c r="S2313" s="57" t="s">
        <v>304</v>
      </c>
      <c r="T2313" s="58">
        <v>0</v>
      </c>
      <c r="U2313" s="52">
        <v>1</v>
      </c>
      <c r="V2313" s="52">
        <v>35.220695495605497</v>
      </c>
      <c r="W2313" s="52">
        <v>2.52952003479004</v>
      </c>
      <c r="X2313" s="52">
        <v>-11.572553634643601</v>
      </c>
      <c r="Y2313" s="52">
        <v>0.288413405418396</v>
      </c>
      <c r="Z2313" s="52">
        <v>0.79834783077240001</v>
      </c>
      <c r="AA2313" s="52">
        <v>8.0500001907348597</v>
      </c>
      <c r="AB2313" s="52">
        <v>-6.8769998550415004</v>
      </c>
      <c r="AC2313" s="52">
        <v>9.1230001449584996</v>
      </c>
      <c r="AD2313" s="52">
        <v>24.150016784668001</v>
      </c>
      <c r="AE2313" s="56">
        <v>460</v>
      </c>
    </row>
    <row r="2314" spans="1:31">
      <c r="A2314" s="51">
        <v>43872.558900462966</v>
      </c>
      <c r="B2314" s="52" t="s">
        <v>127</v>
      </c>
      <c r="C2314" s="53" t="s">
        <v>131</v>
      </c>
      <c r="R2314" s="51">
        <v>43872.558900462966</v>
      </c>
      <c r="S2314" s="57" t="s">
        <v>127</v>
      </c>
    </row>
    <row r="2315" spans="1:31">
      <c r="A2315" s="51">
        <v>43872.558900462966</v>
      </c>
      <c r="B2315" s="52" t="s">
        <v>132</v>
      </c>
      <c r="C2315" s="53" t="s">
        <v>739</v>
      </c>
      <c r="R2315" s="51">
        <v>43872.558900462966</v>
      </c>
      <c r="S2315" s="57" t="s">
        <v>132</v>
      </c>
    </row>
    <row r="2316" spans="1:31">
      <c r="A2316" s="51">
        <v>43872.558900462966</v>
      </c>
      <c r="B2316" s="52" t="s">
        <v>127</v>
      </c>
      <c r="C2316" s="53" t="s">
        <v>178</v>
      </c>
      <c r="R2316" s="51">
        <v>43872.558900462966</v>
      </c>
      <c r="S2316" s="57" t="s">
        <v>127</v>
      </c>
    </row>
    <row r="2317" spans="1:31">
      <c r="A2317" s="51">
        <v>43872.558900462966</v>
      </c>
      <c r="B2317" s="52" t="s">
        <v>127</v>
      </c>
      <c r="C2317" s="53" t="s">
        <v>740</v>
      </c>
      <c r="R2317" s="51">
        <v>43872.558900462966</v>
      </c>
      <c r="S2317" s="57" t="s">
        <v>127</v>
      </c>
    </row>
    <row r="2318" spans="1:31">
      <c r="A2318" s="51">
        <v>43872.558900462966</v>
      </c>
      <c r="B2318" s="52" t="s">
        <v>127</v>
      </c>
      <c r="C2318" s="53" t="s">
        <v>321</v>
      </c>
      <c r="R2318" s="51">
        <v>43872.558900462966</v>
      </c>
      <c r="S2318" s="57" t="s">
        <v>127</v>
      </c>
    </row>
    <row r="2319" spans="1:31">
      <c r="A2319" s="51">
        <v>43872.558900462966</v>
      </c>
      <c r="B2319" s="52" t="s">
        <v>4</v>
      </c>
      <c r="C2319" s="53" t="s">
        <v>311</v>
      </c>
      <c r="R2319" s="51">
        <v>43872.558900462966</v>
      </c>
      <c r="S2319" s="57" t="s">
        <v>4</v>
      </c>
    </row>
    <row r="2320" spans="1:31">
      <c r="A2320" s="51">
        <v>43872.558900462966</v>
      </c>
      <c r="B2320" s="52" t="s">
        <v>4</v>
      </c>
      <c r="C2320" s="53" t="s">
        <v>312</v>
      </c>
      <c r="R2320" s="51">
        <v>43872.558900462966</v>
      </c>
      <c r="S2320" s="57" t="s">
        <v>4</v>
      </c>
    </row>
    <row r="2321" spans="1:31">
      <c r="A2321" s="51">
        <v>43872.558912037035</v>
      </c>
      <c r="B2321" s="52" t="s">
        <v>304</v>
      </c>
      <c r="C2321" s="53" t="s">
        <v>140</v>
      </c>
      <c r="I2321" s="54">
        <v>0</v>
      </c>
      <c r="J2321" s="55">
        <v>0</v>
      </c>
      <c r="K2321" s="55">
        <v>12</v>
      </c>
      <c r="L2321" s="55">
        <v>0.64691931009292603</v>
      </c>
      <c r="M2321" s="55">
        <v>0.14037500321865101</v>
      </c>
      <c r="N2321" s="55">
        <v>3.0740625858306898</v>
      </c>
      <c r="O2321" s="55">
        <v>15</v>
      </c>
      <c r="P2321" s="56">
        <v>1.1230000257492101</v>
      </c>
      <c r="R2321" s="51">
        <v>43872.558912037035</v>
      </c>
      <c r="S2321" s="57" t="s">
        <v>304</v>
      </c>
      <c r="T2321" s="58">
        <v>0</v>
      </c>
      <c r="U2321" s="52">
        <v>1</v>
      </c>
      <c r="V2321" s="52">
        <v>35.220695495605497</v>
      </c>
      <c r="W2321" s="52">
        <v>2.52952003479004</v>
      </c>
      <c r="X2321" s="52">
        <v>-8.5324840545654297</v>
      </c>
      <c r="Y2321" s="52">
        <v>-0.195880502462387</v>
      </c>
      <c r="Z2321" s="52">
        <v>-0.74041551351547197</v>
      </c>
      <c r="AA2321" s="52">
        <v>-5</v>
      </c>
      <c r="AB2321" s="52">
        <v>-6.8769998550415004</v>
      </c>
      <c r="AC2321" s="52">
        <v>9.1230001449584996</v>
      </c>
      <c r="AD2321" s="52">
        <v>31.1630344390869</v>
      </c>
      <c r="AE2321" s="56">
        <v>460</v>
      </c>
    </row>
    <row r="2322" spans="1:31">
      <c r="A2322" s="51">
        <v>43872.558935185189</v>
      </c>
      <c r="B2322" s="52" t="s">
        <v>127</v>
      </c>
      <c r="C2322" s="53" t="s">
        <v>131</v>
      </c>
      <c r="R2322" s="51">
        <v>43872.558935185189</v>
      </c>
      <c r="S2322" s="57" t="s">
        <v>127</v>
      </c>
    </row>
    <row r="2323" spans="1:31">
      <c r="A2323" s="51">
        <v>43872.558935185189</v>
      </c>
      <c r="B2323" s="52" t="s">
        <v>132</v>
      </c>
      <c r="C2323" s="53" t="s">
        <v>711</v>
      </c>
      <c r="R2323" s="51">
        <v>43872.558935185189</v>
      </c>
      <c r="S2323" s="57" t="s">
        <v>132</v>
      </c>
    </row>
    <row r="2324" spans="1:31">
      <c r="A2324" s="51">
        <v>43872.558935185189</v>
      </c>
      <c r="B2324" s="52" t="s">
        <v>127</v>
      </c>
      <c r="C2324" s="53" t="s">
        <v>205</v>
      </c>
      <c r="R2324" s="51">
        <v>43872.558935185189</v>
      </c>
      <c r="S2324" s="57" t="s">
        <v>127</v>
      </c>
    </row>
    <row r="2325" spans="1:31">
      <c r="A2325" s="51">
        <v>43872.558935185189</v>
      </c>
      <c r="B2325" s="52" t="s">
        <v>127</v>
      </c>
      <c r="C2325" s="53" t="s">
        <v>741</v>
      </c>
      <c r="R2325" s="51">
        <v>43872.558935185189</v>
      </c>
      <c r="S2325" s="57" t="s">
        <v>127</v>
      </c>
    </row>
    <row r="2326" spans="1:31">
      <c r="A2326" s="51">
        <v>43872.558935185189</v>
      </c>
      <c r="B2326" s="52" t="s">
        <v>127</v>
      </c>
      <c r="C2326" s="53" t="s">
        <v>162</v>
      </c>
      <c r="R2326" s="51">
        <v>43872.558935185189</v>
      </c>
      <c r="S2326" s="57" t="s">
        <v>127</v>
      </c>
    </row>
    <row r="2327" spans="1:31">
      <c r="A2327" s="51">
        <v>43872.558935185189</v>
      </c>
      <c r="B2327" s="52" t="s">
        <v>4</v>
      </c>
      <c r="C2327" s="53" t="s">
        <v>316</v>
      </c>
      <c r="R2327" s="51">
        <v>43872.558935185189</v>
      </c>
      <c r="S2327" s="57" t="s">
        <v>4</v>
      </c>
    </row>
    <row r="2328" spans="1:31">
      <c r="A2328" s="51">
        <v>43872.558935185189</v>
      </c>
      <c r="B2328" s="52" t="s">
        <v>4</v>
      </c>
      <c r="C2328" s="53" t="s">
        <v>317</v>
      </c>
      <c r="R2328" s="51">
        <v>43872.558935185189</v>
      </c>
      <c r="S2328" s="57" t="s">
        <v>4</v>
      </c>
    </row>
    <row r="2329" spans="1:31">
      <c r="A2329" s="51">
        <v>43872.558946759258</v>
      </c>
      <c r="B2329" s="52" t="s">
        <v>318</v>
      </c>
      <c r="C2329" s="53" t="s">
        <v>140</v>
      </c>
      <c r="I2329" s="54">
        <v>1</v>
      </c>
      <c r="J2329" s="55">
        <v>0</v>
      </c>
      <c r="K2329" s="55">
        <v>13</v>
      </c>
      <c r="L2329" s="55">
        <v>-0.53283303976059004</v>
      </c>
      <c r="M2329" s="55">
        <v>0.14037500321865101</v>
      </c>
      <c r="N2329" s="55">
        <v>3.0740625858306898</v>
      </c>
      <c r="O2329" s="55">
        <v>15</v>
      </c>
      <c r="P2329" s="56">
        <v>1.1230000257492101</v>
      </c>
      <c r="R2329" s="51">
        <v>43872.558946759258</v>
      </c>
      <c r="S2329" s="57" t="s">
        <v>318</v>
      </c>
      <c r="T2329" s="58">
        <v>0</v>
      </c>
      <c r="U2329" s="52">
        <v>1</v>
      </c>
      <c r="V2329" s="52">
        <v>35.220695495605497</v>
      </c>
      <c r="W2329" s="52">
        <v>2.52952003479004</v>
      </c>
      <c r="X2329" s="52">
        <v>-5.5024147033691397</v>
      </c>
      <c r="Y2329" s="52">
        <v>1.2714624404907201E-2</v>
      </c>
      <c r="Z2329" s="52">
        <v>0.66801327466964699</v>
      </c>
      <c r="AA2329" s="52">
        <v>-3.6500000953674299</v>
      </c>
      <c r="AB2329" s="52">
        <v>-6.8769998550415004</v>
      </c>
      <c r="AC2329" s="52">
        <v>9.1230001449584996</v>
      </c>
      <c r="AD2329" s="52">
        <v>27.278030395507798</v>
      </c>
      <c r="AE2329" s="56">
        <v>460</v>
      </c>
    </row>
    <row r="2330" spans="1:31">
      <c r="A2330" s="51">
        <v>43872.558969907404</v>
      </c>
      <c r="B2330" s="52" t="s">
        <v>127</v>
      </c>
      <c r="C2330" s="53" t="s">
        <v>131</v>
      </c>
      <c r="R2330" s="51">
        <v>43872.558969907404</v>
      </c>
      <c r="S2330" s="57" t="s">
        <v>127</v>
      </c>
    </row>
    <row r="2331" spans="1:31">
      <c r="A2331" s="51">
        <v>43872.558969907404</v>
      </c>
      <c r="B2331" s="52" t="s">
        <v>132</v>
      </c>
      <c r="C2331" s="53" t="s">
        <v>742</v>
      </c>
      <c r="R2331" s="51">
        <v>43872.558969907404</v>
      </c>
      <c r="S2331" s="57" t="s">
        <v>132</v>
      </c>
    </row>
    <row r="2332" spans="1:31">
      <c r="A2332" s="51">
        <v>43872.558969907404</v>
      </c>
      <c r="B2332" s="52" t="s">
        <v>127</v>
      </c>
      <c r="C2332" s="53" t="s">
        <v>487</v>
      </c>
      <c r="R2332" s="51">
        <v>43872.558969907404</v>
      </c>
      <c r="S2332" s="57" t="s">
        <v>127</v>
      </c>
    </row>
    <row r="2333" spans="1:31">
      <c r="A2333" s="51">
        <v>43872.558969907404</v>
      </c>
      <c r="B2333" s="52" t="s">
        <v>127</v>
      </c>
      <c r="C2333" s="53" t="s">
        <v>701</v>
      </c>
      <c r="R2333" s="51">
        <v>43872.558969907404</v>
      </c>
      <c r="S2333" s="57" t="s">
        <v>127</v>
      </c>
    </row>
    <row r="2334" spans="1:31">
      <c r="A2334" s="51">
        <v>43872.558969907404</v>
      </c>
      <c r="B2334" s="52" t="s">
        <v>127</v>
      </c>
      <c r="C2334" s="53" t="s">
        <v>136</v>
      </c>
      <c r="R2334" s="51">
        <v>43872.558969907404</v>
      </c>
      <c r="S2334" s="57" t="s">
        <v>127</v>
      </c>
    </row>
    <row r="2335" spans="1:31">
      <c r="A2335" s="51">
        <v>43872.558969907404</v>
      </c>
      <c r="B2335" s="52" t="s">
        <v>4</v>
      </c>
      <c r="C2335" s="53" t="s">
        <v>322</v>
      </c>
      <c r="R2335" s="51">
        <v>43872.558969907404</v>
      </c>
      <c r="S2335" s="57" t="s">
        <v>4</v>
      </c>
    </row>
    <row r="2336" spans="1:31">
      <c r="A2336" s="51">
        <v>43872.558969907404</v>
      </c>
      <c r="B2336" s="52" t="s">
        <v>4</v>
      </c>
      <c r="C2336" s="53" t="s">
        <v>323</v>
      </c>
      <c r="R2336" s="51">
        <v>43872.558969907404</v>
      </c>
      <c r="S2336" s="57" t="s">
        <v>4</v>
      </c>
    </row>
    <row r="2337" spans="1:31">
      <c r="A2337" s="51">
        <v>43872.558981481481</v>
      </c>
      <c r="B2337" s="52" t="s">
        <v>318</v>
      </c>
      <c r="C2337" s="53" t="s">
        <v>140</v>
      </c>
      <c r="I2337" s="54">
        <v>0</v>
      </c>
      <c r="J2337" s="55">
        <v>0</v>
      </c>
      <c r="K2337" s="55">
        <v>14</v>
      </c>
      <c r="L2337" s="55">
        <v>0.40808206796646102</v>
      </c>
      <c r="M2337" s="55">
        <v>0.14037500321865101</v>
      </c>
      <c r="N2337" s="55">
        <v>3.0740625858306898</v>
      </c>
      <c r="O2337" s="55">
        <v>15</v>
      </c>
      <c r="P2337" s="56">
        <v>1.1230000257492101</v>
      </c>
      <c r="R2337" s="51">
        <v>43872.558981481481</v>
      </c>
      <c r="S2337" s="57" t="s">
        <v>318</v>
      </c>
      <c r="T2337" s="58">
        <v>0</v>
      </c>
      <c r="U2337" s="52">
        <v>1</v>
      </c>
      <c r="V2337" s="52">
        <v>35.220695495605497</v>
      </c>
      <c r="W2337" s="52">
        <v>2.52952003479004</v>
      </c>
      <c r="X2337" s="52">
        <v>-2.5723817348480198</v>
      </c>
      <c r="Y2337" s="52">
        <v>0.27010428905487099</v>
      </c>
      <c r="Z2337" s="52">
        <v>-0.50868308544158902</v>
      </c>
      <c r="AA2337" s="52">
        <v>10</v>
      </c>
      <c r="AB2337" s="52">
        <v>-6.8769998550415004</v>
      </c>
      <c r="AC2337" s="52">
        <v>9.1230001449584996</v>
      </c>
      <c r="AD2337" s="52">
        <v>13.896986007690399</v>
      </c>
      <c r="AE2337" s="56">
        <v>460</v>
      </c>
    </row>
    <row r="2338" spans="1:31">
      <c r="A2338" s="51">
        <v>43872.559004629627</v>
      </c>
      <c r="B2338" s="52" t="s">
        <v>127</v>
      </c>
      <c r="C2338" s="53" t="s">
        <v>131</v>
      </c>
      <c r="R2338" s="51">
        <v>43872.559004629627</v>
      </c>
      <c r="S2338" s="57" t="s">
        <v>127</v>
      </c>
    </row>
    <row r="2339" spans="1:31">
      <c r="A2339" s="51">
        <v>43872.559004629627</v>
      </c>
      <c r="B2339" s="52" t="s">
        <v>132</v>
      </c>
      <c r="C2339" s="53" t="s">
        <v>237</v>
      </c>
      <c r="R2339" s="51">
        <v>43872.559004629627</v>
      </c>
      <c r="S2339" s="57" t="s">
        <v>132</v>
      </c>
    </row>
    <row r="2340" spans="1:31">
      <c r="A2340" s="51">
        <v>43872.559004629627</v>
      </c>
      <c r="B2340" s="52" t="s">
        <v>127</v>
      </c>
      <c r="C2340" s="53" t="s">
        <v>134</v>
      </c>
      <c r="R2340" s="51">
        <v>43872.559004629627</v>
      </c>
      <c r="S2340" s="57" t="s">
        <v>127</v>
      </c>
    </row>
    <row r="2341" spans="1:31">
      <c r="A2341" s="51">
        <v>43872.559004629627</v>
      </c>
      <c r="B2341" s="52" t="s">
        <v>127</v>
      </c>
      <c r="C2341" s="53" t="s">
        <v>743</v>
      </c>
      <c r="R2341" s="51">
        <v>43872.559004629627</v>
      </c>
      <c r="S2341" s="57" t="s">
        <v>127</v>
      </c>
    </row>
    <row r="2342" spans="1:31">
      <c r="A2342" s="51">
        <v>43872.559004629627</v>
      </c>
      <c r="B2342" s="52" t="s">
        <v>127</v>
      </c>
      <c r="C2342" s="53" t="s">
        <v>430</v>
      </c>
      <c r="R2342" s="51">
        <v>43872.559004629627</v>
      </c>
      <c r="S2342" s="57" t="s">
        <v>127</v>
      </c>
    </row>
    <row r="2343" spans="1:31">
      <c r="A2343" s="51">
        <v>43872.559004629627</v>
      </c>
      <c r="B2343" s="52" t="s">
        <v>4</v>
      </c>
      <c r="C2343" s="53" t="s">
        <v>327</v>
      </c>
      <c r="R2343" s="51">
        <v>43872.559004629627</v>
      </c>
      <c r="S2343" s="57" t="s">
        <v>4</v>
      </c>
    </row>
    <row r="2344" spans="1:31">
      <c r="A2344" s="51">
        <v>43872.559004629627</v>
      </c>
      <c r="B2344" s="52" t="s">
        <v>4</v>
      </c>
      <c r="C2344" s="53" t="s">
        <v>328</v>
      </c>
      <c r="R2344" s="51">
        <v>43872.559004629627</v>
      </c>
      <c r="S2344" s="57" t="s">
        <v>4</v>
      </c>
    </row>
    <row r="2345" spans="1:31">
      <c r="A2345" s="51">
        <v>43872.559016203704</v>
      </c>
      <c r="B2345" s="52" t="s">
        <v>318</v>
      </c>
      <c r="C2345" s="53" t="s">
        <v>140</v>
      </c>
      <c r="I2345" s="54">
        <v>1</v>
      </c>
      <c r="J2345" s="55">
        <v>0</v>
      </c>
      <c r="K2345" s="55">
        <v>14</v>
      </c>
      <c r="L2345" s="55">
        <v>-0.27516335248947099</v>
      </c>
      <c r="M2345" s="55">
        <v>0.14037500321865101</v>
      </c>
      <c r="N2345" s="55">
        <v>3.0740625858306898</v>
      </c>
      <c r="O2345" s="55">
        <v>15</v>
      </c>
      <c r="P2345" s="56">
        <v>1.1230000257492101</v>
      </c>
      <c r="R2345" s="51">
        <v>43872.559016203704</v>
      </c>
      <c r="S2345" s="57" t="s">
        <v>318</v>
      </c>
      <c r="T2345" s="58">
        <v>0</v>
      </c>
      <c r="U2345" s="52">
        <v>1</v>
      </c>
      <c r="V2345" s="52">
        <v>35.220695495605497</v>
      </c>
      <c r="W2345" s="52">
        <v>2.52952003479004</v>
      </c>
      <c r="X2345" s="52">
        <v>0.45761591196060197</v>
      </c>
      <c r="Y2345" s="52">
        <v>-8.1365913152694702E-2</v>
      </c>
      <c r="Z2345" s="52">
        <v>0.41500416398048401</v>
      </c>
      <c r="AA2345" s="52">
        <v>7.5999999046325701</v>
      </c>
      <c r="AB2345" s="52">
        <v>-6.8769998550415004</v>
      </c>
      <c r="AC2345" s="52">
        <v>9.1230001449584996</v>
      </c>
      <c r="AD2345" s="52">
        <v>16.949989318847699</v>
      </c>
      <c r="AE2345" s="56">
        <v>460</v>
      </c>
    </row>
    <row r="2346" spans="1:31">
      <c r="A2346" s="51">
        <v>43872.559039351851</v>
      </c>
      <c r="B2346" s="52" t="s">
        <v>127</v>
      </c>
      <c r="C2346" s="53" t="s">
        <v>131</v>
      </c>
      <c r="R2346" s="51">
        <v>43872.559039351851</v>
      </c>
      <c r="S2346" s="57" t="s">
        <v>127</v>
      </c>
    </row>
    <row r="2347" spans="1:31">
      <c r="A2347" s="51">
        <v>43872.559039351851</v>
      </c>
      <c r="B2347" s="52" t="s">
        <v>132</v>
      </c>
      <c r="C2347" s="53" t="s">
        <v>744</v>
      </c>
      <c r="R2347" s="51">
        <v>43872.559039351851</v>
      </c>
      <c r="S2347" s="57" t="s">
        <v>132</v>
      </c>
    </row>
    <row r="2348" spans="1:31">
      <c r="A2348" s="51">
        <v>43872.559039351851</v>
      </c>
      <c r="B2348" s="52" t="s">
        <v>127</v>
      </c>
      <c r="C2348" s="53" t="s">
        <v>258</v>
      </c>
      <c r="R2348" s="51">
        <v>43872.559039351851</v>
      </c>
      <c r="S2348" s="57" t="s">
        <v>127</v>
      </c>
    </row>
    <row r="2349" spans="1:31">
      <c r="A2349" s="51">
        <v>43872.559039351851</v>
      </c>
      <c r="B2349" s="52" t="s">
        <v>127</v>
      </c>
      <c r="C2349" s="53" t="s">
        <v>745</v>
      </c>
      <c r="R2349" s="51">
        <v>43872.559039351851</v>
      </c>
      <c r="S2349" s="57" t="s">
        <v>127</v>
      </c>
    </row>
    <row r="2350" spans="1:31">
      <c r="A2350" s="51">
        <v>43872.559039351851</v>
      </c>
      <c r="B2350" s="52" t="s">
        <v>127</v>
      </c>
      <c r="C2350" s="53" t="s">
        <v>168</v>
      </c>
      <c r="R2350" s="51">
        <v>43872.559039351851</v>
      </c>
      <c r="S2350" s="57" t="s">
        <v>127</v>
      </c>
    </row>
    <row r="2351" spans="1:31">
      <c r="A2351" s="51">
        <v>43872.559039351851</v>
      </c>
      <c r="B2351" s="52" t="s">
        <v>4</v>
      </c>
      <c r="C2351" s="53" t="s">
        <v>332</v>
      </c>
      <c r="R2351" s="51">
        <v>43872.559039351851</v>
      </c>
      <c r="S2351" s="57" t="s">
        <v>4</v>
      </c>
    </row>
    <row r="2352" spans="1:31">
      <c r="A2352" s="51">
        <v>43872.559039351851</v>
      </c>
      <c r="B2352" s="52" t="s">
        <v>4</v>
      </c>
      <c r="C2352" s="53" t="s">
        <v>333</v>
      </c>
      <c r="R2352" s="51">
        <v>43872.559039351851</v>
      </c>
      <c r="S2352" s="57" t="s">
        <v>4</v>
      </c>
    </row>
    <row r="2353" spans="1:31">
      <c r="A2353" s="51">
        <v>43872.559050925927</v>
      </c>
      <c r="B2353" s="52" t="s">
        <v>334</v>
      </c>
      <c r="C2353" s="53" t="s">
        <v>140</v>
      </c>
      <c r="I2353" s="54">
        <v>0</v>
      </c>
      <c r="J2353" s="55">
        <v>0</v>
      </c>
      <c r="K2353" s="55">
        <v>0</v>
      </c>
      <c r="L2353" s="55">
        <v>0.13673721253871901</v>
      </c>
      <c r="M2353" s="55">
        <v>0.14037500321865101</v>
      </c>
      <c r="N2353" s="55">
        <v>3.0740625858306898</v>
      </c>
      <c r="O2353" s="55">
        <v>15</v>
      </c>
      <c r="P2353" s="56">
        <v>1.1230000257492101</v>
      </c>
      <c r="R2353" s="51">
        <v>43872.559050925927</v>
      </c>
      <c r="S2353" s="57" t="s">
        <v>334</v>
      </c>
      <c r="T2353" s="58">
        <v>0</v>
      </c>
      <c r="U2353" s="52">
        <v>1</v>
      </c>
      <c r="V2353" s="52">
        <v>35.220695495605497</v>
      </c>
      <c r="W2353" s="52">
        <v>2.52952003479004</v>
      </c>
      <c r="X2353" s="52">
        <v>3.4826130867004399</v>
      </c>
      <c r="Y2353" s="52">
        <v>0.35463827848434398</v>
      </c>
      <c r="Z2353" s="52">
        <v>-0.31163594126701399</v>
      </c>
      <c r="AA2353" s="52">
        <v>-5</v>
      </c>
      <c r="AB2353" s="52">
        <v>-6.8769998550415004</v>
      </c>
      <c r="AC2353" s="52">
        <v>9.1230001449584996</v>
      </c>
      <c r="AD2353" s="52">
        <v>24.350017547607401</v>
      </c>
      <c r="AE2353" s="56">
        <v>460</v>
      </c>
    </row>
    <row r="2354" spans="1:31">
      <c r="A2354" s="51">
        <v>43872.559074074074</v>
      </c>
      <c r="B2354" s="52" t="s">
        <v>127</v>
      </c>
      <c r="C2354" s="53" t="s">
        <v>131</v>
      </c>
      <c r="R2354" s="51">
        <v>43872.559074074074</v>
      </c>
      <c r="S2354" s="57" t="s">
        <v>127</v>
      </c>
    </row>
    <row r="2355" spans="1:31">
      <c r="A2355" s="51">
        <v>43872.559074074074</v>
      </c>
      <c r="B2355" s="52" t="s">
        <v>132</v>
      </c>
      <c r="C2355" s="53" t="s">
        <v>746</v>
      </c>
      <c r="R2355" s="51">
        <v>43872.559074074074</v>
      </c>
      <c r="S2355" s="57" t="s">
        <v>132</v>
      </c>
    </row>
    <row r="2356" spans="1:31">
      <c r="A2356" s="51">
        <v>43872.559074074074</v>
      </c>
      <c r="B2356" s="52" t="s">
        <v>127</v>
      </c>
      <c r="C2356" s="53" t="s">
        <v>160</v>
      </c>
      <c r="R2356" s="51">
        <v>43872.559074074074</v>
      </c>
      <c r="S2356" s="57" t="s">
        <v>127</v>
      </c>
    </row>
    <row r="2357" spans="1:31">
      <c r="A2357" s="51">
        <v>43872.559074074074</v>
      </c>
      <c r="B2357" s="52" t="s">
        <v>127</v>
      </c>
      <c r="C2357" s="53" t="s">
        <v>747</v>
      </c>
      <c r="R2357" s="51">
        <v>43872.559074074074</v>
      </c>
      <c r="S2357" s="57" t="s">
        <v>127</v>
      </c>
    </row>
    <row r="2358" spans="1:31">
      <c r="A2358" s="51">
        <v>43872.559074074074</v>
      </c>
      <c r="B2358" s="52" t="s">
        <v>127</v>
      </c>
      <c r="C2358" s="53" t="s">
        <v>191</v>
      </c>
      <c r="R2358" s="51">
        <v>43872.559074074074</v>
      </c>
      <c r="S2358" s="57" t="s">
        <v>127</v>
      </c>
    </row>
    <row r="2359" spans="1:31">
      <c r="A2359" s="51">
        <v>43872.559074074074</v>
      </c>
      <c r="B2359" s="52" t="s">
        <v>4</v>
      </c>
      <c r="C2359" s="53" t="s">
        <v>338</v>
      </c>
      <c r="R2359" s="51">
        <v>43872.559074074074</v>
      </c>
      <c r="S2359" s="57" t="s">
        <v>4</v>
      </c>
    </row>
    <row r="2360" spans="1:31">
      <c r="A2360" s="51">
        <v>43872.559074074074</v>
      </c>
      <c r="B2360" s="52" t="s">
        <v>4</v>
      </c>
      <c r="C2360" s="53" t="s">
        <v>339</v>
      </c>
      <c r="R2360" s="51">
        <v>43872.559074074074</v>
      </c>
      <c r="S2360" s="57" t="s">
        <v>4</v>
      </c>
    </row>
    <row r="2361" spans="1:31">
      <c r="A2361" s="51">
        <v>43872.55908564815</v>
      </c>
      <c r="B2361" s="52" t="s">
        <v>334</v>
      </c>
      <c r="C2361" s="53" t="s">
        <v>140</v>
      </c>
      <c r="I2361" s="54">
        <v>1</v>
      </c>
      <c r="J2361" s="55">
        <v>0</v>
      </c>
      <c r="K2361" s="55">
        <v>1</v>
      </c>
      <c r="L2361" s="55">
        <v>4.4256979599595096E-3</v>
      </c>
      <c r="M2361" s="55">
        <v>0.14037500321865101</v>
      </c>
      <c r="N2361" s="55">
        <v>3.0740625858306898</v>
      </c>
      <c r="O2361" s="55">
        <v>15</v>
      </c>
      <c r="P2361" s="56">
        <v>1.1230000257492101</v>
      </c>
      <c r="R2361" s="51">
        <v>43872.55908564815</v>
      </c>
      <c r="S2361" s="57" t="s">
        <v>334</v>
      </c>
      <c r="T2361" s="58">
        <v>0</v>
      </c>
      <c r="U2361" s="52">
        <v>1</v>
      </c>
      <c r="V2361" s="52">
        <v>35.220695495605497</v>
      </c>
      <c r="W2361" s="52">
        <v>2.52952003479004</v>
      </c>
      <c r="X2361" s="52">
        <v>6.4376683235168501</v>
      </c>
      <c r="Y2361" s="52">
        <v>-2.1643936634063699E-3</v>
      </c>
      <c r="Z2361" s="52">
        <v>0.138054564595222</v>
      </c>
      <c r="AA2361" s="52">
        <v>-1.8500000238418599</v>
      </c>
      <c r="AB2361" s="52">
        <v>-6.8769998550415004</v>
      </c>
      <c r="AC2361" s="52">
        <v>9.1230001449584996</v>
      </c>
      <c r="AD2361" s="52">
        <v>31.625038146972699</v>
      </c>
      <c r="AE2361" s="56">
        <v>460</v>
      </c>
    </row>
    <row r="2362" spans="1:31">
      <c r="A2362" s="51">
        <v>43872.559108796297</v>
      </c>
      <c r="B2362" s="52" t="s">
        <v>127</v>
      </c>
      <c r="C2362" s="53" t="s">
        <v>131</v>
      </c>
      <c r="R2362" s="51">
        <v>43872.559108796297</v>
      </c>
      <c r="S2362" s="57" t="s">
        <v>127</v>
      </c>
    </row>
    <row r="2363" spans="1:31">
      <c r="A2363" s="51">
        <v>43872.559108796297</v>
      </c>
      <c r="B2363" s="52" t="s">
        <v>132</v>
      </c>
      <c r="C2363" s="53" t="s">
        <v>748</v>
      </c>
      <c r="R2363" s="51">
        <v>43872.559108796297</v>
      </c>
      <c r="S2363" s="57" t="s">
        <v>132</v>
      </c>
    </row>
    <row r="2364" spans="1:31">
      <c r="A2364" s="51">
        <v>43872.559108796297</v>
      </c>
      <c r="B2364" s="52" t="s">
        <v>127</v>
      </c>
      <c r="C2364" s="53" t="s">
        <v>216</v>
      </c>
      <c r="R2364" s="51">
        <v>43872.559108796297</v>
      </c>
      <c r="S2364" s="57" t="s">
        <v>127</v>
      </c>
    </row>
    <row r="2365" spans="1:31">
      <c r="A2365" s="51">
        <v>43872.559108796297</v>
      </c>
      <c r="B2365" s="52" t="s">
        <v>127</v>
      </c>
      <c r="C2365" s="53" t="s">
        <v>532</v>
      </c>
      <c r="R2365" s="51">
        <v>43872.559108796297</v>
      </c>
      <c r="S2365" s="57" t="s">
        <v>127</v>
      </c>
    </row>
    <row r="2366" spans="1:31">
      <c r="A2366" s="51">
        <v>43872.559108796297</v>
      </c>
      <c r="B2366" s="52" t="s">
        <v>127</v>
      </c>
      <c r="C2366" s="53" t="s">
        <v>136</v>
      </c>
      <c r="R2366" s="51">
        <v>43872.559108796297</v>
      </c>
      <c r="S2366" s="57" t="s">
        <v>127</v>
      </c>
    </row>
    <row r="2367" spans="1:31">
      <c r="A2367" s="51">
        <v>43872.559108796297</v>
      </c>
      <c r="B2367" s="52" t="s">
        <v>4</v>
      </c>
      <c r="C2367" s="53" t="s">
        <v>343</v>
      </c>
      <c r="R2367" s="51">
        <v>43872.559108796297</v>
      </c>
      <c r="S2367" s="57" t="s">
        <v>4</v>
      </c>
    </row>
    <row r="2368" spans="1:31">
      <c r="A2368" s="51">
        <v>43872.559108796297</v>
      </c>
      <c r="B2368" s="52" t="s">
        <v>4</v>
      </c>
      <c r="C2368" s="53" t="s">
        <v>344</v>
      </c>
      <c r="R2368" s="51">
        <v>43872.559108796297</v>
      </c>
      <c r="S2368" s="57" t="s">
        <v>4</v>
      </c>
    </row>
    <row r="2369" spans="1:31">
      <c r="A2369" s="51">
        <v>43872.559120370373</v>
      </c>
      <c r="B2369" s="52" t="s">
        <v>334</v>
      </c>
      <c r="C2369" s="53" t="s">
        <v>140</v>
      </c>
      <c r="I2369" s="54">
        <v>0</v>
      </c>
      <c r="J2369" s="55">
        <v>0</v>
      </c>
      <c r="K2369" s="55">
        <v>2</v>
      </c>
      <c r="L2369" s="55">
        <v>-0.14550003409385701</v>
      </c>
      <c r="M2369" s="55">
        <v>0.14037500321865101</v>
      </c>
      <c r="N2369" s="55">
        <v>3.0740625858306898</v>
      </c>
      <c r="O2369" s="55">
        <v>15</v>
      </c>
      <c r="P2369" s="56">
        <v>1.1230000257492101</v>
      </c>
      <c r="R2369" s="51">
        <v>43872.559120370373</v>
      </c>
      <c r="S2369" s="57" t="s">
        <v>334</v>
      </c>
      <c r="T2369" s="58">
        <v>0</v>
      </c>
      <c r="U2369" s="52">
        <v>1</v>
      </c>
      <c r="V2369" s="52">
        <v>35.220695495605497</v>
      </c>
      <c r="W2369" s="52">
        <v>2.52952003479004</v>
      </c>
      <c r="X2369" s="52">
        <v>9.4877376556396502</v>
      </c>
      <c r="Y2369" s="52">
        <v>0.47892427444458002</v>
      </c>
      <c r="Z2369" s="52">
        <v>-5.0755985081195797E-2</v>
      </c>
      <c r="AA2369" s="52">
        <v>10</v>
      </c>
      <c r="AB2369" s="52">
        <v>-6.8769998550415004</v>
      </c>
      <c r="AC2369" s="52">
        <v>9.1230001449584996</v>
      </c>
      <c r="AD2369" s="52">
        <v>25.6850280761719</v>
      </c>
      <c r="AE2369" s="56">
        <v>460</v>
      </c>
    </row>
    <row r="2370" spans="1:31">
      <c r="A2370" s="51">
        <v>43872.55914351852</v>
      </c>
      <c r="B2370" s="52" t="s">
        <v>127</v>
      </c>
      <c r="C2370" s="53" t="s">
        <v>131</v>
      </c>
      <c r="R2370" s="51">
        <v>43872.55914351852</v>
      </c>
      <c r="S2370" s="57" t="s">
        <v>127</v>
      </c>
    </row>
    <row r="2371" spans="1:31">
      <c r="A2371" s="51">
        <v>43872.55914351852</v>
      </c>
      <c r="B2371" s="52" t="s">
        <v>132</v>
      </c>
      <c r="C2371" s="53" t="s">
        <v>749</v>
      </c>
      <c r="R2371" s="51">
        <v>43872.55914351852</v>
      </c>
      <c r="S2371" s="57" t="s">
        <v>132</v>
      </c>
    </row>
    <row r="2372" spans="1:31">
      <c r="A2372" s="51">
        <v>43872.55914351852</v>
      </c>
      <c r="B2372" s="52" t="s">
        <v>127</v>
      </c>
      <c r="C2372" s="53" t="s">
        <v>211</v>
      </c>
      <c r="R2372" s="51">
        <v>43872.55914351852</v>
      </c>
      <c r="S2372" s="57" t="s">
        <v>127</v>
      </c>
    </row>
    <row r="2373" spans="1:31">
      <c r="A2373" s="51">
        <v>43872.55914351852</v>
      </c>
      <c r="B2373" s="52" t="s">
        <v>127</v>
      </c>
      <c r="C2373" s="53" t="s">
        <v>750</v>
      </c>
      <c r="R2373" s="51">
        <v>43872.55914351852</v>
      </c>
      <c r="S2373" s="57" t="s">
        <v>127</v>
      </c>
    </row>
    <row r="2374" spans="1:31">
      <c r="A2374" s="51">
        <v>43872.55914351852</v>
      </c>
      <c r="B2374" s="52" t="s">
        <v>127</v>
      </c>
      <c r="C2374" s="53" t="s">
        <v>378</v>
      </c>
      <c r="R2374" s="51">
        <v>43872.55914351852</v>
      </c>
      <c r="S2374" s="57" t="s">
        <v>127</v>
      </c>
    </row>
    <row r="2375" spans="1:31">
      <c r="A2375" s="51">
        <v>43872.55914351852</v>
      </c>
      <c r="B2375" s="52" t="s">
        <v>4</v>
      </c>
      <c r="C2375" s="53" t="s">
        <v>348</v>
      </c>
      <c r="R2375" s="51">
        <v>43872.55914351852</v>
      </c>
      <c r="S2375" s="57" t="s">
        <v>4</v>
      </c>
    </row>
    <row r="2376" spans="1:31">
      <c r="A2376" s="51">
        <v>43872.55914351852</v>
      </c>
      <c r="B2376" s="52" t="s">
        <v>4</v>
      </c>
      <c r="C2376" s="53" t="s">
        <v>349</v>
      </c>
      <c r="R2376" s="51">
        <v>43872.55914351852</v>
      </c>
      <c r="S2376" s="57" t="s">
        <v>4</v>
      </c>
    </row>
    <row r="2377" spans="1:31">
      <c r="A2377" s="51">
        <v>43872.559155092589</v>
      </c>
      <c r="B2377" s="52" t="s">
        <v>350</v>
      </c>
      <c r="C2377" s="53" t="s">
        <v>140</v>
      </c>
      <c r="I2377" s="54">
        <v>1</v>
      </c>
      <c r="J2377" s="55">
        <v>0</v>
      </c>
      <c r="K2377" s="55">
        <v>2</v>
      </c>
      <c r="L2377" s="55">
        <v>0.28366219997406</v>
      </c>
      <c r="M2377" s="55">
        <v>0.14037500321865101</v>
      </c>
      <c r="N2377" s="55">
        <v>3.0740625858306898</v>
      </c>
      <c r="O2377" s="55">
        <v>15</v>
      </c>
      <c r="P2377" s="56">
        <v>1.1230000257492101</v>
      </c>
      <c r="R2377" s="51">
        <v>43872.559155092589</v>
      </c>
      <c r="S2377" s="57" t="s">
        <v>350</v>
      </c>
      <c r="T2377" s="58">
        <v>0</v>
      </c>
      <c r="U2377" s="52">
        <v>1</v>
      </c>
      <c r="V2377" s="52">
        <v>35.220695495605497</v>
      </c>
      <c r="W2377" s="52">
        <v>2.52952003479004</v>
      </c>
      <c r="X2377" s="52">
        <v>12.497806549072299</v>
      </c>
      <c r="Y2377" s="52">
        <v>-0.46475932002067599</v>
      </c>
      <c r="Z2377" s="52">
        <v>-7.5253210961818695E-2</v>
      </c>
      <c r="AA2377" s="52">
        <v>7.3000001907348597</v>
      </c>
      <c r="AB2377" s="52">
        <v>-6.8769998550415004</v>
      </c>
      <c r="AC2377" s="52">
        <v>9.1230001449584996</v>
      </c>
      <c r="AD2377" s="52">
        <v>13.8369855880737</v>
      </c>
      <c r="AE2377" s="56">
        <v>460</v>
      </c>
    </row>
    <row r="2378" spans="1:31">
      <c r="A2378" s="51">
        <v>43872.559178240743</v>
      </c>
      <c r="B2378" s="52" t="s">
        <v>127</v>
      </c>
      <c r="C2378" s="53" t="s">
        <v>131</v>
      </c>
      <c r="R2378" s="51">
        <v>43872.559178240743</v>
      </c>
      <c r="S2378" s="57" t="s">
        <v>127</v>
      </c>
    </row>
    <row r="2379" spans="1:31">
      <c r="A2379" s="51">
        <v>43872.559178240743</v>
      </c>
      <c r="B2379" s="52" t="s">
        <v>132</v>
      </c>
      <c r="C2379" s="53" t="s">
        <v>401</v>
      </c>
      <c r="R2379" s="51">
        <v>43872.559178240743</v>
      </c>
      <c r="S2379" s="57" t="s">
        <v>132</v>
      </c>
    </row>
    <row r="2380" spans="1:31">
      <c r="A2380" s="51">
        <v>43872.559178240743</v>
      </c>
      <c r="B2380" s="52" t="s">
        <v>127</v>
      </c>
      <c r="C2380" s="53" t="s">
        <v>265</v>
      </c>
      <c r="R2380" s="51">
        <v>43872.559178240743</v>
      </c>
      <c r="S2380" s="57" t="s">
        <v>127</v>
      </c>
    </row>
    <row r="2381" spans="1:31">
      <c r="A2381" s="51">
        <v>43872.559178240743</v>
      </c>
      <c r="B2381" s="52" t="s">
        <v>127</v>
      </c>
      <c r="C2381" s="53" t="s">
        <v>356</v>
      </c>
      <c r="R2381" s="51">
        <v>43872.559178240743</v>
      </c>
      <c r="S2381" s="57" t="s">
        <v>127</v>
      </c>
    </row>
    <row r="2382" spans="1:31">
      <c r="A2382" s="51">
        <v>43872.559178240743</v>
      </c>
      <c r="B2382" s="52" t="s">
        <v>127</v>
      </c>
      <c r="C2382" s="53" t="s">
        <v>639</v>
      </c>
      <c r="R2382" s="51">
        <v>43872.559178240743</v>
      </c>
      <c r="S2382" s="57" t="s">
        <v>127</v>
      </c>
    </row>
    <row r="2383" spans="1:31">
      <c r="A2383" s="51">
        <v>43872.559178240743</v>
      </c>
      <c r="B2383" s="52" t="s">
        <v>4</v>
      </c>
      <c r="C2383" s="53" t="s">
        <v>353</v>
      </c>
      <c r="R2383" s="51">
        <v>43872.559178240743</v>
      </c>
      <c r="S2383" s="57" t="s">
        <v>4</v>
      </c>
    </row>
    <row r="2384" spans="1:31">
      <c r="A2384" s="51">
        <v>43872.559178240743</v>
      </c>
      <c r="B2384" s="52" t="s">
        <v>4</v>
      </c>
      <c r="C2384" s="53" t="s">
        <v>354</v>
      </c>
      <c r="R2384" s="51">
        <v>43872.559178240743</v>
      </c>
      <c r="S2384" s="57" t="s">
        <v>4</v>
      </c>
    </row>
    <row r="2385" spans="1:31">
      <c r="A2385" s="51">
        <v>43872.559189814812</v>
      </c>
      <c r="B2385" s="52" t="s">
        <v>350</v>
      </c>
      <c r="C2385" s="53" t="s">
        <v>140</v>
      </c>
      <c r="I2385" s="54">
        <v>0</v>
      </c>
      <c r="J2385" s="55">
        <v>0</v>
      </c>
      <c r="K2385" s="55">
        <v>3</v>
      </c>
      <c r="L2385" s="55">
        <v>-0.41614684462547302</v>
      </c>
      <c r="M2385" s="55">
        <v>0.14037500321865101</v>
      </c>
      <c r="N2385" s="55">
        <v>3.0740625858306898</v>
      </c>
      <c r="O2385" s="55">
        <v>15</v>
      </c>
      <c r="P2385" s="56">
        <v>1.1230000257492101</v>
      </c>
      <c r="R2385" s="51">
        <v>43872.559189814812</v>
      </c>
      <c r="S2385" s="57" t="s">
        <v>350</v>
      </c>
      <c r="T2385" s="58">
        <v>0</v>
      </c>
      <c r="U2385" s="52">
        <v>1</v>
      </c>
      <c r="V2385" s="52">
        <v>35.220695495605497</v>
      </c>
      <c r="W2385" s="52">
        <v>2.52952003479004</v>
      </c>
      <c r="X2385" s="52">
        <v>15.4778747558594</v>
      </c>
      <c r="Y2385" s="52">
        <v>-0.45372331142425498</v>
      </c>
      <c r="Z2385" s="52">
        <v>0.228001728653908</v>
      </c>
      <c r="AA2385" s="52">
        <v>-5</v>
      </c>
      <c r="AB2385" s="52">
        <v>-6.8769998550415004</v>
      </c>
      <c r="AC2385" s="52">
        <v>9.1230001449584996</v>
      </c>
      <c r="AD2385" s="52">
        <v>17.549991607666001</v>
      </c>
      <c r="AE2385" s="56">
        <v>460</v>
      </c>
    </row>
    <row r="2386" spans="1:31">
      <c r="A2386" s="51">
        <v>43872.559212962966</v>
      </c>
      <c r="B2386" s="52" t="s">
        <v>127</v>
      </c>
      <c r="C2386" s="53" t="s">
        <v>131</v>
      </c>
      <c r="R2386" s="51">
        <v>43872.559212962966</v>
      </c>
      <c r="S2386" s="57" t="s">
        <v>127</v>
      </c>
    </row>
    <row r="2387" spans="1:31">
      <c r="A2387" s="51">
        <v>43872.559212962966</v>
      </c>
      <c r="B2387" s="52" t="s">
        <v>132</v>
      </c>
      <c r="C2387" s="53" t="s">
        <v>751</v>
      </c>
      <c r="R2387" s="51">
        <v>43872.559212962966</v>
      </c>
      <c r="S2387" s="57" t="s">
        <v>132</v>
      </c>
    </row>
    <row r="2388" spans="1:31">
      <c r="A2388" s="51">
        <v>43872.559212962966</v>
      </c>
      <c r="B2388" s="52" t="s">
        <v>127</v>
      </c>
      <c r="C2388" s="53" t="s">
        <v>752</v>
      </c>
      <c r="R2388" s="51">
        <v>43872.559212962966</v>
      </c>
      <c r="S2388" s="57" t="s">
        <v>127</v>
      </c>
    </row>
    <row r="2389" spans="1:31">
      <c r="A2389" s="51">
        <v>43872.559212962966</v>
      </c>
      <c r="B2389" s="52" t="s">
        <v>127</v>
      </c>
      <c r="C2389" s="53" t="s">
        <v>753</v>
      </c>
      <c r="R2389" s="51">
        <v>43872.559212962966</v>
      </c>
      <c r="S2389" s="57" t="s">
        <v>127</v>
      </c>
    </row>
    <row r="2390" spans="1:31">
      <c r="A2390" s="51">
        <v>43872.559212962966</v>
      </c>
      <c r="B2390" s="52" t="s">
        <v>127</v>
      </c>
      <c r="C2390" s="53" t="s">
        <v>639</v>
      </c>
      <c r="R2390" s="51">
        <v>43872.559212962966</v>
      </c>
      <c r="S2390" s="57" t="s">
        <v>127</v>
      </c>
    </row>
    <row r="2391" spans="1:31">
      <c r="A2391" s="51">
        <v>43872.559212962966</v>
      </c>
      <c r="B2391" s="52" t="s">
        <v>4</v>
      </c>
      <c r="C2391" s="53" t="s">
        <v>357</v>
      </c>
      <c r="R2391" s="51">
        <v>43872.559212962966</v>
      </c>
      <c r="S2391" s="57" t="s">
        <v>4</v>
      </c>
    </row>
    <row r="2392" spans="1:31">
      <c r="A2392" s="51">
        <v>43872.559212962966</v>
      </c>
      <c r="B2392" s="52" t="s">
        <v>4</v>
      </c>
      <c r="C2392" s="53" t="s">
        <v>358</v>
      </c>
      <c r="R2392" s="51">
        <v>43872.559212962966</v>
      </c>
      <c r="S2392" s="57" t="s">
        <v>4</v>
      </c>
    </row>
    <row r="2393" spans="1:31">
      <c r="A2393" s="51">
        <v>43872.559224537035</v>
      </c>
      <c r="B2393" s="52" t="s">
        <v>350</v>
      </c>
      <c r="C2393" s="53" t="s">
        <v>140</v>
      </c>
      <c r="I2393" s="54">
        <v>1</v>
      </c>
      <c r="J2393" s="55">
        <v>0</v>
      </c>
      <c r="K2393" s="55">
        <v>4</v>
      </c>
      <c r="L2393" s="55">
        <v>0.54030227661132801</v>
      </c>
      <c r="M2393" s="55">
        <v>0.14037500321865101</v>
      </c>
      <c r="N2393" s="55">
        <v>3.0740625858306898</v>
      </c>
      <c r="O2393" s="55">
        <v>15</v>
      </c>
      <c r="P2393" s="56">
        <v>1.1230000257492101</v>
      </c>
      <c r="R2393" s="51">
        <v>43872.559224537035</v>
      </c>
      <c r="S2393" s="57" t="s">
        <v>350</v>
      </c>
      <c r="T2393" s="58">
        <v>0</v>
      </c>
      <c r="U2393" s="52">
        <v>1</v>
      </c>
      <c r="V2393" s="52">
        <v>35.220695495605497</v>
      </c>
      <c r="W2393" s="52">
        <v>2.52952003479004</v>
      </c>
      <c r="X2393" s="52">
        <v>18.4529418945313</v>
      </c>
      <c r="Y2393" s="52">
        <v>0.29883438348770103</v>
      </c>
      <c r="Z2393" s="52">
        <v>-0.37922742962837203</v>
      </c>
      <c r="AA2393" s="52">
        <v>-1.25</v>
      </c>
      <c r="AB2393" s="52">
        <v>-6.8769998550415004</v>
      </c>
      <c r="AC2393" s="52">
        <v>9.1230001449584996</v>
      </c>
      <c r="AD2393" s="52">
        <v>25.450019836425799</v>
      </c>
      <c r="AE2393" s="56">
        <v>460</v>
      </c>
    </row>
    <row r="2394" spans="1:31">
      <c r="A2394" s="51">
        <v>43872.559247685182</v>
      </c>
      <c r="B2394" s="52" t="s">
        <v>127</v>
      </c>
      <c r="C2394" s="53" t="s">
        <v>131</v>
      </c>
      <c r="R2394" s="51">
        <v>43872.559247685182</v>
      </c>
      <c r="S2394" s="57" t="s">
        <v>127</v>
      </c>
    </row>
    <row r="2395" spans="1:31">
      <c r="A2395" s="51">
        <v>43872.559247685182</v>
      </c>
      <c r="B2395" s="52" t="s">
        <v>132</v>
      </c>
      <c r="C2395" s="53" t="s">
        <v>754</v>
      </c>
      <c r="R2395" s="51">
        <v>43872.559247685182</v>
      </c>
      <c r="S2395" s="57" t="s">
        <v>132</v>
      </c>
    </row>
    <row r="2396" spans="1:31">
      <c r="A2396" s="51">
        <v>43872.559247685182</v>
      </c>
      <c r="B2396" s="52" t="s">
        <v>127</v>
      </c>
      <c r="C2396" s="53" t="s">
        <v>440</v>
      </c>
      <c r="R2396" s="51">
        <v>43872.559247685182</v>
      </c>
      <c r="S2396" s="57" t="s">
        <v>127</v>
      </c>
    </row>
    <row r="2397" spans="1:31">
      <c r="A2397" s="51">
        <v>43872.559247685182</v>
      </c>
      <c r="B2397" s="52" t="s">
        <v>127</v>
      </c>
      <c r="C2397" s="53" t="s">
        <v>755</v>
      </c>
      <c r="R2397" s="51">
        <v>43872.559247685182</v>
      </c>
      <c r="S2397" s="57" t="s">
        <v>127</v>
      </c>
    </row>
    <row r="2398" spans="1:31">
      <c r="A2398" s="51">
        <v>43872.559247685182</v>
      </c>
      <c r="B2398" s="52" t="s">
        <v>127</v>
      </c>
      <c r="C2398" s="53" t="s">
        <v>373</v>
      </c>
      <c r="R2398" s="51">
        <v>43872.559247685182</v>
      </c>
      <c r="S2398" s="57" t="s">
        <v>127</v>
      </c>
    </row>
    <row r="2399" spans="1:31">
      <c r="A2399" s="51">
        <v>43872.559247685182</v>
      </c>
      <c r="B2399" s="52" t="s">
        <v>127</v>
      </c>
      <c r="C2399" s="53" t="s">
        <v>362</v>
      </c>
      <c r="R2399" s="51">
        <v>43872.559247685182</v>
      </c>
      <c r="S2399" s="57" t="s">
        <v>127</v>
      </c>
    </row>
    <row r="2400" spans="1:31">
      <c r="A2400" s="51">
        <v>43872.561909722222</v>
      </c>
      <c r="B2400" s="52" t="s">
        <v>4</v>
      </c>
      <c r="C2400" s="53" t="s">
        <v>756</v>
      </c>
      <c r="R2400" s="51">
        <v>43872.561909722222</v>
      </c>
      <c r="S2400" s="57" t="s">
        <v>4</v>
      </c>
    </row>
    <row r="2401" spans="1:31">
      <c r="A2401" s="51">
        <v>43872.561990740738</v>
      </c>
      <c r="B2401" s="52" t="s">
        <v>4</v>
      </c>
      <c r="C2401" s="53" t="s">
        <v>757</v>
      </c>
      <c r="R2401" s="51">
        <v>43872.561990740738</v>
      </c>
      <c r="S2401" s="57" t="s">
        <v>4</v>
      </c>
    </row>
    <row r="2402" spans="1:31">
      <c r="A2402" s="51">
        <v>43872.562048611115</v>
      </c>
      <c r="B2402" s="52" t="s">
        <v>4</v>
      </c>
      <c r="C2402" s="53" t="s">
        <v>756</v>
      </c>
      <c r="R2402" s="51">
        <v>43872.562048611115</v>
      </c>
      <c r="S2402" s="57" t="s">
        <v>4</v>
      </c>
    </row>
    <row r="2403" spans="1:31">
      <c r="A2403" s="51">
        <v>43872.562118055554</v>
      </c>
      <c r="B2403" s="52" t="s">
        <v>4</v>
      </c>
      <c r="C2403" s="53" t="s">
        <v>757</v>
      </c>
      <c r="R2403" s="51">
        <v>43872.562118055554</v>
      </c>
      <c r="S2403" s="57" t="s">
        <v>4</v>
      </c>
    </row>
    <row r="2404" spans="1:31">
      <c r="A2404" s="51">
        <v>43872.562210648146</v>
      </c>
      <c r="B2404" s="52" t="s">
        <v>4</v>
      </c>
      <c r="C2404" s="53" t="s">
        <v>756</v>
      </c>
      <c r="R2404" s="51">
        <v>43872.562210648146</v>
      </c>
      <c r="S2404" s="57" t="s">
        <v>4</v>
      </c>
    </row>
    <row r="2405" spans="1:31">
      <c r="A2405" s="51">
        <v>43872.562326388892</v>
      </c>
      <c r="B2405" s="52" t="s">
        <v>4</v>
      </c>
      <c r="C2405" s="53" t="s">
        <v>757</v>
      </c>
      <c r="R2405" s="51">
        <v>43872.562326388892</v>
      </c>
      <c r="S2405" s="57" t="s">
        <v>4</v>
      </c>
    </row>
    <row r="2406" spans="1:31">
      <c r="A2406" s="51">
        <v>43872.562418981484</v>
      </c>
      <c r="B2406" s="52" t="s">
        <v>4</v>
      </c>
      <c r="C2406" s="53" t="s">
        <v>756</v>
      </c>
      <c r="R2406" s="51">
        <v>43872.562418981484</v>
      </c>
      <c r="S2406" s="57" t="s">
        <v>4</v>
      </c>
    </row>
    <row r="2407" spans="1:31">
      <c r="A2407" s="51">
        <v>43872.562442129631</v>
      </c>
      <c r="B2407" s="52" t="s">
        <v>4</v>
      </c>
      <c r="C2407" s="53" t="s">
        <v>758</v>
      </c>
      <c r="R2407" s="51">
        <v>43872.562442129631</v>
      </c>
      <c r="S2407" s="57" t="s">
        <v>4</v>
      </c>
    </row>
    <row r="2408" spans="1:31">
      <c r="A2408" s="51">
        <v>43872.562442129631</v>
      </c>
      <c r="B2408" s="52" t="s">
        <v>4</v>
      </c>
      <c r="C2408" s="53" t="s">
        <v>759</v>
      </c>
      <c r="R2408" s="51">
        <v>43872.562442129631</v>
      </c>
      <c r="S2408" s="57" t="s">
        <v>4</v>
      </c>
    </row>
    <row r="2409" spans="1:31">
      <c r="A2409" s="51">
        <v>43872.562442129631</v>
      </c>
      <c r="B2409" s="52" t="s">
        <v>4</v>
      </c>
      <c r="C2409" s="53" t="s">
        <v>760</v>
      </c>
      <c r="R2409" s="51">
        <v>43872.562442129631</v>
      </c>
      <c r="S2409" s="57" t="s">
        <v>4</v>
      </c>
    </row>
    <row r="2410" spans="1:31">
      <c r="A2410" s="51">
        <v>43872.562442129631</v>
      </c>
      <c r="B2410" s="52" t="s">
        <v>4</v>
      </c>
      <c r="C2410" s="53" t="s">
        <v>761</v>
      </c>
      <c r="R2410" s="51">
        <v>43872.562442129631</v>
      </c>
      <c r="S2410" s="57" t="s">
        <v>4</v>
      </c>
    </row>
    <row r="2411" spans="1:31">
      <c r="A2411" s="51">
        <v>43872.562442129631</v>
      </c>
      <c r="B2411" s="52" t="s">
        <v>4</v>
      </c>
      <c r="C2411" s="53" t="s">
        <v>762</v>
      </c>
      <c r="I2411" s="54">
        <v>1</v>
      </c>
      <c r="J2411" s="55">
        <v>0</v>
      </c>
      <c r="K2411" s="55">
        <v>13</v>
      </c>
      <c r="L2411" s="55">
        <v>-0.249652415513992</v>
      </c>
      <c r="M2411" s="55">
        <v>0.34000000357627902</v>
      </c>
      <c r="N2411" s="55">
        <v>2.7182817459106401</v>
      </c>
      <c r="O2411" s="55">
        <v>15</v>
      </c>
      <c r="P2411" s="56">
        <v>-7.97009229660034</v>
      </c>
      <c r="R2411" s="51">
        <v>43872.562442129631</v>
      </c>
      <c r="S2411" s="57" t="s">
        <v>4</v>
      </c>
      <c r="T2411" s="58">
        <v>0</v>
      </c>
      <c r="U2411" s="52">
        <v>1</v>
      </c>
      <c r="V2411" s="52">
        <v>21</v>
      </c>
      <c r="W2411" s="52">
        <v>1</v>
      </c>
      <c r="X2411" s="52">
        <v>-1.7623826265335101</v>
      </c>
      <c r="Y2411" s="52">
        <v>9.4655618071556105E-2</v>
      </c>
      <c r="Z2411" s="52">
        <v>-0.23454013466835</v>
      </c>
      <c r="AA2411" s="52">
        <v>1.0299999713897701</v>
      </c>
      <c r="AB2411" s="52">
        <v>-4.1999998092651403</v>
      </c>
      <c r="AC2411" s="52">
        <v>7.8000001907348597</v>
      </c>
      <c r="AD2411" s="52">
        <v>24.366817474365199</v>
      </c>
      <c r="AE2411" s="56">
        <v>460</v>
      </c>
    </row>
    <row r="2412" spans="1:31">
      <c r="A2412" s="51">
        <v>43872.562442129631</v>
      </c>
      <c r="B2412" s="52" t="s">
        <v>4</v>
      </c>
      <c r="C2412" s="53" t="s">
        <v>763</v>
      </c>
      <c r="R2412" s="51">
        <v>43872.562442129631</v>
      </c>
      <c r="S2412" s="57" t="s">
        <v>4</v>
      </c>
    </row>
    <row r="2413" spans="1:31">
      <c r="A2413" s="51">
        <v>43872.562442129631</v>
      </c>
      <c r="B2413" s="52" t="s">
        <v>4</v>
      </c>
      <c r="C2413" s="53" t="s">
        <v>764</v>
      </c>
      <c r="R2413" s="51">
        <v>43872.562442129631</v>
      </c>
      <c r="S2413" s="57" t="s">
        <v>4</v>
      </c>
    </row>
    <row r="2414" spans="1:31">
      <c r="A2414" s="51">
        <v>43872.562442129631</v>
      </c>
      <c r="B2414" s="52" t="s">
        <v>4</v>
      </c>
      <c r="C2414" s="53" t="s">
        <v>765</v>
      </c>
      <c r="R2414" s="51">
        <v>43872.562442129631</v>
      </c>
      <c r="S2414" s="57" t="s">
        <v>4</v>
      </c>
    </row>
    <row r="2415" spans="1:31">
      <c r="A2415" s="51">
        <v>43872.562442129631</v>
      </c>
      <c r="B2415" s="52" t="s">
        <v>4</v>
      </c>
      <c r="C2415" s="53" t="s">
        <v>766</v>
      </c>
      <c r="R2415" s="51">
        <v>43872.562442129631</v>
      </c>
      <c r="S2415" s="57" t="s">
        <v>4</v>
      </c>
    </row>
    <row r="2416" spans="1:31">
      <c r="A2416" s="51">
        <v>43872.562465277777</v>
      </c>
      <c r="B2416" s="52" t="s">
        <v>4</v>
      </c>
      <c r="C2416" s="53" t="s">
        <v>767</v>
      </c>
      <c r="R2416" s="51">
        <v>43872.562465277777</v>
      </c>
      <c r="S2416" s="57" t="s">
        <v>4</v>
      </c>
    </row>
    <row r="2417" spans="1:19">
      <c r="A2417" s="51">
        <v>43872.562465277777</v>
      </c>
      <c r="B2417" s="52" t="s">
        <v>4</v>
      </c>
      <c r="C2417" s="53" t="s">
        <v>768</v>
      </c>
      <c r="R2417" s="51">
        <v>43872.562465277777</v>
      </c>
      <c r="S2417" s="57" t="s">
        <v>4</v>
      </c>
    </row>
    <row r="2418" spans="1:19">
      <c r="A2418" s="51">
        <v>43872.562465277777</v>
      </c>
      <c r="B2418" s="52" t="s">
        <v>4</v>
      </c>
      <c r="C2418" s="53" t="s">
        <v>769</v>
      </c>
      <c r="R2418" s="51">
        <v>43872.562465277777</v>
      </c>
      <c r="S2418" s="57" t="s">
        <v>4</v>
      </c>
    </row>
    <row r="2419" spans="1:19">
      <c r="A2419" s="51">
        <v>43872.562465277777</v>
      </c>
      <c r="B2419" s="52" t="s">
        <v>4</v>
      </c>
      <c r="C2419" s="53" t="s">
        <v>770</v>
      </c>
      <c r="R2419" s="51">
        <v>43872.562465277777</v>
      </c>
      <c r="S2419" s="57" t="s">
        <v>4</v>
      </c>
    </row>
    <row r="2420" spans="1:19">
      <c r="A2420" s="51">
        <v>43872.562476851854</v>
      </c>
      <c r="B2420" s="52" t="s">
        <v>4</v>
      </c>
      <c r="C2420" s="53" t="s">
        <v>771</v>
      </c>
      <c r="R2420" s="51">
        <v>43872.562476851854</v>
      </c>
      <c r="S2420" s="57" t="s">
        <v>4</v>
      </c>
    </row>
    <row r="2421" spans="1:19">
      <c r="A2421" s="51">
        <v>43872.562476851854</v>
      </c>
      <c r="B2421" s="52" t="s">
        <v>4</v>
      </c>
      <c r="C2421" s="53" t="s">
        <v>772</v>
      </c>
      <c r="R2421" s="51">
        <v>43872.562476851854</v>
      </c>
      <c r="S2421" s="57" t="s">
        <v>4</v>
      </c>
    </row>
    <row r="2422" spans="1:19">
      <c r="A2422" s="51">
        <v>43872.562476851854</v>
      </c>
      <c r="B2422" s="52" t="s">
        <v>4</v>
      </c>
      <c r="C2422" s="53" t="s">
        <v>773</v>
      </c>
      <c r="R2422" s="51">
        <v>43872.562476851854</v>
      </c>
      <c r="S2422" s="57" t="s">
        <v>4</v>
      </c>
    </row>
    <row r="2423" spans="1:19">
      <c r="A2423" s="51">
        <v>43872.5625</v>
      </c>
      <c r="B2423" s="52" t="s">
        <v>4</v>
      </c>
      <c r="C2423" s="53" t="s">
        <v>774</v>
      </c>
      <c r="R2423" s="51">
        <v>43872.5625</v>
      </c>
      <c r="S2423" s="57" t="s">
        <v>4</v>
      </c>
    </row>
    <row r="2424" spans="1:19">
      <c r="A2424" s="51">
        <v>43872.5625</v>
      </c>
      <c r="B2424" s="52" t="s">
        <v>4</v>
      </c>
      <c r="C2424" s="53" t="s">
        <v>775</v>
      </c>
      <c r="R2424" s="51">
        <v>43872.5625</v>
      </c>
      <c r="S2424" s="57" t="s">
        <v>4</v>
      </c>
    </row>
    <row r="2425" spans="1:19">
      <c r="A2425" s="51">
        <v>43872.5625</v>
      </c>
      <c r="B2425" s="52" t="s">
        <v>4</v>
      </c>
      <c r="C2425" s="53" t="s">
        <v>776</v>
      </c>
      <c r="R2425" s="51">
        <v>43872.5625</v>
      </c>
      <c r="S2425" s="57" t="s">
        <v>4</v>
      </c>
    </row>
    <row r="2426" spans="1:19">
      <c r="A2426" s="51">
        <v>43872.5625</v>
      </c>
      <c r="B2426" s="52" t="s">
        <v>4</v>
      </c>
      <c r="C2426" s="53" t="s">
        <v>777</v>
      </c>
      <c r="R2426" s="51">
        <v>43872.5625</v>
      </c>
      <c r="S2426" s="57" t="s">
        <v>4</v>
      </c>
    </row>
    <row r="2427" spans="1:19">
      <c r="A2427" s="51">
        <v>43872.5625</v>
      </c>
      <c r="B2427" s="52" t="s">
        <v>4</v>
      </c>
      <c r="C2427" s="53" t="s">
        <v>764</v>
      </c>
      <c r="R2427" s="51">
        <v>43872.5625</v>
      </c>
      <c r="S2427" s="57" t="s">
        <v>4</v>
      </c>
    </row>
    <row r="2428" spans="1:19">
      <c r="A2428" s="51">
        <v>43872.5625</v>
      </c>
      <c r="B2428" s="52" t="s">
        <v>4</v>
      </c>
      <c r="C2428" s="53" t="s">
        <v>778</v>
      </c>
      <c r="R2428" s="51">
        <v>43872.5625</v>
      </c>
      <c r="S2428" s="57" t="s">
        <v>4</v>
      </c>
    </row>
    <row r="2429" spans="1:19">
      <c r="A2429" s="51">
        <v>43872.5625</v>
      </c>
      <c r="B2429" s="52" t="s">
        <v>4</v>
      </c>
      <c r="C2429" s="53" t="s">
        <v>765</v>
      </c>
      <c r="R2429" s="51">
        <v>43872.5625</v>
      </c>
      <c r="S2429" s="57" t="s">
        <v>4</v>
      </c>
    </row>
    <row r="2430" spans="1:19">
      <c r="A2430" s="51">
        <v>43872.5625</v>
      </c>
      <c r="B2430" s="52" t="s">
        <v>4</v>
      </c>
      <c r="C2430" s="53" t="s">
        <v>779</v>
      </c>
      <c r="R2430" s="51">
        <v>43872.5625</v>
      </c>
      <c r="S2430" s="57" t="s">
        <v>4</v>
      </c>
    </row>
    <row r="2431" spans="1:19">
      <c r="A2431" s="51">
        <v>43872.562523148146</v>
      </c>
      <c r="B2431" s="52" t="s">
        <v>4</v>
      </c>
      <c r="C2431" s="53" t="s">
        <v>780</v>
      </c>
      <c r="R2431" s="51">
        <v>43872.562523148146</v>
      </c>
      <c r="S2431" s="57" t="s">
        <v>4</v>
      </c>
    </row>
    <row r="2432" spans="1:19">
      <c r="A2432" s="51">
        <v>43872.562523148146</v>
      </c>
      <c r="B2432" s="52" t="s">
        <v>4</v>
      </c>
      <c r="C2432" s="53" t="s">
        <v>781</v>
      </c>
      <c r="R2432" s="51">
        <v>43872.562523148146</v>
      </c>
      <c r="S2432" s="57" t="s">
        <v>4</v>
      </c>
    </row>
    <row r="2433" spans="1:19">
      <c r="A2433" s="51">
        <v>43872.562523148146</v>
      </c>
      <c r="B2433" s="52" t="s">
        <v>4</v>
      </c>
      <c r="C2433" s="53" t="s">
        <v>782</v>
      </c>
      <c r="R2433" s="51">
        <v>43872.562523148146</v>
      </c>
      <c r="S2433" s="57" t="s">
        <v>4</v>
      </c>
    </row>
    <row r="2434" spans="1:19">
      <c r="A2434" s="51">
        <v>43872.562523148146</v>
      </c>
      <c r="B2434" s="52" t="s">
        <v>4</v>
      </c>
      <c r="C2434" s="53" t="s">
        <v>783</v>
      </c>
      <c r="R2434" s="51">
        <v>43872.562523148146</v>
      </c>
      <c r="S2434" s="57" t="s">
        <v>4</v>
      </c>
    </row>
    <row r="2435" spans="1:19">
      <c r="A2435" s="51">
        <v>43872.562534722223</v>
      </c>
      <c r="B2435" s="52" t="s">
        <v>4</v>
      </c>
      <c r="C2435" s="53" t="s">
        <v>784</v>
      </c>
      <c r="R2435" s="51">
        <v>43872.562534722223</v>
      </c>
      <c r="S2435" s="57" t="s">
        <v>4</v>
      </c>
    </row>
    <row r="2436" spans="1:19">
      <c r="A2436" s="51">
        <v>43872.562534722223</v>
      </c>
      <c r="B2436" s="52" t="s">
        <v>4</v>
      </c>
      <c r="C2436" s="53" t="s">
        <v>772</v>
      </c>
      <c r="R2436" s="51">
        <v>43872.562534722223</v>
      </c>
      <c r="S2436" s="57" t="s">
        <v>4</v>
      </c>
    </row>
    <row r="2437" spans="1:19">
      <c r="A2437" s="51">
        <v>43872.562534722223</v>
      </c>
      <c r="B2437" s="52" t="s">
        <v>4</v>
      </c>
      <c r="C2437" s="53" t="s">
        <v>779</v>
      </c>
      <c r="R2437" s="51">
        <v>43872.562534722223</v>
      </c>
      <c r="S2437" s="57" t="s">
        <v>4</v>
      </c>
    </row>
    <row r="2438" spans="1:19">
      <c r="A2438" s="51">
        <v>43872.562557870369</v>
      </c>
      <c r="B2438" s="52" t="s">
        <v>4</v>
      </c>
      <c r="C2438" s="53" t="s">
        <v>785</v>
      </c>
      <c r="R2438" s="51">
        <v>43872.562557870369</v>
      </c>
      <c r="S2438" s="57" t="s">
        <v>4</v>
      </c>
    </row>
    <row r="2439" spans="1:19">
      <c r="A2439" s="51">
        <v>43872.562557870369</v>
      </c>
      <c r="B2439" s="52" t="s">
        <v>4</v>
      </c>
      <c r="C2439" s="53" t="s">
        <v>786</v>
      </c>
      <c r="R2439" s="51">
        <v>43872.562557870369</v>
      </c>
      <c r="S2439" s="57" t="s">
        <v>4</v>
      </c>
    </row>
    <row r="2440" spans="1:19">
      <c r="A2440" s="51">
        <v>43872.562557870369</v>
      </c>
      <c r="B2440" s="52" t="s">
        <v>4</v>
      </c>
      <c r="C2440" s="53" t="s">
        <v>782</v>
      </c>
      <c r="R2440" s="51">
        <v>43872.562557870369</v>
      </c>
      <c r="S2440" s="57" t="s">
        <v>4</v>
      </c>
    </row>
    <row r="2441" spans="1:19">
      <c r="A2441" s="51">
        <v>43872.562557870369</v>
      </c>
      <c r="B2441" s="52" t="s">
        <v>4</v>
      </c>
      <c r="C2441" s="53" t="s">
        <v>783</v>
      </c>
      <c r="R2441" s="51">
        <v>43872.562557870369</v>
      </c>
      <c r="S2441" s="57" t="s">
        <v>4</v>
      </c>
    </row>
    <row r="2442" spans="1:19">
      <c r="A2442" s="51">
        <v>43872.562557870369</v>
      </c>
      <c r="B2442" s="52" t="s">
        <v>4</v>
      </c>
      <c r="C2442" s="53" t="s">
        <v>784</v>
      </c>
      <c r="R2442" s="51">
        <v>43872.562557870369</v>
      </c>
      <c r="S2442" s="57" t="s">
        <v>4</v>
      </c>
    </row>
    <row r="2443" spans="1:19">
      <c r="A2443" s="51">
        <v>43872.562557870369</v>
      </c>
      <c r="B2443" s="52" t="s">
        <v>4</v>
      </c>
      <c r="C2443" s="53" t="s">
        <v>787</v>
      </c>
      <c r="R2443" s="51">
        <v>43872.562557870369</v>
      </c>
      <c r="S2443" s="57" t="s">
        <v>4</v>
      </c>
    </row>
    <row r="2444" spans="1:19">
      <c r="A2444" s="51">
        <v>43872.562557870369</v>
      </c>
      <c r="B2444" s="52" t="s">
        <v>4</v>
      </c>
      <c r="C2444" s="53" t="s">
        <v>779</v>
      </c>
      <c r="R2444" s="51">
        <v>43872.562557870369</v>
      </c>
      <c r="S2444" s="57" t="s">
        <v>4</v>
      </c>
    </row>
    <row r="2445" spans="1:19">
      <c r="A2445" s="51">
        <v>43872.562581018516</v>
      </c>
      <c r="B2445" s="52" t="s">
        <v>4</v>
      </c>
      <c r="C2445" s="53" t="s">
        <v>785</v>
      </c>
      <c r="R2445" s="51">
        <v>43872.562581018516</v>
      </c>
      <c r="S2445" s="57" t="s">
        <v>4</v>
      </c>
    </row>
    <row r="2446" spans="1:19">
      <c r="A2446" s="51">
        <v>43872.562581018516</v>
      </c>
      <c r="B2446" s="52" t="s">
        <v>4</v>
      </c>
      <c r="C2446" s="53" t="s">
        <v>788</v>
      </c>
      <c r="R2446" s="51">
        <v>43872.562581018516</v>
      </c>
      <c r="S2446" s="57" t="s">
        <v>4</v>
      </c>
    </row>
    <row r="2447" spans="1:19">
      <c r="A2447" s="51">
        <v>43872.562581018516</v>
      </c>
      <c r="B2447" s="52" t="s">
        <v>4</v>
      </c>
      <c r="C2447" s="53" t="s">
        <v>782</v>
      </c>
      <c r="R2447" s="51">
        <v>43872.562581018516</v>
      </c>
      <c r="S2447" s="57" t="s">
        <v>4</v>
      </c>
    </row>
    <row r="2448" spans="1:19">
      <c r="A2448" s="51">
        <v>43872.562581018516</v>
      </c>
      <c r="B2448" s="52" t="s">
        <v>4</v>
      </c>
      <c r="C2448" s="53" t="s">
        <v>783</v>
      </c>
      <c r="R2448" s="51">
        <v>43872.562581018516</v>
      </c>
      <c r="S2448" s="57" t="s">
        <v>4</v>
      </c>
    </row>
    <row r="2449" spans="1:19">
      <c r="A2449" s="51">
        <v>43872.562592592592</v>
      </c>
      <c r="B2449" s="52" t="s">
        <v>4</v>
      </c>
      <c r="C2449" s="53" t="s">
        <v>784</v>
      </c>
      <c r="R2449" s="51">
        <v>43872.562592592592</v>
      </c>
      <c r="S2449" s="57" t="s">
        <v>4</v>
      </c>
    </row>
    <row r="2450" spans="1:19">
      <c r="A2450" s="51">
        <v>43872.562592592592</v>
      </c>
      <c r="B2450" s="52" t="s">
        <v>4</v>
      </c>
      <c r="C2450" s="53" t="s">
        <v>787</v>
      </c>
      <c r="R2450" s="51">
        <v>43872.562592592592</v>
      </c>
      <c r="S2450" s="57" t="s">
        <v>4</v>
      </c>
    </row>
    <row r="2451" spans="1:19">
      <c r="A2451" s="51">
        <v>43872.562592592592</v>
      </c>
      <c r="B2451" s="52" t="s">
        <v>4</v>
      </c>
      <c r="C2451" s="53" t="s">
        <v>779</v>
      </c>
      <c r="R2451" s="51">
        <v>43872.562592592592</v>
      </c>
      <c r="S2451" s="57" t="s">
        <v>4</v>
      </c>
    </row>
    <row r="2452" spans="1:19">
      <c r="A2452" s="51">
        <v>43872.562615740739</v>
      </c>
      <c r="B2452" s="52" t="s">
        <v>4</v>
      </c>
      <c r="C2452" s="53" t="s">
        <v>785</v>
      </c>
      <c r="R2452" s="51">
        <v>43872.562615740739</v>
      </c>
      <c r="S2452" s="57" t="s">
        <v>4</v>
      </c>
    </row>
    <row r="2453" spans="1:19">
      <c r="A2453" s="51">
        <v>43872.562615740739</v>
      </c>
      <c r="B2453" s="52" t="s">
        <v>4</v>
      </c>
      <c r="C2453" s="53" t="s">
        <v>789</v>
      </c>
      <c r="R2453" s="51">
        <v>43872.562615740739</v>
      </c>
      <c r="S2453" s="57" t="s">
        <v>4</v>
      </c>
    </row>
    <row r="2454" spans="1:19">
      <c r="A2454" s="51">
        <v>43872.562615740739</v>
      </c>
      <c r="B2454" s="52" t="s">
        <v>4</v>
      </c>
      <c r="C2454" s="53" t="s">
        <v>782</v>
      </c>
      <c r="R2454" s="51">
        <v>43872.562615740739</v>
      </c>
      <c r="S2454" s="57" t="s">
        <v>4</v>
      </c>
    </row>
    <row r="2455" spans="1:19">
      <c r="A2455" s="51">
        <v>43872.562615740739</v>
      </c>
      <c r="B2455" s="52" t="s">
        <v>4</v>
      </c>
      <c r="C2455" s="53" t="s">
        <v>783</v>
      </c>
      <c r="R2455" s="51">
        <v>43872.562615740739</v>
      </c>
      <c r="S2455" s="57" t="s">
        <v>4</v>
      </c>
    </row>
    <row r="2456" spans="1:19">
      <c r="A2456" s="51">
        <v>43872.562615740739</v>
      </c>
      <c r="B2456" s="52" t="s">
        <v>4</v>
      </c>
      <c r="C2456" s="53" t="s">
        <v>784</v>
      </c>
      <c r="R2456" s="51">
        <v>43872.562615740739</v>
      </c>
      <c r="S2456" s="57" t="s">
        <v>4</v>
      </c>
    </row>
    <row r="2457" spans="1:19">
      <c r="A2457" s="51">
        <v>43872.562615740739</v>
      </c>
      <c r="B2457" s="52" t="s">
        <v>4</v>
      </c>
      <c r="C2457" s="53" t="s">
        <v>787</v>
      </c>
      <c r="R2457" s="51">
        <v>43872.562615740739</v>
      </c>
      <c r="S2457" s="57" t="s">
        <v>4</v>
      </c>
    </row>
    <row r="2458" spans="1:19">
      <c r="A2458" s="51">
        <v>43872.562615740739</v>
      </c>
      <c r="B2458" s="52" t="s">
        <v>4</v>
      </c>
      <c r="C2458" s="53" t="s">
        <v>779</v>
      </c>
      <c r="R2458" s="51">
        <v>43872.562615740739</v>
      </c>
      <c r="S2458" s="57" t="s">
        <v>4</v>
      </c>
    </row>
    <row r="2459" spans="1:19">
      <c r="A2459" s="51">
        <v>43872.562638888892</v>
      </c>
      <c r="B2459" s="52" t="s">
        <v>4</v>
      </c>
      <c r="C2459" s="53" t="s">
        <v>785</v>
      </c>
      <c r="R2459" s="51">
        <v>43872.562638888892</v>
      </c>
      <c r="S2459" s="57" t="s">
        <v>4</v>
      </c>
    </row>
    <row r="2460" spans="1:19">
      <c r="A2460" s="51">
        <v>43872.562638888892</v>
      </c>
      <c r="B2460" s="52" t="s">
        <v>4</v>
      </c>
      <c r="C2460" s="53" t="s">
        <v>790</v>
      </c>
      <c r="R2460" s="51">
        <v>43872.562638888892</v>
      </c>
      <c r="S2460" s="57" t="s">
        <v>4</v>
      </c>
    </row>
    <row r="2461" spans="1:19">
      <c r="A2461" s="51">
        <v>43872.562638888892</v>
      </c>
      <c r="B2461" s="52" t="s">
        <v>4</v>
      </c>
      <c r="C2461" s="53" t="s">
        <v>782</v>
      </c>
      <c r="R2461" s="51">
        <v>43872.562638888892</v>
      </c>
      <c r="S2461" s="57" t="s">
        <v>4</v>
      </c>
    </row>
    <row r="2462" spans="1:19">
      <c r="A2462" s="51">
        <v>43872.562638888892</v>
      </c>
      <c r="B2462" s="52" t="s">
        <v>4</v>
      </c>
      <c r="C2462" s="53" t="s">
        <v>783</v>
      </c>
      <c r="R2462" s="51">
        <v>43872.562638888892</v>
      </c>
      <c r="S2462" s="57" t="s">
        <v>4</v>
      </c>
    </row>
    <row r="2463" spans="1:19">
      <c r="A2463" s="51">
        <v>43872.562650462962</v>
      </c>
      <c r="B2463" s="52" t="s">
        <v>4</v>
      </c>
      <c r="C2463" s="53" t="s">
        <v>784</v>
      </c>
      <c r="R2463" s="51">
        <v>43872.562650462962</v>
      </c>
      <c r="S2463" s="57" t="s">
        <v>4</v>
      </c>
    </row>
    <row r="2464" spans="1:19">
      <c r="A2464" s="51">
        <v>43872.562650462962</v>
      </c>
      <c r="B2464" s="52" t="s">
        <v>4</v>
      </c>
      <c r="C2464" s="53" t="s">
        <v>787</v>
      </c>
      <c r="R2464" s="51">
        <v>43872.562650462962</v>
      </c>
      <c r="S2464" s="57" t="s">
        <v>4</v>
      </c>
    </row>
    <row r="2465" spans="1:19">
      <c r="A2465" s="51">
        <v>43872.562650462962</v>
      </c>
      <c r="B2465" s="52" t="s">
        <v>4</v>
      </c>
      <c r="C2465" s="53" t="s">
        <v>779</v>
      </c>
      <c r="R2465" s="51">
        <v>43872.562650462962</v>
      </c>
      <c r="S2465" s="57" t="s">
        <v>4</v>
      </c>
    </row>
    <row r="2466" spans="1:19">
      <c r="A2466" s="51">
        <v>43872.562673611108</v>
      </c>
      <c r="B2466" s="52" t="s">
        <v>4</v>
      </c>
      <c r="C2466" s="53" t="s">
        <v>785</v>
      </c>
      <c r="R2466" s="51">
        <v>43872.562673611108</v>
      </c>
      <c r="S2466" s="57" t="s">
        <v>4</v>
      </c>
    </row>
    <row r="2467" spans="1:19">
      <c r="A2467" s="51">
        <v>43872.562673611108</v>
      </c>
      <c r="B2467" s="52" t="s">
        <v>4</v>
      </c>
      <c r="C2467" s="53" t="s">
        <v>791</v>
      </c>
      <c r="R2467" s="51">
        <v>43872.562673611108</v>
      </c>
      <c r="S2467" s="57" t="s">
        <v>4</v>
      </c>
    </row>
    <row r="2468" spans="1:19">
      <c r="A2468" s="51">
        <v>43872.562673611108</v>
      </c>
      <c r="B2468" s="52" t="s">
        <v>4</v>
      </c>
      <c r="C2468" s="53" t="s">
        <v>782</v>
      </c>
      <c r="R2468" s="51">
        <v>43872.562673611108</v>
      </c>
      <c r="S2468" s="57" t="s">
        <v>4</v>
      </c>
    </row>
    <row r="2469" spans="1:19">
      <c r="A2469" s="51">
        <v>43872.562673611108</v>
      </c>
      <c r="B2469" s="52" t="s">
        <v>4</v>
      </c>
      <c r="C2469" s="53" t="s">
        <v>783</v>
      </c>
      <c r="R2469" s="51">
        <v>43872.562673611108</v>
      </c>
      <c r="S2469" s="57" t="s">
        <v>4</v>
      </c>
    </row>
    <row r="2470" spans="1:19">
      <c r="A2470" s="51">
        <v>43872.562673611108</v>
      </c>
      <c r="B2470" s="52" t="s">
        <v>4</v>
      </c>
      <c r="C2470" s="53" t="s">
        <v>784</v>
      </c>
      <c r="R2470" s="51">
        <v>43872.562673611108</v>
      </c>
      <c r="S2470" s="57" t="s">
        <v>4</v>
      </c>
    </row>
    <row r="2471" spans="1:19">
      <c r="A2471" s="51">
        <v>43872.562673611108</v>
      </c>
      <c r="B2471" s="52" t="s">
        <v>4</v>
      </c>
      <c r="C2471" s="53" t="s">
        <v>787</v>
      </c>
      <c r="R2471" s="51">
        <v>43872.562673611108</v>
      </c>
      <c r="S2471" s="57" t="s">
        <v>4</v>
      </c>
    </row>
    <row r="2472" spans="1:19">
      <c r="A2472" s="51">
        <v>43872.562673611108</v>
      </c>
      <c r="B2472" s="52" t="s">
        <v>4</v>
      </c>
      <c r="C2472" s="53" t="s">
        <v>779</v>
      </c>
      <c r="R2472" s="51">
        <v>43872.562673611108</v>
      </c>
      <c r="S2472" s="57" t="s">
        <v>4</v>
      </c>
    </row>
    <row r="2473" spans="1:19">
      <c r="A2473" s="51">
        <v>43872.562696759262</v>
      </c>
      <c r="B2473" s="52" t="s">
        <v>4</v>
      </c>
      <c r="C2473" s="53" t="s">
        <v>785</v>
      </c>
      <c r="R2473" s="51">
        <v>43872.562696759262</v>
      </c>
      <c r="S2473" s="57" t="s">
        <v>4</v>
      </c>
    </row>
    <row r="2474" spans="1:19">
      <c r="A2474" s="51">
        <v>43872.562696759262</v>
      </c>
      <c r="B2474" s="52" t="s">
        <v>4</v>
      </c>
      <c r="C2474" s="53" t="s">
        <v>792</v>
      </c>
      <c r="R2474" s="51">
        <v>43872.562696759262</v>
      </c>
      <c r="S2474" s="57" t="s">
        <v>4</v>
      </c>
    </row>
    <row r="2475" spans="1:19">
      <c r="A2475" s="51">
        <v>43872.562696759262</v>
      </c>
      <c r="B2475" s="52" t="s">
        <v>4</v>
      </c>
      <c r="C2475" s="53" t="s">
        <v>782</v>
      </c>
      <c r="R2475" s="51">
        <v>43872.562696759262</v>
      </c>
      <c r="S2475" s="57" t="s">
        <v>4</v>
      </c>
    </row>
    <row r="2476" spans="1:19">
      <c r="A2476" s="51">
        <v>43872.562696759262</v>
      </c>
      <c r="B2476" s="52" t="s">
        <v>4</v>
      </c>
      <c r="C2476" s="53" t="s">
        <v>783</v>
      </c>
      <c r="R2476" s="51">
        <v>43872.562696759262</v>
      </c>
      <c r="S2476" s="57" t="s">
        <v>4</v>
      </c>
    </row>
    <row r="2477" spans="1:19">
      <c r="A2477" s="51">
        <v>43872.562708333331</v>
      </c>
      <c r="B2477" s="52" t="s">
        <v>4</v>
      </c>
      <c r="C2477" s="53" t="s">
        <v>784</v>
      </c>
      <c r="R2477" s="51">
        <v>43872.562708333331</v>
      </c>
      <c r="S2477" s="57" t="s">
        <v>4</v>
      </c>
    </row>
    <row r="2478" spans="1:19">
      <c r="A2478" s="51">
        <v>43872.562708333331</v>
      </c>
      <c r="B2478" s="52" t="s">
        <v>4</v>
      </c>
      <c r="C2478" s="53" t="s">
        <v>787</v>
      </c>
      <c r="R2478" s="51">
        <v>43872.562708333331</v>
      </c>
      <c r="S2478" s="57" t="s">
        <v>4</v>
      </c>
    </row>
    <row r="2479" spans="1:19">
      <c r="A2479" s="51">
        <v>43872.562708333331</v>
      </c>
      <c r="B2479" s="52" t="s">
        <v>4</v>
      </c>
      <c r="C2479" s="53" t="s">
        <v>779</v>
      </c>
      <c r="R2479" s="51">
        <v>43872.562708333331</v>
      </c>
      <c r="S2479" s="57" t="s">
        <v>4</v>
      </c>
    </row>
    <row r="2480" spans="1:19">
      <c r="A2480" s="51">
        <v>43872.562731481485</v>
      </c>
      <c r="B2480" s="52" t="s">
        <v>4</v>
      </c>
      <c r="C2480" s="53" t="s">
        <v>785</v>
      </c>
      <c r="R2480" s="51">
        <v>43872.562731481485</v>
      </c>
      <c r="S2480" s="57" t="s">
        <v>4</v>
      </c>
    </row>
    <row r="2481" spans="1:19">
      <c r="A2481" s="51">
        <v>43872.562731481485</v>
      </c>
      <c r="B2481" s="52" t="s">
        <v>4</v>
      </c>
      <c r="C2481" s="53" t="s">
        <v>793</v>
      </c>
      <c r="R2481" s="51">
        <v>43872.562731481485</v>
      </c>
      <c r="S2481" s="57" t="s">
        <v>4</v>
      </c>
    </row>
    <row r="2482" spans="1:19">
      <c r="A2482" s="51">
        <v>43872.562731481485</v>
      </c>
      <c r="B2482" s="52" t="s">
        <v>4</v>
      </c>
      <c r="C2482" s="53" t="s">
        <v>782</v>
      </c>
      <c r="R2482" s="51">
        <v>43872.562731481485</v>
      </c>
      <c r="S2482" s="57" t="s">
        <v>4</v>
      </c>
    </row>
    <row r="2483" spans="1:19">
      <c r="A2483" s="51">
        <v>43872.562731481485</v>
      </c>
      <c r="B2483" s="52" t="s">
        <v>4</v>
      </c>
      <c r="C2483" s="53" t="s">
        <v>783</v>
      </c>
      <c r="R2483" s="51">
        <v>43872.562731481485</v>
      </c>
      <c r="S2483" s="57" t="s">
        <v>4</v>
      </c>
    </row>
    <row r="2484" spans="1:19">
      <c r="A2484" s="51">
        <v>43872.562731481485</v>
      </c>
      <c r="B2484" s="52" t="s">
        <v>4</v>
      </c>
      <c r="C2484" s="53" t="s">
        <v>784</v>
      </c>
      <c r="R2484" s="51">
        <v>43872.562731481485</v>
      </c>
      <c r="S2484" s="57" t="s">
        <v>4</v>
      </c>
    </row>
    <row r="2485" spans="1:19">
      <c r="A2485" s="51">
        <v>43872.562731481485</v>
      </c>
      <c r="B2485" s="52" t="s">
        <v>4</v>
      </c>
      <c r="C2485" s="53" t="s">
        <v>787</v>
      </c>
      <c r="R2485" s="51">
        <v>43872.562731481485</v>
      </c>
      <c r="S2485" s="57" t="s">
        <v>4</v>
      </c>
    </row>
    <row r="2486" spans="1:19">
      <c r="A2486" s="51">
        <v>43872.562731481485</v>
      </c>
      <c r="B2486" s="52" t="s">
        <v>4</v>
      </c>
      <c r="C2486" s="53" t="s">
        <v>779</v>
      </c>
      <c r="R2486" s="51">
        <v>43872.562731481485</v>
      </c>
      <c r="S2486" s="57" t="s">
        <v>4</v>
      </c>
    </row>
    <row r="2487" spans="1:19">
      <c r="A2487" s="51">
        <v>43872.562754629631</v>
      </c>
      <c r="B2487" s="52" t="s">
        <v>4</v>
      </c>
      <c r="C2487" s="53" t="s">
        <v>785</v>
      </c>
      <c r="R2487" s="51">
        <v>43872.562754629631</v>
      </c>
      <c r="S2487" s="57" t="s">
        <v>4</v>
      </c>
    </row>
    <row r="2488" spans="1:19">
      <c r="A2488" s="51">
        <v>43872.562754629631</v>
      </c>
      <c r="B2488" s="52" t="s">
        <v>4</v>
      </c>
      <c r="C2488" s="53" t="s">
        <v>794</v>
      </c>
      <c r="R2488" s="51">
        <v>43872.562754629631</v>
      </c>
      <c r="S2488" s="57" t="s">
        <v>4</v>
      </c>
    </row>
    <row r="2489" spans="1:19">
      <c r="A2489" s="51">
        <v>43872.562754629631</v>
      </c>
      <c r="B2489" s="52" t="s">
        <v>4</v>
      </c>
      <c r="C2489" s="53" t="s">
        <v>782</v>
      </c>
      <c r="R2489" s="51">
        <v>43872.562754629631</v>
      </c>
      <c r="S2489" s="57" t="s">
        <v>4</v>
      </c>
    </row>
    <row r="2490" spans="1:19">
      <c r="A2490" s="51">
        <v>43872.562754629631</v>
      </c>
      <c r="B2490" s="52" t="s">
        <v>4</v>
      </c>
      <c r="C2490" s="53" t="s">
        <v>783</v>
      </c>
      <c r="R2490" s="51">
        <v>43872.562754629631</v>
      </c>
      <c r="S2490" s="57" t="s">
        <v>4</v>
      </c>
    </row>
    <row r="2491" spans="1:19">
      <c r="A2491" s="51">
        <v>43872.5627662037</v>
      </c>
      <c r="B2491" s="52" t="s">
        <v>4</v>
      </c>
      <c r="C2491" s="53" t="s">
        <v>784</v>
      </c>
      <c r="R2491" s="51">
        <v>43872.5627662037</v>
      </c>
      <c r="S2491" s="57" t="s">
        <v>4</v>
      </c>
    </row>
    <row r="2492" spans="1:19">
      <c r="A2492" s="51">
        <v>43872.5627662037</v>
      </c>
      <c r="B2492" s="52" t="s">
        <v>4</v>
      </c>
      <c r="C2492" s="53" t="s">
        <v>787</v>
      </c>
      <c r="R2492" s="51">
        <v>43872.5627662037</v>
      </c>
      <c r="S2492" s="57" t="s">
        <v>4</v>
      </c>
    </row>
    <row r="2493" spans="1:19">
      <c r="A2493" s="51">
        <v>43872.5627662037</v>
      </c>
      <c r="B2493" s="52" t="s">
        <v>4</v>
      </c>
      <c r="C2493" s="53" t="s">
        <v>779</v>
      </c>
      <c r="R2493" s="51">
        <v>43872.5627662037</v>
      </c>
      <c r="S2493" s="57" t="s">
        <v>4</v>
      </c>
    </row>
    <row r="2494" spans="1:19">
      <c r="A2494" s="51">
        <v>43872.562789351854</v>
      </c>
      <c r="B2494" s="52" t="s">
        <v>4</v>
      </c>
      <c r="C2494" s="53" t="s">
        <v>785</v>
      </c>
      <c r="R2494" s="51">
        <v>43872.562789351854</v>
      </c>
      <c r="S2494" s="57" t="s">
        <v>4</v>
      </c>
    </row>
    <row r="2495" spans="1:19">
      <c r="A2495" s="51">
        <v>43872.562789351854</v>
      </c>
      <c r="B2495" s="52" t="s">
        <v>4</v>
      </c>
      <c r="C2495" s="53" t="s">
        <v>795</v>
      </c>
      <c r="R2495" s="51">
        <v>43872.562789351854</v>
      </c>
      <c r="S2495" s="57" t="s">
        <v>4</v>
      </c>
    </row>
    <row r="2496" spans="1:19">
      <c r="A2496" s="51">
        <v>43872.562789351854</v>
      </c>
      <c r="B2496" s="52" t="s">
        <v>4</v>
      </c>
      <c r="C2496" s="53" t="s">
        <v>782</v>
      </c>
      <c r="R2496" s="51">
        <v>43872.562789351854</v>
      </c>
      <c r="S2496" s="57" t="s">
        <v>4</v>
      </c>
    </row>
    <row r="2497" spans="1:19">
      <c r="A2497" s="51">
        <v>43872.562789351854</v>
      </c>
      <c r="B2497" s="52" t="s">
        <v>4</v>
      </c>
      <c r="C2497" s="53" t="s">
        <v>783</v>
      </c>
      <c r="R2497" s="51">
        <v>43872.562789351854</v>
      </c>
      <c r="S2497" s="57" t="s">
        <v>4</v>
      </c>
    </row>
    <row r="2498" spans="1:19">
      <c r="A2498" s="51">
        <v>43872.562789351854</v>
      </c>
      <c r="B2498" s="52" t="s">
        <v>4</v>
      </c>
      <c r="C2498" s="53" t="s">
        <v>784</v>
      </c>
      <c r="R2498" s="51">
        <v>43872.562789351854</v>
      </c>
      <c r="S2498" s="57" t="s">
        <v>4</v>
      </c>
    </row>
    <row r="2499" spans="1:19">
      <c r="A2499" s="51">
        <v>43872.562789351854</v>
      </c>
      <c r="B2499" s="52" t="s">
        <v>4</v>
      </c>
      <c r="C2499" s="53" t="s">
        <v>120</v>
      </c>
      <c r="R2499" s="51">
        <v>43872.562789351854</v>
      </c>
      <c r="S2499" s="57" t="s">
        <v>4</v>
      </c>
    </row>
    <row r="2500" spans="1:19">
      <c r="A2500" s="51">
        <v>43872.562789351854</v>
      </c>
      <c r="B2500" s="52" t="s">
        <v>4</v>
      </c>
      <c r="C2500" s="53" t="s">
        <v>787</v>
      </c>
      <c r="R2500" s="51">
        <v>43872.562789351854</v>
      </c>
      <c r="S2500" s="57" t="s">
        <v>4</v>
      </c>
    </row>
    <row r="2501" spans="1:19">
      <c r="A2501" s="51">
        <v>43872.562789351854</v>
      </c>
      <c r="B2501" s="52" t="s">
        <v>4</v>
      </c>
      <c r="C2501" s="53" t="s">
        <v>779</v>
      </c>
      <c r="R2501" s="51">
        <v>43872.562789351854</v>
      </c>
      <c r="S2501" s="57" t="s">
        <v>4</v>
      </c>
    </row>
    <row r="2502" spans="1:19">
      <c r="A2502" s="51">
        <v>43872.5628125</v>
      </c>
      <c r="B2502" s="52" t="s">
        <v>4</v>
      </c>
      <c r="C2502" s="53" t="s">
        <v>796</v>
      </c>
      <c r="R2502" s="51">
        <v>43872.5628125</v>
      </c>
      <c r="S2502" s="57" t="s">
        <v>4</v>
      </c>
    </row>
    <row r="2503" spans="1:19">
      <c r="A2503" s="51">
        <v>43872.5628125</v>
      </c>
      <c r="B2503" s="52" t="s">
        <v>4</v>
      </c>
      <c r="C2503" s="53" t="s">
        <v>797</v>
      </c>
      <c r="R2503" s="51">
        <v>43872.5628125</v>
      </c>
      <c r="S2503" s="57" t="s">
        <v>4</v>
      </c>
    </row>
    <row r="2504" spans="1:19">
      <c r="A2504" s="51">
        <v>43872.5628125</v>
      </c>
      <c r="B2504" s="52" t="s">
        <v>4</v>
      </c>
      <c r="C2504" s="53" t="s">
        <v>798</v>
      </c>
      <c r="R2504" s="51">
        <v>43872.5628125</v>
      </c>
      <c r="S2504" s="57" t="s">
        <v>4</v>
      </c>
    </row>
    <row r="2505" spans="1:19">
      <c r="A2505" s="51">
        <v>43872.5628125</v>
      </c>
      <c r="B2505" s="52" t="s">
        <v>4</v>
      </c>
      <c r="C2505" s="53" t="s">
        <v>799</v>
      </c>
      <c r="R2505" s="51">
        <v>43872.5628125</v>
      </c>
      <c r="S2505" s="57" t="s">
        <v>4</v>
      </c>
    </row>
    <row r="2506" spans="1:19">
      <c r="A2506" s="51">
        <v>43872.562824074077</v>
      </c>
      <c r="B2506" s="52" t="s">
        <v>4</v>
      </c>
      <c r="C2506" s="53" t="s">
        <v>800</v>
      </c>
      <c r="R2506" s="51">
        <v>43872.562824074077</v>
      </c>
      <c r="S2506" s="57" t="s">
        <v>4</v>
      </c>
    </row>
    <row r="2507" spans="1:19">
      <c r="A2507" s="51">
        <v>43872.562824074077</v>
      </c>
      <c r="B2507" s="52" t="s">
        <v>4</v>
      </c>
      <c r="C2507" s="53" t="s">
        <v>787</v>
      </c>
      <c r="R2507" s="51">
        <v>43872.562824074077</v>
      </c>
      <c r="S2507" s="57" t="s">
        <v>4</v>
      </c>
    </row>
    <row r="2508" spans="1:19">
      <c r="A2508" s="51">
        <v>43872.562824074077</v>
      </c>
      <c r="B2508" s="52" t="s">
        <v>4</v>
      </c>
      <c r="C2508" s="53" t="s">
        <v>779</v>
      </c>
      <c r="R2508" s="51">
        <v>43872.562824074077</v>
      </c>
      <c r="S2508" s="57" t="s">
        <v>4</v>
      </c>
    </row>
    <row r="2509" spans="1:19">
      <c r="A2509" s="51">
        <v>43872.562881944446</v>
      </c>
      <c r="B2509" s="52" t="s">
        <v>4</v>
      </c>
      <c r="C2509" s="53" t="s">
        <v>757</v>
      </c>
      <c r="R2509" s="51">
        <v>43872.562881944446</v>
      </c>
      <c r="S2509" s="57" t="s">
        <v>4</v>
      </c>
    </row>
    <row r="2510" spans="1:19">
      <c r="A2510" s="51">
        <v>43872.562939814816</v>
      </c>
      <c r="B2510" s="52" t="s">
        <v>4</v>
      </c>
      <c r="C2510" s="53" t="s">
        <v>756</v>
      </c>
      <c r="R2510" s="51">
        <v>43872.562939814816</v>
      </c>
      <c r="S2510" s="57" t="s">
        <v>4</v>
      </c>
    </row>
    <row r="2511" spans="1:19">
      <c r="A2511" s="51">
        <v>43872.563020833331</v>
      </c>
      <c r="B2511" s="52" t="s">
        <v>4</v>
      </c>
      <c r="C2511" s="53" t="s">
        <v>757</v>
      </c>
      <c r="R2511" s="51">
        <v>43872.563020833331</v>
      </c>
      <c r="S2511" s="57" t="s">
        <v>4</v>
      </c>
    </row>
    <row r="2512" spans="1:19">
      <c r="A2512" s="51">
        <v>43872.563136574077</v>
      </c>
      <c r="B2512" s="52" t="s">
        <v>4</v>
      </c>
      <c r="C2512" s="53" t="s">
        <v>756</v>
      </c>
      <c r="R2512" s="51">
        <v>43872.563136574077</v>
      </c>
      <c r="S2512" s="57" t="s">
        <v>4</v>
      </c>
    </row>
    <row r="2513" spans="1:19">
      <c r="A2513" s="51">
        <v>43872.563159722224</v>
      </c>
      <c r="B2513" s="52" t="s">
        <v>4</v>
      </c>
      <c r="C2513" s="53" t="s">
        <v>801</v>
      </c>
      <c r="R2513" s="51">
        <v>43872.563159722224</v>
      </c>
      <c r="S2513" s="57" t="s">
        <v>4</v>
      </c>
    </row>
    <row r="2514" spans="1:19">
      <c r="A2514" s="51">
        <v>43872.563159722224</v>
      </c>
      <c r="B2514" s="52" t="s">
        <v>4</v>
      </c>
      <c r="C2514" s="53" t="s">
        <v>802</v>
      </c>
      <c r="R2514" s="51">
        <v>43872.563159722224</v>
      </c>
      <c r="S2514" s="57" t="s">
        <v>4</v>
      </c>
    </row>
    <row r="2515" spans="1:19">
      <c r="A2515" s="51">
        <v>43872.563159722224</v>
      </c>
      <c r="B2515" s="52" t="s">
        <v>4</v>
      </c>
      <c r="C2515" s="53" t="s">
        <v>803</v>
      </c>
      <c r="R2515" s="51">
        <v>43872.563159722224</v>
      </c>
      <c r="S2515" s="57" t="s">
        <v>4</v>
      </c>
    </row>
    <row r="2516" spans="1:19">
      <c r="A2516" s="51">
        <v>43872.563159722224</v>
      </c>
      <c r="B2516" s="52" t="s">
        <v>4</v>
      </c>
      <c r="C2516" s="53" t="s">
        <v>804</v>
      </c>
      <c r="R2516" s="51">
        <v>43872.563159722224</v>
      </c>
      <c r="S2516" s="57" t="s">
        <v>4</v>
      </c>
    </row>
    <row r="2517" spans="1:19">
      <c r="A2517" s="51">
        <v>43872.563159722224</v>
      </c>
      <c r="B2517" s="52" t="s">
        <v>4</v>
      </c>
      <c r="C2517" s="53" t="s">
        <v>805</v>
      </c>
      <c r="R2517" s="51">
        <v>43872.563159722224</v>
      </c>
      <c r="S2517" s="57" t="s">
        <v>4</v>
      </c>
    </row>
    <row r="2518" spans="1:19">
      <c r="A2518" s="51">
        <v>43872.563159722224</v>
      </c>
      <c r="B2518" s="52" t="s">
        <v>4</v>
      </c>
      <c r="C2518" s="53" t="s">
        <v>787</v>
      </c>
      <c r="R2518" s="51">
        <v>43872.563159722224</v>
      </c>
      <c r="S2518" s="57" t="s">
        <v>4</v>
      </c>
    </row>
    <row r="2519" spans="1:19">
      <c r="A2519" s="51">
        <v>43872.563159722224</v>
      </c>
      <c r="B2519" s="52" t="s">
        <v>4</v>
      </c>
      <c r="C2519" s="53" t="s">
        <v>779</v>
      </c>
      <c r="R2519" s="51">
        <v>43872.563159722224</v>
      </c>
      <c r="S2519" s="57" t="s">
        <v>4</v>
      </c>
    </row>
    <row r="2520" spans="1:19">
      <c r="A2520" s="51">
        <v>43872.563206018516</v>
      </c>
      <c r="B2520" s="52" t="s">
        <v>4</v>
      </c>
      <c r="C2520" s="53" t="s">
        <v>806</v>
      </c>
      <c r="R2520" s="51">
        <v>43872.563206018516</v>
      </c>
      <c r="S2520" s="57" t="s">
        <v>4</v>
      </c>
    </row>
    <row r="2521" spans="1:19">
      <c r="A2521" s="51">
        <v>43872.563206018516</v>
      </c>
      <c r="B2521" s="52" t="s">
        <v>4</v>
      </c>
      <c r="C2521" s="53" t="s">
        <v>807</v>
      </c>
      <c r="R2521" s="51">
        <v>43872.563206018516</v>
      </c>
      <c r="S2521" s="57" t="s">
        <v>4</v>
      </c>
    </row>
    <row r="2522" spans="1:19">
      <c r="A2522" s="51">
        <v>43872.563206018516</v>
      </c>
      <c r="B2522" s="52" t="s">
        <v>4</v>
      </c>
      <c r="C2522" s="53" t="s">
        <v>808</v>
      </c>
      <c r="R2522" s="51">
        <v>43872.563206018516</v>
      </c>
      <c r="S2522" s="57" t="s">
        <v>4</v>
      </c>
    </row>
    <row r="2523" spans="1:19">
      <c r="A2523" s="51">
        <v>43872.563206018516</v>
      </c>
      <c r="B2523" s="52" t="s">
        <v>4</v>
      </c>
      <c r="C2523" s="53" t="s">
        <v>809</v>
      </c>
      <c r="R2523" s="51">
        <v>43872.563206018516</v>
      </c>
      <c r="S2523" s="57" t="s">
        <v>4</v>
      </c>
    </row>
    <row r="2524" spans="1:19">
      <c r="A2524" s="51">
        <v>43872.563217592593</v>
      </c>
      <c r="B2524" s="52" t="s">
        <v>4</v>
      </c>
      <c r="C2524" s="53" t="s">
        <v>810</v>
      </c>
      <c r="R2524" s="51">
        <v>43872.563217592593</v>
      </c>
      <c r="S2524" s="57" t="s">
        <v>4</v>
      </c>
    </row>
    <row r="2525" spans="1:19">
      <c r="A2525" s="51">
        <v>43872.563217592593</v>
      </c>
      <c r="B2525" s="52" t="s">
        <v>4</v>
      </c>
      <c r="C2525" s="53" t="s">
        <v>787</v>
      </c>
      <c r="R2525" s="51">
        <v>43872.563217592593</v>
      </c>
      <c r="S2525" s="57" t="s">
        <v>4</v>
      </c>
    </row>
    <row r="2526" spans="1:19">
      <c r="A2526" s="51">
        <v>43872.563217592593</v>
      </c>
      <c r="B2526" s="52" t="s">
        <v>4</v>
      </c>
      <c r="C2526" s="53" t="s">
        <v>779</v>
      </c>
      <c r="R2526" s="51">
        <v>43872.563217592593</v>
      </c>
      <c r="S2526" s="57" t="s">
        <v>4</v>
      </c>
    </row>
    <row r="2527" spans="1:19">
      <c r="A2527" s="51">
        <v>43872.563275462962</v>
      </c>
      <c r="B2527" s="52" t="s">
        <v>4</v>
      </c>
      <c r="C2527" s="53" t="s">
        <v>811</v>
      </c>
      <c r="R2527" s="51">
        <v>43872.563275462962</v>
      </c>
      <c r="S2527" s="57" t="s">
        <v>4</v>
      </c>
    </row>
    <row r="2528" spans="1:19">
      <c r="A2528" s="51">
        <v>43872.563275462962</v>
      </c>
      <c r="B2528" s="52" t="s">
        <v>4</v>
      </c>
      <c r="C2528" s="53" t="s">
        <v>812</v>
      </c>
      <c r="R2528" s="51">
        <v>43872.563275462962</v>
      </c>
      <c r="S2528" s="57" t="s">
        <v>4</v>
      </c>
    </row>
    <row r="2529" spans="1:19">
      <c r="A2529" s="51">
        <v>43872.563275462962</v>
      </c>
      <c r="B2529" s="52" t="s">
        <v>4</v>
      </c>
      <c r="C2529" s="53" t="s">
        <v>813</v>
      </c>
      <c r="R2529" s="51">
        <v>43872.563275462962</v>
      </c>
      <c r="S2529" s="57" t="s">
        <v>4</v>
      </c>
    </row>
    <row r="2530" spans="1:19">
      <c r="A2530" s="51">
        <v>43872.563275462962</v>
      </c>
      <c r="B2530" s="52" t="s">
        <v>4</v>
      </c>
      <c r="C2530" s="53" t="s">
        <v>814</v>
      </c>
      <c r="R2530" s="51">
        <v>43872.563275462962</v>
      </c>
      <c r="S2530" s="57" t="s">
        <v>4</v>
      </c>
    </row>
    <row r="2531" spans="1:19">
      <c r="A2531" s="51">
        <v>43872.563275462962</v>
      </c>
      <c r="B2531" s="52" t="s">
        <v>4</v>
      </c>
      <c r="C2531" s="53" t="s">
        <v>815</v>
      </c>
      <c r="R2531" s="51">
        <v>43872.563275462962</v>
      </c>
      <c r="S2531" s="57" t="s">
        <v>4</v>
      </c>
    </row>
    <row r="2532" spans="1:19">
      <c r="A2532" s="51">
        <v>43872.563275462962</v>
      </c>
      <c r="B2532" s="52" t="s">
        <v>4</v>
      </c>
      <c r="C2532" s="53" t="s">
        <v>787</v>
      </c>
      <c r="R2532" s="51">
        <v>43872.563275462962</v>
      </c>
      <c r="S2532" s="57" t="s">
        <v>4</v>
      </c>
    </row>
    <row r="2533" spans="1:19">
      <c r="A2533" s="51">
        <v>43872.563275462962</v>
      </c>
      <c r="B2533" s="52" t="s">
        <v>4</v>
      </c>
      <c r="C2533" s="53" t="s">
        <v>779</v>
      </c>
      <c r="R2533" s="51">
        <v>43872.563275462962</v>
      </c>
      <c r="S2533" s="57" t="s">
        <v>4</v>
      </c>
    </row>
    <row r="2534" spans="1:19">
      <c r="A2534" s="51">
        <v>43872.563379629632</v>
      </c>
      <c r="B2534" s="52" t="s">
        <v>4</v>
      </c>
      <c r="C2534" s="53" t="s">
        <v>757</v>
      </c>
      <c r="R2534" s="51">
        <v>43872.563379629632</v>
      </c>
      <c r="S2534" s="57" t="s">
        <v>4</v>
      </c>
    </row>
    <row r="2535" spans="1:19">
      <c r="A2535" s="51">
        <v>43872.56354166667</v>
      </c>
      <c r="B2535" s="52" t="s">
        <v>4</v>
      </c>
      <c r="C2535" s="53" t="s">
        <v>756</v>
      </c>
      <c r="R2535" s="51">
        <v>43872.56354166667</v>
      </c>
      <c r="S2535" s="57" t="s">
        <v>4</v>
      </c>
    </row>
    <row r="2536" spans="1:19">
      <c r="A2536" s="51">
        <v>43872.563622685186</v>
      </c>
      <c r="B2536" s="52" t="s">
        <v>4</v>
      </c>
      <c r="C2536" s="53" t="s">
        <v>757</v>
      </c>
      <c r="R2536" s="51">
        <v>43872.563622685186</v>
      </c>
      <c r="S2536" s="57" t="s">
        <v>4</v>
      </c>
    </row>
    <row r="2537" spans="1:19">
      <c r="A2537" s="51">
        <v>43872.563807870371</v>
      </c>
      <c r="B2537" s="52" t="s">
        <v>4</v>
      </c>
      <c r="C2537" s="53" t="s">
        <v>756</v>
      </c>
      <c r="R2537" s="51">
        <v>43872.563807870371</v>
      </c>
      <c r="S2537" s="57" t="s">
        <v>4</v>
      </c>
    </row>
    <row r="2538" spans="1:19">
      <c r="A2538" s="51">
        <v>43872.563946759263</v>
      </c>
      <c r="B2538" s="52" t="s">
        <v>4</v>
      </c>
      <c r="C2538" s="53" t="s">
        <v>757</v>
      </c>
      <c r="R2538" s="51">
        <v>43872.563946759263</v>
      </c>
      <c r="S2538" s="57" t="s">
        <v>4</v>
      </c>
    </row>
    <row r="2539" spans="1:19">
      <c r="A2539" s="51">
        <v>43872.564120370371</v>
      </c>
      <c r="B2539" s="52" t="s">
        <v>4</v>
      </c>
      <c r="C2539" s="53" t="s">
        <v>756</v>
      </c>
      <c r="R2539" s="51">
        <v>43872.564120370371</v>
      </c>
      <c r="S2539" s="57" t="s">
        <v>4</v>
      </c>
    </row>
    <row r="2540" spans="1:19">
      <c r="A2540" s="51">
        <v>43872.564259259256</v>
      </c>
      <c r="B2540" s="52" t="s">
        <v>4</v>
      </c>
      <c r="C2540" s="53" t="s">
        <v>757</v>
      </c>
      <c r="R2540" s="51">
        <v>43872.564259259256</v>
      </c>
      <c r="S2540" s="57" t="s">
        <v>4</v>
      </c>
    </row>
    <row r="2541" spans="1:19">
      <c r="A2541" s="51">
        <v>43872.564386574071</v>
      </c>
      <c r="B2541" s="52" t="s">
        <v>4</v>
      </c>
      <c r="C2541" s="53" t="s">
        <v>241</v>
      </c>
      <c r="R2541" s="51">
        <v>43872.564386574071</v>
      </c>
      <c r="S2541" s="57" t="s">
        <v>4</v>
      </c>
    </row>
    <row r="2542" spans="1:19">
      <c r="A2542" s="51">
        <v>43872.564386574071</v>
      </c>
      <c r="B2542" s="52" t="s">
        <v>4</v>
      </c>
      <c r="C2542" s="53" t="s">
        <v>126</v>
      </c>
      <c r="R2542" s="51">
        <v>43872.564386574071</v>
      </c>
      <c r="S2542" s="57" t="s">
        <v>4</v>
      </c>
    </row>
    <row r="2543" spans="1:19">
      <c r="A2543" s="51">
        <v>43872.564386574071</v>
      </c>
      <c r="B2543" s="52" t="s">
        <v>4</v>
      </c>
      <c r="C2543" s="53" t="s">
        <v>363</v>
      </c>
      <c r="R2543" s="51">
        <v>43872.564386574071</v>
      </c>
      <c r="S2543" s="57" t="s">
        <v>4</v>
      </c>
    </row>
    <row r="2544" spans="1:19">
      <c r="A2544" s="51">
        <v>43872.564386574071</v>
      </c>
      <c r="B2544" s="52" t="s">
        <v>4</v>
      </c>
      <c r="C2544" s="53" t="s">
        <v>364</v>
      </c>
      <c r="R2544" s="51">
        <v>43872.564386574071</v>
      </c>
      <c r="S2544" s="57" t="s">
        <v>4</v>
      </c>
    </row>
    <row r="2545" spans="1:19">
      <c r="A2545" s="51">
        <v>43872.564444444448</v>
      </c>
      <c r="B2545" s="52" t="s">
        <v>4</v>
      </c>
      <c r="C2545" s="53" t="s">
        <v>816</v>
      </c>
      <c r="R2545" s="51">
        <v>43872.564444444448</v>
      </c>
      <c r="S2545" s="57" t="s">
        <v>4</v>
      </c>
    </row>
    <row r="2546" spans="1:19">
      <c r="A2546" s="51">
        <v>43872.564444444448</v>
      </c>
      <c r="B2546" s="52" t="s">
        <v>4</v>
      </c>
      <c r="C2546" s="53" t="s">
        <v>817</v>
      </c>
      <c r="R2546" s="51">
        <v>43872.564444444448</v>
      </c>
      <c r="S2546" s="57" t="s">
        <v>4</v>
      </c>
    </row>
    <row r="2547" spans="1:19">
      <c r="A2547" s="51">
        <v>43872.564479166664</v>
      </c>
      <c r="B2547" s="52" t="s">
        <v>4</v>
      </c>
      <c r="C2547" s="53" t="s">
        <v>818</v>
      </c>
      <c r="R2547" s="51">
        <v>43872.564479166664</v>
      </c>
      <c r="S2547" s="57" t="s">
        <v>4</v>
      </c>
    </row>
    <row r="2548" spans="1:19">
      <c r="A2548" s="51">
        <v>43872.564479166664</v>
      </c>
      <c r="B2548" s="52" t="s">
        <v>4</v>
      </c>
      <c r="C2548" s="53" t="s">
        <v>819</v>
      </c>
      <c r="R2548" s="51">
        <v>43872.564479166664</v>
      </c>
      <c r="S2548" s="57" t="s">
        <v>4</v>
      </c>
    </row>
    <row r="2549" spans="1:19">
      <c r="A2549" s="51">
        <v>43872.564513888887</v>
      </c>
      <c r="B2549" s="52" t="s">
        <v>4</v>
      </c>
      <c r="C2549" s="53" t="s">
        <v>820</v>
      </c>
      <c r="R2549" s="51">
        <v>43872.564513888887</v>
      </c>
      <c r="S2549" s="57" t="s">
        <v>4</v>
      </c>
    </row>
    <row r="2550" spans="1:19">
      <c r="A2550" s="51">
        <v>43872.564513888887</v>
      </c>
      <c r="B2550" s="52" t="s">
        <v>4</v>
      </c>
      <c r="C2550" s="53" t="s">
        <v>821</v>
      </c>
      <c r="R2550" s="51">
        <v>43872.564513888887</v>
      </c>
      <c r="S2550" s="57" t="s">
        <v>4</v>
      </c>
    </row>
    <row r="2551" spans="1:19">
      <c r="A2551" s="51">
        <v>43872.56454861111</v>
      </c>
      <c r="B2551" s="52" t="s">
        <v>4</v>
      </c>
      <c r="C2551" s="53" t="s">
        <v>822</v>
      </c>
      <c r="R2551" s="51">
        <v>43872.56454861111</v>
      </c>
      <c r="S2551" s="57" t="s">
        <v>4</v>
      </c>
    </row>
    <row r="2552" spans="1:19">
      <c r="A2552" s="51">
        <v>43872.56454861111</v>
      </c>
      <c r="B2552" s="52" t="s">
        <v>4</v>
      </c>
      <c r="C2552" s="53" t="s">
        <v>823</v>
      </c>
      <c r="R2552" s="51">
        <v>43872.56454861111</v>
      </c>
      <c r="S2552" s="57" t="s">
        <v>4</v>
      </c>
    </row>
    <row r="2553" spans="1:19">
      <c r="A2553" s="51">
        <v>43872.564583333333</v>
      </c>
      <c r="B2553" s="52" t="s">
        <v>4</v>
      </c>
      <c r="C2553" s="53" t="s">
        <v>824</v>
      </c>
      <c r="R2553" s="51">
        <v>43872.564583333333</v>
      </c>
      <c r="S2553" s="57" t="s">
        <v>4</v>
      </c>
    </row>
    <row r="2554" spans="1:19">
      <c r="A2554" s="51">
        <v>43872.564583333333</v>
      </c>
      <c r="B2554" s="52" t="s">
        <v>4</v>
      </c>
      <c r="C2554" s="53" t="s">
        <v>825</v>
      </c>
      <c r="R2554" s="51">
        <v>43872.564583333333</v>
      </c>
      <c r="S2554" s="57" t="s">
        <v>4</v>
      </c>
    </row>
    <row r="2555" spans="1:19">
      <c r="A2555" s="51">
        <v>43872.564618055556</v>
      </c>
      <c r="B2555" s="52" t="s">
        <v>4</v>
      </c>
      <c r="C2555" s="53" t="s">
        <v>826</v>
      </c>
      <c r="R2555" s="51">
        <v>43872.564618055556</v>
      </c>
      <c r="S2555" s="57" t="s">
        <v>4</v>
      </c>
    </row>
    <row r="2556" spans="1:19">
      <c r="A2556" s="51">
        <v>43872.564618055556</v>
      </c>
      <c r="B2556" s="52" t="s">
        <v>4</v>
      </c>
      <c r="C2556" s="53" t="s">
        <v>827</v>
      </c>
      <c r="R2556" s="51">
        <v>43872.564618055556</v>
      </c>
      <c r="S2556" s="57" t="s">
        <v>4</v>
      </c>
    </row>
    <row r="2557" spans="1:19">
      <c r="A2557" s="51">
        <v>43872.564652777779</v>
      </c>
      <c r="B2557" s="52" t="s">
        <v>4</v>
      </c>
      <c r="C2557" s="53" t="s">
        <v>828</v>
      </c>
      <c r="R2557" s="51">
        <v>43872.564652777779</v>
      </c>
      <c r="S2557" s="57" t="s">
        <v>4</v>
      </c>
    </row>
    <row r="2558" spans="1:19">
      <c r="A2558" s="51">
        <v>43872.564652777779</v>
      </c>
      <c r="B2558" s="52" t="s">
        <v>4</v>
      </c>
      <c r="C2558" s="53" t="s">
        <v>829</v>
      </c>
      <c r="R2558" s="51">
        <v>43872.564652777779</v>
      </c>
      <c r="S2558" s="57" t="s">
        <v>4</v>
      </c>
    </row>
    <row r="2559" spans="1:19">
      <c r="A2559" s="51">
        <v>43872.564652777779</v>
      </c>
      <c r="B2559" s="52" t="s">
        <v>4</v>
      </c>
      <c r="C2559" s="53" t="s">
        <v>830</v>
      </c>
      <c r="R2559" s="51">
        <v>43872.564652777779</v>
      </c>
      <c r="S2559" s="57" t="s">
        <v>4</v>
      </c>
    </row>
    <row r="2560" spans="1:19">
      <c r="A2560" s="51">
        <v>43872.564953703702</v>
      </c>
      <c r="B2560" s="52" t="s">
        <v>4</v>
      </c>
      <c r="C2560" s="53" t="s">
        <v>756</v>
      </c>
      <c r="R2560" s="51">
        <v>43872.564953703702</v>
      </c>
      <c r="S2560" s="57" t="s">
        <v>4</v>
      </c>
    </row>
    <row r="2561" spans="1:31">
      <c r="A2561" s="51">
        <v>43872.565196759257</v>
      </c>
      <c r="B2561" s="52" t="s">
        <v>4</v>
      </c>
      <c r="C2561" s="53" t="s">
        <v>757</v>
      </c>
      <c r="R2561" s="51">
        <v>43872.565196759257</v>
      </c>
      <c r="S2561" s="57" t="s">
        <v>4</v>
      </c>
    </row>
    <row r="2562" spans="1:31">
      <c r="A2562" s="51">
        <v>43872.565324074072</v>
      </c>
      <c r="B2562" s="52" t="s">
        <v>4</v>
      </c>
      <c r="C2562" s="53" t="s">
        <v>241</v>
      </c>
      <c r="R2562" s="51">
        <v>43872.565324074072</v>
      </c>
      <c r="S2562" s="57" t="s">
        <v>4</v>
      </c>
    </row>
    <row r="2563" spans="1:31">
      <c r="A2563" s="51">
        <v>43872.565324074072</v>
      </c>
      <c r="B2563" s="52" t="s">
        <v>4</v>
      </c>
      <c r="C2563" s="53" t="s">
        <v>126</v>
      </c>
      <c r="R2563" s="51">
        <v>43872.565324074072</v>
      </c>
      <c r="S2563" s="57" t="s">
        <v>4</v>
      </c>
    </row>
    <row r="2564" spans="1:31">
      <c r="A2564" s="51">
        <v>43872.565324074072</v>
      </c>
      <c r="B2564" s="52" t="s">
        <v>4</v>
      </c>
      <c r="C2564" s="53" t="s">
        <v>831</v>
      </c>
      <c r="R2564" s="51">
        <v>43872.565324074072</v>
      </c>
      <c r="S2564" s="57" t="s">
        <v>4</v>
      </c>
    </row>
    <row r="2565" spans="1:31">
      <c r="A2565" s="51">
        <v>43872.565324074072</v>
      </c>
      <c r="B2565" s="52" t="s">
        <v>4</v>
      </c>
      <c r="C2565" s="53" t="s">
        <v>832</v>
      </c>
      <c r="R2565" s="51">
        <v>43872.565324074072</v>
      </c>
      <c r="S2565" s="57" t="s">
        <v>4</v>
      </c>
    </row>
    <row r="2566" spans="1:31">
      <c r="A2566" s="51">
        <v>43872.565335648149</v>
      </c>
      <c r="B2566" s="52" t="s">
        <v>4</v>
      </c>
      <c r="C2566" s="53" t="s">
        <v>137</v>
      </c>
      <c r="R2566" s="51">
        <v>43872.565335648149</v>
      </c>
      <c r="S2566" s="57" t="s">
        <v>4</v>
      </c>
    </row>
    <row r="2567" spans="1:31">
      <c r="A2567" s="51">
        <v>43872.565335648149</v>
      </c>
      <c r="B2567" s="52" t="s">
        <v>4</v>
      </c>
      <c r="C2567" s="53" t="s">
        <v>138</v>
      </c>
      <c r="R2567" s="51">
        <v>43872.565335648149</v>
      </c>
      <c r="S2567" s="57" t="s">
        <v>4</v>
      </c>
    </row>
    <row r="2568" spans="1:31">
      <c r="A2568" s="51">
        <v>43872.565347222226</v>
      </c>
      <c r="B2568" s="52" t="s">
        <v>245</v>
      </c>
      <c r="C2568" s="53" t="s">
        <v>140</v>
      </c>
      <c r="I2568" s="54">
        <v>0</v>
      </c>
      <c r="J2568" s="55">
        <v>0</v>
      </c>
      <c r="K2568" s="55">
        <v>1</v>
      </c>
      <c r="L2568" s="55">
        <v>0.99120283126831099</v>
      </c>
      <c r="M2568" s="55">
        <v>0.14037500321865101</v>
      </c>
      <c r="N2568" s="55">
        <v>3.0740625858306898</v>
      </c>
      <c r="O2568" s="55">
        <v>15</v>
      </c>
      <c r="P2568" s="56">
        <v>1.1230000257492101</v>
      </c>
      <c r="R2568" s="51">
        <v>43872.565347222226</v>
      </c>
      <c r="S2568" s="57" t="s">
        <v>245</v>
      </c>
      <c r="T2568" s="58">
        <v>0</v>
      </c>
      <c r="U2568" s="52">
        <v>1</v>
      </c>
      <c r="V2568" s="52">
        <v>35.220695495605497</v>
      </c>
      <c r="W2568" s="52">
        <v>2.52952003479004</v>
      </c>
      <c r="X2568" s="52">
        <v>47.1607055664063</v>
      </c>
      <c r="Y2568" s="52">
        <v>0.27010428905487099</v>
      </c>
      <c r="Z2568" s="52">
        <v>-2.57131513208151E-2</v>
      </c>
      <c r="AA2568" s="52">
        <v>8.9499998092651403</v>
      </c>
      <c r="AB2568" s="52">
        <v>-6.8769998550415004</v>
      </c>
      <c r="AC2568" s="52">
        <v>9.1230001449584996</v>
      </c>
      <c r="AD2568" s="52">
        <v>15.349982261657701</v>
      </c>
      <c r="AE2568" s="56">
        <v>460</v>
      </c>
    </row>
    <row r="2569" spans="1:31">
      <c r="A2569" s="51">
        <v>43872.565370370372</v>
      </c>
      <c r="B2569" s="52" t="s">
        <v>4</v>
      </c>
      <c r="C2569" s="53" t="s">
        <v>145</v>
      </c>
      <c r="R2569" s="51">
        <v>43872.565370370372</v>
      </c>
      <c r="S2569" s="57" t="s">
        <v>4</v>
      </c>
    </row>
    <row r="2570" spans="1:31">
      <c r="A2570" s="51">
        <v>43872.565370370372</v>
      </c>
      <c r="B2570" s="52" t="s">
        <v>4</v>
      </c>
      <c r="C2570" s="53" t="s">
        <v>146</v>
      </c>
      <c r="R2570" s="51">
        <v>43872.565370370372</v>
      </c>
      <c r="S2570" s="57" t="s">
        <v>4</v>
      </c>
    </row>
    <row r="2571" spans="1:31">
      <c r="A2571" s="51">
        <v>43872.565381944441</v>
      </c>
      <c r="B2571" s="52" t="s">
        <v>245</v>
      </c>
      <c r="C2571" s="53" t="s">
        <v>140</v>
      </c>
      <c r="I2571" s="54">
        <v>1</v>
      </c>
      <c r="J2571" s="55">
        <v>0</v>
      </c>
      <c r="K2571" s="55">
        <v>2</v>
      </c>
      <c r="L2571" s="55">
        <v>-0.96260589361190796</v>
      </c>
      <c r="M2571" s="55">
        <v>0.14037500321865101</v>
      </c>
      <c r="N2571" s="55">
        <v>3.0740625858306898</v>
      </c>
      <c r="O2571" s="55">
        <v>15</v>
      </c>
      <c r="P2571" s="56">
        <v>1.1230000257492101</v>
      </c>
      <c r="R2571" s="51">
        <v>43872.565381944441</v>
      </c>
      <c r="S2571" s="57" t="s">
        <v>245</v>
      </c>
      <c r="T2571" s="58">
        <v>0</v>
      </c>
      <c r="U2571" s="52">
        <v>1</v>
      </c>
      <c r="V2571" s="52">
        <v>35.220695495605497</v>
      </c>
      <c r="W2571" s="52">
        <v>2.52952003479004</v>
      </c>
      <c r="X2571" s="52">
        <v>-11.3841552734375</v>
      </c>
      <c r="Y2571" s="52">
        <v>-8.1365913152694702E-2</v>
      </c>
      <c r="Z2571" s="52">
        <v>0.14631064236164101</v>
      </c>
      <c r="AA2571" s="52">
        <v>-5</v>
      </c>
      <c r="AB2571" s="52">
        <v>-6.8769998550415004</v>
      </c>
      <c r="AC2571" s="52">
        <v>9.1230001449584996</v>
      </c>
      <c r="AD2571" s="52">
        <v>23.4500122070313</v>
      </c>
      <c r="AE2571" s="56">
        <v>460</v>
      </c>
    </row>
    <row r="2572" spans="1:31">
      <c r="A2572" s="51">
        <v>43872.565405092595</v>
      </c>
      <c r="B2572" s="52" t="s">
        <v>4</v>
      </c>
      <c r="C2572" s="53" t="s">
        <v>150</v>
      </c>
      <c r="R2572" s="51">
        <v>43872.565405092595</v>
      </c>
      <c r="S2572" s="57" t="s">
        <v>4</v>
      </c>
    </row>
    <row r="2573" spans="1:31">
      <c r="A2573" s="51">
        <v>43872.565405092595</v>
      </c>
      <c r="B2573" s="52" t="s">
        <v>4</v>
      </c>
      <c r="C2573" s="53" t="s">
        <v>151</v>
      </c>
      <c r="R2573" s="51">
        <v>43872.565405092595</v>
      </c>
      <c r="S2573" s="57" t="s">
        <v>4</v>
      </c>
    </row>
    <row r="2574" spans="1:31">
      <c r="A2574" s="51">
        <v>43872.565416666665</v>
      </c>
      <c r="B2574" s="52" t="s">
        <v>245</v>
      </c>
      <c r="C2574" s="53" t="s">
        <v>140</v>
      </c>
      <c r="I2574" s="54">
        <v>0</v>
      </c>
      <c r="J2574" s="55">
        <v>0</v>
      </c>
      <c r="K2574" s="55">
        <v>3</v>
      </c>
      <c r="L2574" s="55">
        <v>0.91474235057830799</v>
      </c>
      <c r="M2574" s="55">
        <v>0.14037500321865101</v>
      </c>
      <c r="N2574" s="55">
        <v>3.0740625858306898</v>
      </c>
      <c r="O2574" s="55">
        <v>15</v>
      </c>
      <c r="P2574" s="56">
        <v>1.1230000257492101</v>
      </c>
      <c r="R2574" s="51">
        <v>43872.565416666665</v>
      </c>
      <c r="S2574" s="57" t="s">
        <v>245</v>
      </c>
      <c r="T2574" s="58">
        <v>0</v>
      </c>
      <c r="U2574" s="52">
        <v>1</v>
      </c>
      <c r="V2574" s="52">
        <v>35.220695495605497</v>
      </c>
      <c r="W2574" s="52">
        <v>2.52952003479004</v>
      </c>
      <c r="X2574" s="52">
        <v>-46.875526428222699</v>
      </c>
      <c r="Y2574" s="52">
        <v>0.35463827848434398</v>
      </c>
      <c r="Z2574" s="52">
        <v>-0.226404324173927</v>
      </c>
      <c r="AA2574" s="52">
        <v>-3.2000000476837198</v>
      </c>
      <c r="AB2574" s="52">
        <v>-6.8769998550415004</v>
      </c>
      <c r="AC2574" s="52">
        <v>9.1230001449584996</v>
      </c>
      <c r="AD2574" s="52">
        <v>30.833032608032202</v>
      </c>
      <c r="AE2574" s="56">
        <v>460</v>
      </c>
    </row>
    <row r="2575" spans="1:31">
      <c r="A2575" s="51">
        <v>43872.565439814818</v>
      </c>
      <c r="B2575" s="52" t="s">
        <v>4</v>
      </c>
      <c r="C2575" s="53" t="s">
        <v>155</v>
      </c>
      <c r="R2575" s="51">
        <v>43872.565439814818</v>
      </c>
      <c r="S2575" s="57" t="s">
        <v>4</v>
      </c>
    </row>
    <row r="2576" spans="1:31">
      <c r="A2576" s="51">
        <v>43872.565439814818</v>
      </c>
      <c r="B2576" s="52" t="s">
        <v>4</v>
      </c>
      <c r="C2576" s="53" t="s">
        <v>156</v>
      </c>
      <c r="R2576" s="51">
        <v>43872.565439814818</v>
      </c>
      <c r="S2576" s="57" t="s">
        <v>4</v>
      </c>
    </row>
    <row r="2577" spans="1:31">
      <c r="A2577" s="51">
        <v>43872.565451388888</v>
      </c>
      <c r="B2577" s="52" t="s">
        <v>255</v>
      </c>
      <c r="C2577" s="53" t="s">
        <v>140</v>
      </c>
      <c r="I2577" s="54">
        <v>1</v>
      </c>
      <c r="J2577" s="55">
        <v>0</v>
      </c>
      <c r="K2577" s="55">
        <v>3</v>
      </c>
      <c r="L2577" s="55">
        <v>-0.84857028722763095</v>
      </c>
      <c r="M2577" s="55">
        <v>0.14037500321865101</v>
      </c>
      <c r="N2577" s="55">
        <v>3.0740625858306898</v>
      </c>
      <c r="O2577" s="55">
        <v>15</v>
      </c>
      <c r="P2577" s="56">
        <v>1.1230000257492101</v>
      </c>
      <c r="R2577" s="51">
        <v>43872.565451388888</v>
      </c>
      <c r="S2577" s="57" t="s">
        <v>255</v>
      </c>
      <c r="T2577" s="58">
        <v>0</v>
      </c>
      <c r="U2577" s="52">
        <v>1</v>
      </c>
      <c r="V2577" s="52">
        <v>35.220695495605497</v>
      </c>
      <c r="W2577" s="52">
        <v>2.52952003479004</v>
      </c>
      <c r="X2577" s="52">
        <v>-43.8660278320313</v>
      </c>
      <c r="Y2577" s="52">
        <v>-2.1643936634063699E-3</v>
      </c>
      <c r="Z2577" s="52">
        <v>0.101706422865391</v>
      </c>
      <c r="AA2577" s="52">
        <v>10</v>
      </c>
      <c r="AB2577" s="52">
        <v>-6.8769998550415004</v>
      </c>
      <c r="AC2577" s="52">
        <v>9.1230001449584996</v>
      </c>
      <c r="AD2577" s="52">
        <v>27.755031585693398</v>
      </c>
      <c r="AE2577" s="56">
        <v>460</v>
      </c>
    </row>
    <row r="2578" spans="1:31">
      <c r="A2578" s="51">
        <v>43872.565474537034</v>
      </c>
      <c r="B2578" s="52" t="s">
        <v>4</v>
      </c>
      <c r="C2578" s="53" t="s">
        <v>163</v>
      </c>
      <c r="R2578" s="51">
        <v>43872.565474537034</v>
      </c>
      <c r="S2578" s="57" t="s">
        <v>4</v>
      </c>
    </row>
    <row r="2579" spans="1:31">
      <c r="A2579" s="51">
        <v>43872.565474537034</v>
      </c>
      <c r="B2579" s="52" t="s">
        <v>4</v>
      </c>
      <c r="C2579" s="53" t="s">
        <v>164</v>
      </c>
      <c r="R2579" s="51">
        <v>43872.565474537034</v>
      </c>
      <c r="S2579" s="57" t="s">
        <v>4</v>
      </c>
    </row>
    <row r="2580" spans="1:31">
      <c r="A2580" s="51">
        <v>43872.565486111111</v>
      </c>
      <c r="B2580" s="52" t="s">
        <v>255</v>
      </c>
      <c r="C2580" s="53" t="s">
        <v>140</v>
      </c>
      <c r="I2580" s="54">
        <v>0</v>
      </c>
      <c r="J2580" s="55">
        <v>0</v>
      </c>
      <c r="K2580" s="55">
        <v>4</v>
      </c>
      <c r="L2580" s="55">
        <v>0.76541405916214</v>
      </c>
      <c r="M2580" s="55">
        <v>0.14037500321865101</v>
      </c>
      <c r="N2580" s="55">
        <v>3.0740625858306898</v>
      </c>
      <c r="O2580" s="55">
        <v>15</v>
      </c>
      <c r="P2580" s="56">
        <v>1.1230000257492101</v>
      </c>
      <c r="R2580" s="51">
        <v>43872.565486111111</v>
      </c>
      <c r="S2580" s="57" t="s">
        <v>255</v>
      </c>
      <c r="T2580" s="58">
        <v>0</v>
      </c>
      <c r="U2580" s="52">
        <v>1</v>
      </c>
      <c r="V2580" s="52">
        <v>35.220695495605497</v>
      </c>
      <c r="W2580" s="52">
        <v>2.52952003479004</v>
      </c>
      <c r="X2580" s="52">
        <v>-40.876533508300803</v>
      </c>
      <c r="Y2580" s="52">
        <v>0.47892427444458002</v>
      </c>
      <c r="Z2580" s="52">
        <v>4.3925188481807702E-2</v>
      </c>
      <c r="AA2580" s="52">
        <v>7.75</v>
      </c>
      <c r="AB2580" s="52">
        <v>-6.8769998550415004</v>
      </c>
      <c r="AC2580" s="52">
        <v>9.1230001449584996</v>
      </c>
      <c r="AD2580" s="52">
        <v>14.571990013122599</v>
      </c>
      <c r="AE2580" s="56">
        <v>460</v>
      </c>
    </row>
    <row r="2581" spans="1:31">
      <c r="A2581" s="51">
        <v>43872.565509259257</v>
      </c>
      <c r="B2581" s="52" t="s">
        <v>4</v>
      </c>
      <c r="C2581" s="53" t="s">
        <v>169</v>
      </c>
      <c r="R2581" s="51">
        <v>43872.565509259257</v>
      </c>
      <c r="S2581" s="57" t="s">
        <v>4</v>
      </c>
    </row>
    <row r="2582" spans="1:31">
      <c r="A2582" s="51">
        <v>43872.565509259257</v>
      </c>
      <c r="B2582" s="52" t="s">
        <v>4</v>
      </c>
      <c r="C2582" s="53" t="s">
        <v>171</v>
      </c>
      <c r="R2582" s="51">
        <v>43872.565509259257</v>
      </c>
      <c r="S2582" s="57" t="s">
        <v>4</v>
      </c>
    </row>
    <row r="2583" spans="1:31">
      <c r="A2583" s="51">
        <v>43872.565520833334</v>
      </c>
      <c r="B2583" s="52" t="s">
        <v>255</v>
      </c>
      <c r="C2583" s="53" t="s">
        <v>140</v>
      </c>
      <c r="I2583" s="54">
        <v>1</v>
      </c>
      <c r="J2583" s="55">
        <v>0</v>
      </c>
      <c r="K2583" s="55">
        <v>5</v>
      </c>
      <c r="L2583" s="55">
        <v>-0.66693806648254395</v>
      </c>
      <c r="M2583" s="55">
        <v>0.14037500321865101</v>
      </c>
      <c r="N2583" s="55">
        <v>3.0740625858306898</v>
      </c>
      <c r="O2583" s="55">
        <v>15</v>
      </c>
      <c r="P2583" s="56">
        <v>1.1230000257492101</v>
      </c>
      <c r="R2583" s="51">
        <v>43872.565520833334</v>
      </c>
      <c r="S2583" s="57" t="s">
        <v>255</v>
      </c>
      <c r="T2583" s="58">
        <v>0</v>
      </c>
      <c r="U2583" s="52">
        <v>1</v>
      </c>
      <c r="V2583" s="52">
        <v>35.220695495605497</v>
      </c>
      <c r="W2583" s="52">
        <v>2.52952003479004</v>
      </c>
      <c r="X2583" s="52">
        <v>-37.867034912109403</v>
      </c>
      <c r="Y2583" s="52">
        <v>-0.46475932002067599</v>
      </c>
      <c r="Z2583" s="52">
        <v>-0.16970637440681499</v>
      </c>
      <c r="AA2583" s="52">
        <v>-5</v>
      </c>
      <c r="AB2583" s="52">
        <v>-6.8769998550415004</v>
      </c>
      <c r="AC2583" s="52">
        <v>9.1230001449584996</v>
      </c>
      <c r="AD2583" s="52">
        <v>16.249984741210898</v>
      </c>
      <c r="AE2583" s="56">
        <v>460</v>
      </c>
    </row>
    <row r="2584" spans="1:31">
      <c r="A2584" s="51">
        <v>43872.56554398148</v>
      </c>
      <c r="B2584" s="52" t="s">
        <v>4</v>
      </c>
      <c r="C2584" s="53" t="s">
        <v>175</v>
      </c>
      <c r="R2584" s="51">
        <v>43872.56554398148</v>
      </c>
      <c r="S2584" s="57" t="s">
        <v>4</v>
      </c>
    </row>
    <row r="2585" spans="1:31">
      <c r="A2585" s="51">
        <v>43872.56554398148</v>
      </c>
      <c r="B2585" s="52" t="s">
        <v>4</v>
      </c>
      <c r="C2585" s="53" t="s">
        <v>176</v>
      </c>
      <c r="R2585" s="51">
        <v>43872.56554398148</v>
      </c>
      <c r="S2585" s="57" t="s">
        <v>4</v>
      </c>
    </row>
    <row r="2586" spans="1:31">
      <c r="A2586" s="51">
        <v>43872.565555555557</v>
      </c>
      <c r="B2586" s="52" t="s">
        <v>263</v>
      </c>
      <c r="C2586" s="53" t="s">
        <v>140</v>
      </c>
      <c r="I2586" s="54">
        <v>0</v>
      </c>
      <c r="J2586" s="55">
        <v>0</v>
      </c>
      <c r="K2586" s="55">
        <v>6</v>
      </c>
      <c r="L2586" s="55">
        <v>0.55511331558227495</v>
      </c>
      <c r="M2586" s="55">
        <v>0.14037500321865101</v>
      </c>
      <c r="N2586" s="55">
        <v>3.0740625858306898</v>
      </c>
      <c r="O2586" s="55">
        <v>15</v>
      </c>
      <c r="P2586" s="56">
        <v>1.1230000257492101</v>
      </c>
      <c r="R2586" s="51">
        <v>43872.565555555557</v>
      </c>
      <c r="S2586" s="57" t="s">
        <v>263</v>
      </c>
      <c r="T2586" s="58">
        <v>0</v>
      </c>
      <c r="U2586" s="52">
        <v>1</v>
      </c>
      <c r="V2586" s="52">
        <v>35.220695495605497</v>
      </c>
      <c r="W2586" s="52">
        <v>2.52952003479004</v>
      </c>
      <c r="X2586" s="52">
        <v>-34.897537231445298</v>
      </c>
      <c r="Y2586" s="52">
        <v>-0.45372331142425498</v>
      </c>
      <c r="Z2586" s="52">
        <v>0.32880699634552002</v>
      </c>
      <c r="AA2586" s="52">
        <v>-2</v>
      </c>
      <c r="AB2586" s="52">
        <v>-6.8769998550415004</v>
      </c>
      <c r="AC2586" s="52">
        <v>9.1230001449584996</v>
      </c>
      <c r="AD2586" s="52">
        <v>24.250015258789102</v>
      </c>
      <c r="AE2586" s="56">
        <v>460</v>
      </c>
    </row>
    <row r="2587" spans="1:31">
      <c r="A2587" s="51">
        <v>43872.565578703703</v>
      </c>
      <c r="B2587" s="52" t="s">
        <v>4</v>
      </c>
      <c r="C2587" s="53" t="s">
        <v>180</v>
      </c>
      <c r="R2587" s="51">
        <v>43872.565578703703</v>
      </c>
      <c r="S2587" s="57" t="s">
        <v>4</v>
      </c>
    </row>
    <row r="2588" spans="1:31">
      <c r="A2588" s="51">
        <v>43872.565578703703</v>
      </c>
      <c r="B2588" s="52" t="s">
        <v>4</v>
      </c>
      <c r="C2588" s="53" t="s">
        <v>181</v>
      </c>
      <c r="R2588" s="51">
        <v>43872.565578703703</v>
      </c>
      <c r="S2588" s="57" t="s">
        <v>4</v>
      </c>
    </row>
    <row r="2589" spans="1:31">
      <c r="A2589" s="51">
        <v>43872.56559027778</v>
      </c>
      <c r="B2589" s="52" t="s">
        <v>263</v>
      </c>
      <c r="C2589" s="53" t="s">
        <v>140</v>
      </c>
      <c r="I2589" s="54">
        <v>1</v>
      </c>
      <c r="J2589" s="55">
        <v>0</v>
      </c>
      <c r="K2589" s="55">
        <v>6</v>
      </c>
      <c r="L2589" s="55">
        <v>-0.43217793107032798</v>
      </c>
      <c r="M2589" s="55">
        <v>0.14037500321865101</v>
      </c>
      <c r="N2589" s="55">
        <v>3.0740625858306898</v>
      </c>
      <c r="O2589" s="55">
        <v>15</v>
      </c>
      <c r="P2589" s="56">
        <v>1.1230000257492101</v>
      </c>
      <c r="R2589" s="51">
        <v>43872.56559027778</v>
      </c>
      <c r="S2589" s="57" t="s">
        <v>263</v>
      </c>
      <c r="T2589" s="58">
        <v>0</v>
      </c>
      <c r="U2589" s="52">
        <v>1</v>
      </c>
      <c r="V2589" s="52">
        <v>35.220695495605497</v>
      </c>
      <c r="W2589" s="52">
        <v>2.52952003479004</v>
      </c>
      <c r="X2589" s="52">
        <v>-31.878004074096701</v>
      </c>
      <c r="Y2589" s="52">
        <v>0.29883438348770103</v>
      </c>
      <c r="Z2589" s="52">
        <v>-0.436029642820358</v>
      </c>
      <c r="AA2589" s="52">
        <v>10</v>
      </c>
      <c r="AB2589" s="52">
        <v>-6.8769998550415004</v>
      </c>
      <c r="AC2589" s="52">
        <v>9.1230001449584996</v>
      </c>
      <c r="AD2589" s="52">
        <v>31.325035095214801</v>
      </c>
      <c r="AE2589" s="56">
        <v>460</v>
      </c>
    </row>
    <row r="2590" spans="1:31">
      <c r="A2590" s="51">
        <v>43872.565613425926</v>
      </c>
      <c r="B2590" s="52" t="s">
        <v>4</v>
      </c>
      <c r="C2590" s="53" t="s">
        <v>186</v>
      </c>
      <c r="R2590" s="51">
        <v>43872.565613425926</v>
      </c>
      <c r="S2590" s="57" t="s">
        <v>4</v>
      </c>
    </row>
    <row r="2591" spans="1:31">
      <c r="A2591" s="51">
        <v>43872.565613425926</v>
      </c>
      <c r="B2591" s="52" t="s">
        <v>4</v>
      </c>
      <c r="C2591" s="53" t="s">
        <v>187</v>
      </c>
      <c r="R2591" s="51">
        <v>43872.565613425926</v>
      </c>
      <c r="S2591" s="57" t="s">
        <v>4</v>
      </c>
    </row>
    <row r="2592" spans="1:31">
      <c r="A2592" s="51">
        <v>43872.565625000003</v>
      </c>
      <c r="B2592" s="52" t="s">
        <v>263</v>
      </c>
      <c r="C2592" s="53" t="s">
        <v>140</v>
      </c>
      <c r="I2592" s="54">
        <v>0</v>
      </c>
      <c r="J2592" s="55">
        <v>0</v>
      </c>
      <c r="K2592" s="55">
        <v>7</v>
      </c>
      <c r="L2592" s="55">
        <v>0.300592541694641</v>
      </c>
      <c r="M2592" s="55">
        <v>0.14037500321865101</v>
      </c>
      <c r="N2592" s="55">
        <v>3.0740625858306898</v>
      </c>
      <c r="O2592" s="55">
        <v>15</v>
      </c>
      <c r="P2592" s="56">
        <v>1.1230000257492101</v>
      </c>
      <c r="R2592" s="51">
        <v>43872.565625000003</v>
      </c>
      <c r="S2592" s="57" t="s">
        <v>263</v>
      </c>
      <c r="T2592" s="58">
        <v>0</v>
      </c>
      <c r="U2592" s="52">
        <v>1</v>
      </c>
      <c r="V2592" s="52">
        <v>35.220695495605497</v>
      </c>
      <c r="W2592" s="52">
        <v>2.52952003479004</v>
      </c>
      <c r="X2592" s="52">
        <v>-28.8779487609863</v>
      </c>
      <c r="Y2592" s="52">
        <v>-3.5423785448074299E-2</v>
      </c>
      <c r="Z2592" s="52">
        <v>0.55213415622711204</v>
      </c>
      <c r="AA2592" s="52">
        <v>6.8499999046325701</v>
      </c>
      <c r="AB2592" s="52">
        <v>-6.8769998550415004</v>
      </c>
      <c r="AC2592" s="52">
        <v>9.1230001449584996</v>
      </c>
      <c r="AD2592" s="52">
        <v>26.243028640747099</v>
      </c>
      <c r="AE2592" s="56">
        <v>460</v>
      </c>
    </row>
    <row r="2593" spans="1:31">
      <c r="A2593" s="51">
        <v>43872.565648148149</v>
      </c>
      <c r="B2593" s="52" t="s">
        <v>4</v>
      </c>
      <c r="C2593" s="53" t="s">
        <v>192</v>
      </c>
      <c r="R2593" s="51">
        <v>43872.565648148149</v>
      </c>
      <c r="S2593" s="57" t="s">
        <v>4</v>
      </c>
    </row>
    <row r="2594" spans="1:31">
      <c r="A2594" s="51">
        <v>43872.565648148149</v>
      </c>
      <c r="B2594" s="52" t="s">
        <v>4</v>
      </c>
      <c r="C2594" s="53" t="s">
        <v>193</v>
      </c>
      <c r="R2594" s="51">
        <v>43872.565648148149</v>
      </c>
      <c r="S2594" s="57" t="s">
        <v>4</v>
      </c>
    </row>
    <row r="2595" spans="1:31">
      <c r="A2595" s="51">
        <v>43872.565659722219</v>
      </c>
      <c r="B2595" s="52" t="s">
        <v>274</v>
      </c>
      <c r="C2595" s="53" t="s">
        <v>140</v>
      </c>
      <c r="I2595" s="54">
        <v>1</v>
      </c>
      <c r="J2595" s="55">
        <v>0</v>
      </c>
      <c r="K2595" s="55">
        <v>8</v>
      </c>
      <c r="L2595" s="55">
        <v>0.300592541694641</v>
      </c>
      <c r="M2595" s="55">
        <v>0.14037500321865101</v>
      </c>
      <c r="N2595" s="55">
        <v>3.0740625858306898</v>
      </c>
      <c r="O2595" s="55">
        <v>15</v>
      </c>
      <c r="P2595" s="56">
        <v>1.1230000257492101</v>
      </c>
      <c r="R2595" s="51">
        <v>43872.565659722219</v>
      </c>
      <c r="S2595" s="57" t="s">
        <v>274</v>
      </c>
      <c r="T2595" s="58">
        <v>0</v>
      </c>
      <c r="U2595" s="52">
        <v>1</v>
      </c>
      <c r="V2595" s="52">
        <v>35.220695495605497</v>
      </c>
      <c r="W2595" s="52">
        <v>2.52952003479004</v>
      </c>
      <c r="X2595" s="52">
        <v>-25.887882232666001</v>
      </c>
      <c r="Y2595" s="52">
        <v>-0.37700551748275801</v>
      </c>
      <c r="Z2595" s="52">
        <v>-0.66413837671279896</v>
      </c>
      <c r="AA2595" s="52">
        <v>-5</v>
      </c>
      <c r="AB2595" s="52">
        <v>-6.8769998550415004</v>
      </c>
      <c r="AC2595" s="52">
        <v>9.1230001449584996</v>
      </c>
      <c r="AD2595" s="52">
        <v>13.896986007690399</v>
      </c>
      <c r="AE2595" s="56">
        <v>460</v>
      </c>
    </row>
    <row r="2596" spans="1:31">
      <c r="A2596" s="51">
        <v>43872.565682870372</v>
      </c>
      <c r="B2596" s="52" t="s">
        <v>4</v>
      </c>
      <c r="C2596" s="53" t="s">
        <v>197</v>
      </c>
      <c r="R2596" s="51">
        <v>43872.565682870372</v>
      </c>
      <c r="S2596" s="57" t="s">
        <v>4</v>
      </c>
    </row>
    <row r="2597" spans="1:31">
      <c r="A2597" s="51">
        <v>43872.565682870372</v>
      </c>
      <c r="B2597" s="52" t="s">
        <v>4</v>
      </c>
      <c r="C2597" s="53" t="s">
        <v>198</v>
      </c>
      <c r="R2597" s="51">
        <v>43872.565682870372</v>
      </c>
      <c r="S2597" s="57" t="s">
        <v>4</v>
      </c>
    </row>
    <row r="2598" spans="1:31">
      <c r="A2598" s="51">
        <v>43872.565694444442</v>
      </c>
      <c r="B2598" s="52" t="s">
        <v>274</v>
      </c>
      <c r="C2598" s="53" t="s">
        <v>140</v>
      </c>
      <c r="I2598" s="54">
        <v>0</v>
      </c>
      <c r="J2598" s="55">
        <v>0</v>
      </c>
      <c r="K2598" s="55">
        <v>9</v>
      </c>
      <c r="L2598" s="55">
        <v>-0.43217793107032798</v>
      </c>
      <c r="M2598" s="55">
        <v>0.14037500321865101</v>
      </c>
      <c r="N2598" s="55">
        <v>3.0740625858306898</v>
      </c>
      <c r="O2598" s="55">
        <v>15</v>
      </c>
      <c r="P2598" s="56">
        <v>1.1230000257492101</v>
      </c>
      <c r="R2598" s="51">
        <v>43872.565694444442</v>
      </c>
      <c r="S2598" s="57" t="s">
        <v>274</v>
      </c>
      <c r="T2598" s="58">
        <v>0</v>
      </c>
      <c r="U2598" s="52">
        <v>1</v>
      </c>
      <c r="V2598" s="52">
        <v>35.220695495605497</v>
      </c>
      <c r="W2598" s="52">
        <v>2.52952003479004</v>
      </c>
      <c r="X2598" s="52">
        <v>-22.877811431884801</v>
      </c>
      <c r="Y2598" s="52">
        <v>-7.3405206203460693E-2</v>
      </c>
      <c r="Z2598" s="52">
        <v>0.74910300970077504</v>
      </c>
      <c r="AA2598" s="52">
        <v>-1.3999999761581401</v>
      </c>
      <c r="AB2598" s="52">
        <v>-6.8769998550415004</v>
      </c>
      <c r="AC2598" s="52">
        <v>9.1230001449584996</v>
      </c>
      <c r="AD2598" s="52">
        <v>17.149990081787099</v>
      </c>
      <c r="AE2598" s="56">
        <v>460</v>
      </c>
    </row>
    <row r="2599" spans="1:31">
      <c r="A2599" s="51">
        <v>43872.565717592595</v>
      </c>
      <c r="B2599" s="52" t="s">
        <v>4</v>
      </c>
      <c r="C2599" s="53" t="s">
        <v>202</v>
      </c>
      <c r="R2599" s="51">
        <v>43872.565717592595</v>
      </c>
      <c r="S2599" s="57" t="s">
        <v>4</v>
      </c>
    </row>
    <row r="2600" spans="1:31">
      <c r="A2600" s="51">
        <v>43872.565717592595</v>
      </c>
      <c r="B2600" s="52" t="s">
        <v>4</v>
      </c>
      <c r="C2600" s="53" t="s">
        <v>203</v>
      </c>
      <c r="R2600" s="51">
        <v>43872.565717592595</v>
      </c>
      <c r="S2600" s="57" t="s">
        <v>4</v>
      </c>
    </row>
    <row r="2601" spans="1:31">
      <c r="A2601" s="51">
        <v>43872.565729166665</v>
      </c>
      <c r="B2601" s="52" t="s">
        <v>274</v>
      </c>
      <c r="C2601" s="53" t="s">
        <v>140</v>
      </c>
      <c r="I2601" s="54">
        <v>1</v>
      </c>
      <c r="J2601" s="55">
        <v>0</v>
      </c>
      <c r="K2601" s="55">
        <v>9</v>
      </c>
      <c r="L2601" s="55">
        <v>0.55511331558227495</v>
      </c>
      <c r="M2601" s="55">
        <v>0.14037500321865101</v>
      </c>
      <c r="N2601" s="55">
        <v>3.0740625858306898</v>
      </c>
      <c r="O2601" s="55">
        <v>15</v>
      </c>
      <c r="P2601" s="56">
        <v>1.1230000257492101</v>
      </c>
      <c r="R2601" s="51">
        <v>43872.565729166665</v>
      </c>
      <c r="S2601" s="57" t="s">
        <v>274</v>
      </c>
      <c r="T2601" s="58">
        <v>0</v>
      </c>
      <c r="U2601" s="52">
        <v>1</v>
      </c>
      <c r="V2601" s="52">
        <v>35.220695495605497</v>
      </c>
      <c r="W2601" s="52">
        <v>2.52952003479004</v>
      </c>
      <c r="X2601" s="52">
        <v>-19.897743225097699</v>
      </c>
      <c r="Y2601" s="52">
        <v>0.33240908384323098</v>
      </c>
      <c r="Z2601" s="52">
        <v>-0.83561033010482799</v>
      </c>
      <c r="AA2601" s="52">
        <v>10</v>
      </c>
      <c r="AB2601" s="52">
        <v>-6.8769998550415004</v>
      </c>
      <c r="AC2601" s="52">
        <v>9.1230001449584996</v>
      </c>
      <c r="AD2601" s="52">
        <v>25.0500183105469</v>
      </c>
      <c r="AE2601" s="56">
        <v>460</v>
      </c>
    </row>
    <row r="2602" spans="1:31">
      <c r="A2602" s="51">
        <v>43872.565752314818</v>
      </c>
      <c r="B2602" s="52" t="s">
        <v>4</v>
      </c>
      <c r="C2602" s="53" t="s">
        <v>208</v>
      </c>
      <c r="R2602" s="51">
        <v>43872.565752314818</v>
      </c>
      <c r="S2602" s="57" t="s">
        <v>4</v>
      </c>
    </row>
    <row r="2603" spans="1:31">
      <c r="A2603" s="51">
        <v>43872.565752314818</v>
      </c>
      <c r="B2603" s="52" t="s">
        <v>4</v>
      </c>
      <c r="C2603" s="53" t="s">
        <v>209</v>
      </c>
      <c r="R2603" s="51">
        <v>43872.565752314818</v>
      </c>
      <c r="S2603" s="57" t="s">
        <v>4</v>
      </c>
    </row>
    <row r="2604" spans="1:31">
      <c r="A2604" s="51">
        <v>43872.565763888888</v>
      </c>
      <c r="B2604" s="52" t="s">
        <v>284</v>
      </c>
      <c r="C2604" s="53" t="s">
        <v>140</v>
      </c>
      <c r="I2604" s="54">
        <v>0</v>
      </c>
      <c r="J2604" s="55">
        <v>0</v>
      </c>
      <c r="K2604" s="55">
        <v>10</v>
      </c>
      <c r="L2604" s="55">
        <v>-0.66693806648254395</v>
      </c>
      <c r="M2604" s="55">
        <v>0.14037500321865101</v>
      </c>
      <c r="N2604" s="55">
        <v>3.0740625858306898</v>
      </c>
      <c r="O2604" s="55">
        <v>15</v>
      </c>
      <c r="P2604" s="56">
        <v>1.1230000257492101</v>
      </c>
      <c r="R2604" s="51">
        <v>43872.565763888888</v>
      </c>
      <c r="S2604" s="57" t="s">
        <v>284</v>
      </c>
      <c r="T2604" s="58">
        <v>0</v>
      </c>
      <c r="U2604" s="52">
        <v>1</v>
      </c>
      <c r="V2604" s="52">
        <v>35.220695495605497</v>
      </c>
      <c r="W2604" s="52">
        <v>2.52952003479004</v>
      </c>
      <c r="X2604" s="52">
        <v>-16.882675170898398</v>
      </c>
      <c r="Y2604" s="52">
        <v>0.31490081548690801</v>
      </c>
      <c r="Z2604" s="52">
        <v>0.88826161623001099</v>
      </c>
      <c r="AA2604" s="52">
        <v>5.8000001907348597</v>
      </c>
      <c r="AB2604" s="52">
        <v>-6.8769998550415004</v>
      </c>
      <c r="AC2604" s="52">
        <v>9.1230001449584996</v>
      </c>
      <c r="AD2604" s="52">
        <v>31.6490383148193</v>
      </c>
      <c r="AE2604" s="56">
        <v>460</v>
      </c>
    </row>
    <row r="2605" spans="1:31">
      <c r="A2605" s="51">
        <v>43872.565787037034</v>
      </c>
      <c r="B2605" s="52" t="s">
        <v>4</v>
      </c>
      <c r="C2605" s="53" t="s">
        <v>213</v>
      </c>
      <c r="R2605" s="51">
        <v>43872.565787037034</v>
      </c>
      <c r="S2605" s="57" t="s">
        <v>4</v>
      </c>
    </row>
    <row r="2606" spans="1:31">
      <c r="A2606" s="51">
        <v>43872.565787037034</v>
      </c>
      <c r="B2606" s="52" t="s">
        <v>4</v>
      </c>
      <c r="C2606" s="53" t="s">
        <v>214</v>
      </c>
      <c r="R2606" s="51">
        <v>43872.565787037034</v>
      </c>
      <c r="S2606" s="57" t="s">
        <v>4</v>
      </c>
    </row>
    <row r="2607" spans="1:31">
      <c r="A2607" s="51">
        <v>43872.565798611111</v>
      </c>
      <c r="B2607" s="52" t="s">
        <v>284</v>
      </c>
      <c r="C2607" s="53" t="s">
        <v>140</v>
      </c>
      <c r="I2607" s="54">
        <v>1</v>
      </c>
      <c r="J2607" s="55">
        <v>0</v>
      </c>
      <c r="K2607" s="55">
        <v>11</v>
      </c>
      <c r="L2607" s="55">
        <v>0.76541405916214</v>
      </c>
      <c r="M2607" s="55">
        <v>0.14037500321865101</v>
      </c>
      <c r="N2607" s="55">
        <v>3.0740625858306898</v>
      </c>
      <c r="O2607" s="55">
        <v>15</v>
      </c>
      <c r="P2607" s="56">
        <v>1.1230000257492101</v>
      </c>
      <c r="R2607" s="51">
        <v>43872.565798611111</v>
      </c>
      <c r="S2607" s="57" t="s">
        <v>284</v>
      </c>
      <c r="T2607" s="58">
        <v>0</v>
      </c>
      <c r="U2607" s="52">
        <v>1</v>
      </c>
      <c r="V2607" s="52">
        <v>35.220695495605497</v>
      </c>
      <c r="W2607" s="52">
        <v>2.52952003479004</v>
      </c>
      <c r="X2607" s="52">
        <v>-13.887606620788601</v>
      </c>
      <c r="Y2607" s="52">
        <v>4.7887921333313002E-2</v>
      </c>
      <c r="Z2607" s="52">
        <v>-0.93147069215774503</v>
      </c>
      <c r="AA2607" s="52">
        <v>-5</v>
      </c>
      <c r="AB2607" s="52">
        <v>-6.8769998550415004</v>
      </c>
      <c r="AC2607" s="52">
        <v>9.1230001449584996</v>
      </c>
      <c r="AD2607" s="52">
        <v>24.500026702880898</v>
      </c>
      <c r="AE2607" s="56">
        <v>460</v>
      </c>
    </row>
    <row r="2608" spans="1:31">
      <c r="A2608" s="51">
        <v>43872.565821759257</v>
      </c>
      <c r="B2608" s="52" t="s">
        <v>4</v>
      </c>
      <c r="C2608" s="53" t="s">
        <v>219</v>
      </c>
      <c r="R2608" s="51">
        <v>43872.565821759257</v>
      </c>
      <c r="S2608" s="57" t="s">
        <v>4</v>
      </c>
    </row>
    <row r="2609" spans="1:31">
      <c r="A2609" s="51">
        <v>43872.565821759257</v>
      </c>
      <c r="B2609" s="52" t="s">
        <v>4</v>
      </c>
      <c r="C2609" s="53" t="s">
        <v>220</v>
      </c>
      <c r="R2609" s="51">
        <v>43872.565821759257</v>
      </c>
      <c r="S2609" s="57" t="s">
        <v>4</v>
      </c>
    </row>
    <row r="2610" spans="1:31">
      <c r="A2610" s="51">
        <v>43872.565833333334</v>
      </c>
      <c r="B2610" s="52" t="s">
        <v>284</v>
      </c>
      <c r="C2610" s="53" t="s">
        <v>140</v>
      </c>
      <c r="I2610" s="54">
        <v>0</v>
      </c>
      <c r="J2610" s="55">
        <v>0</v>
      </c>
      <c r="K2610" s="55">
        <v>12</v>
      </c>
      <c r="L2610" s="55">
        <v>-0.84857028722763095</v>
      </c>
      <c r="M2610" s="55">
        <v>0.14037500321865101</v>
      </c>
      <c r="N2610" s="55">
        <v>3.0740625858306898</v>
      </c>
      <c r="O2610" s="55">
        <v>15</v>
      </c>
      <c r="P2610" s="56">
        <v>1.1230000257492101</v>
      </c>
      <c r="R2610" s="51">
        <v>43872.565833333334</v>
      </c>
      <c r="S2610" s="57" t="s">
        <v>284</v>
      </c>
      <c r="T2610" s="58">
        <v>0</v>
      </c>
      <c r="U2610" s="52">
        <v>1</v>
      </c>
      <c r="V2610" s="52">
        <v>35.220695495605497</v>
      </c>
      <c r="W2610" s="52">
        <v>2.52952003479004</v>
      </c>
      <c r="X2610" s="52">
        <v>-10.877537727356</v>
      </c>
      <c r="Y2610" s="52">
        <v>-0.34487920999527</v>
      </c>
      <c r="Z2610" s="52">
        <v>0.95326286554336503</v>
      </c>
      <c r="AA2610" s="52">
        <v>-0.5</v>
      </c>
      <c r="AB2610" s="52">
        <v>-6.8769998550415004</v>
      </c>
      <c r="AC2610" s="52">
        <v>9.1230001449584996</v>
      </c>
      <c r="AD2610" s="52">
        <v>13.539984703064</v>
      </c>
      <c r="AE2610" s="56">
        <v>460</v>
      </c>
    </row>
    <row r="2611" spans="1:31">
      <c r="A2611" s="51">
        <v>43872.56585648148</v>
      </c>
      <c r="B2611" s="52" t="s">
        <v>4</v>
      </c>
      <c r="C2611" s="53" t="s">
        <v>225</v>
      </c>
      <c r="R2611" s="51">
        <v>43872.56585648148</v>
      </c>
      <c r="S2611" s="57" t="s">
        <v>4</v>
      </c>
    </row>
    <row r="2612" spans="1:31">
      <c r="A2612" s="51">
        <v>43872.56585648148</v>
      </c>
      <c r="B2612" s="52" t="s">
        <v>4</v>
      </c>
      <c r="C2612" s="53" t="s">
        <v>226</v>
      </c>
      <c r="R2612" s="51">
        <v>43872.56585648148</v>
      </c>
      <c r="S2612" s="57" t="s">
        <v>4</v>
      </c>
    </row>
    <row r="2613" spans="1:31">
      <c r="A2613" s="51">
        <v>43872.565868055557</v>
      </c>
      <c r="B2613" s="52" t="s">
        <v>293</v>
      </c>
      <c r="C2613" s="53" t="s">
        <v>140</v>
      </c>
      <c r="I2613" s="54">
        <v>1</v>
      </c>
      <c r="J2613" s="55">
        <v>0</v>
      </c>
      <c r="K2613" s="55">
        <v>12</v>
      </c>
      <c r="L2613" s="55">
        <v>0.91474235057830799</v>
      </c>
      <c r="M2613" s="55">
        <v>0.14037500321865101</v>
      </c>
      <c r="N2613" s="55">
        <v>3.0740625858306898</v>
      </c>
      <c r="O2613" s="55">
        <v>15</v>
      </c>
      <c r="P2613" s="56">
        <v>1.1230000257492101</v>
      </c>
      <c r="R2613" s="51">
        <v>43872.565868055557</v>
      </c>
      <c r="S2613" s="57" t="s">
        <v>293</v>
      </c>
      <c r="T2613" s="58">
        <v>0</v>
      </c>
      <c r="U2613" s="52">
        <v>1</v>
      </c>
      <c r="V2613" s="52">
        <v>35.220695495605497</v>
      </c>
      <c r="W2613" s="52">
        <v>2.52952003479004</v>
      </c>
      <c r="X2613" s="52">
        <v>-7.9424705505371103</v>
      </c>
      <c r="Y2613" s="52">
        <v>0.10307538509368901</v>
      </c>
      <c r="Z2613" s="52">
        <v>-0.95419454574585005</v>
      </c>
      <c r="AA2613" s="52">
        <v>10</v>
      </c>
      <c r="AB2613" s="52">
        <v>-6.8769998550415004</v>
      </c>
      <c r="AC2613" s="52">
        <v>9.1230001449584996</v>
      </c>
      <c r="AD2613" s="52">
        <v>18.6499938964844</v>
      </c>
      <c r="AE2613" s="56">
        <v>460</v>
      </c>
    </row>
    <row r="2614" spans="1:31">
      <c r="A2614" s="51">
        <v>43872.565891203703</v>
      </c>
      <c r="B2614" s="52" t="s">
        <v>4</v>
      </c>
      <c r="C2614" s="53" t="s">
        <v>229</v>
      </c>
      <c r="R2614" s="51">
        <v>43872.565891203703</v>
      </c>
      <c r="S2614" s="57" t="s">
        <v>4</v>
      </c>
    </row>
    <row r="2615" spans="1:31">
      <c r="A2615" s="51">
        <v>43872.565891203703</v>
      </c>
      <c r="B2615" s="52" t="s">
        <v>4</v>
      </c>
      <c r="C2615" s="53" t="s">
        <v>230</v>
      </c>
      <c r="R2615" s="51">
        <v>43872.565891203703</v>
      </c>
      <c r="S2615" s="57" t="s">
        <v>4</v>
      </c>
    </row>
    <row r="2616" spans="1:31">
      <c r="A2616" s="51">
        <v>43872.56590277778</v>
      </c>
      <c r="B2616" s="52" t="s">
        <v>293</v>
      </c>
      <c r="C2616" s="53" t="s">
        <v>140</v>
      </c>
      <c r="I2616" s="54">
        <v>0</v>
      </c>
      <c r="J2616" s="55">
        <v>0</v>
      </c>
      <c r="K2616" s="55">
        <v>13</v>
      </c>
      <c r="L2616" s="55">
        <v>-0.96260589361190796</v>
      </c>
      <c r="M2616" s="55">
        <v>0.14037500321865101</v>
      </c>
      <c r="N2616" s="55">
        <v>3.0740625858306898</v>
      </c>
      <c r="O2616" s="55">
        <v>15</v>
      </c>
      <c r="P2616" s="56">
        <v>1.1230000257492101</v>
      </c>
      <c r="R2616" s="51">
        <v>43872.56590277778</v>
      </c>
      <c r="S2616" s="57" t="s">
        <v>293</v>
      </c>
      <c r="T2616" s="58">
        <v>0</v>
      </c>
      <c r="U2616" s="52">
        <v>1</v>
      </c>
      <c r="V2616" s="52">
        <v>35.220695495605497</v>
      </c>
      <c r="W2616" s="52">
        <v>2.52952003479004</v>
      </c>
      <c r="X2616" s="52">
        <v>-4.8674001693725604</v>
      </c>
      <c r="Y2616" s="52">
        <v>-0.203894287347794</v>
      </c>
      <c r="Z2616" s="52">
        <v>0.94582861661911</v>
      </c>
      <c r="AA2616" s="52">
        <v>5.1999998092651403</v>
      </c>
      <c r="AB2616" s="52">
        <v>-6.8769998550415004</v>
      </c>
      <c r="AC2616" s="52">
        <v>9.1230001449584996</v>
      </c>
      <c r="AD2616" s="52">
        <v>25.550022125244102</v>
      </c>
      <c r="AE2616" s="56">
        <v>460</v>
      </c>
    </row>
    <row r="2617" spans="1:31">
      <c r="A2617" s="51">
        <v>43872.565925925926</v>
      </c>
      <c r="B2617" s="52" t="s">
        <v>4</v>
      </c>
      <c r="C2617" s="53" t="s">
        <v>235</v>
      </c>
      <c r="R2617" s="51">
        <v>43872.565925925926</v>
      </c>
      <c r="S2617" s="57" t="s">
        <v>4</v>
      </c>
    </row>
    <row r="2618" spans="1:31">
      <c r="A2618" s="51">
        <v>43872.565925925926</v>
      </c>
      <c r="B2618" s="52" t="s">
        <v>4</v>
      </c>
      <c r="C2618" s="53" t="s">
        <v>236</v>
      </c>
      <c r="R2618" s="51">
        <v>43872.565925925926</v>
      </c>
      <c r="S2618" s="57" t="s">
        <v>4</v>
      </c>
    </row>
    <row r="2619" spans="1:31">
      <c r="A2619" s="51">
        <v>43872.565937500003</v>
      </c>
      <c r="B2619" s="52" t="s">
        <v>293</v>
      </c>
      <c r="C2619" s="53" t="s">
        <v>140</v>
      </c>
      <c r="I2619" s="54">
        <v>1</v>
      </c>
      <c r="J2619" s="55">
        <v>0</v>
      </c>
      <c r="K2619" s="55">
        <v>14</v>
      </c>
      <c r="L2619" s="55">
        <v>0.99120283126831099</v>
      </c>
      <c r="M2619" s="55">
        <v>0.14037500321865101</v>
      </c>
      <c r="N2619" s="55">
        <v>3.0740625858306898</v>
      </c>
      <c r="O2619" s="55">
        <v>15</v>
      </c>
      <c r="P2619" s="56">
        <v>1.1230000257492101</v>
      </c>
      <c r="R2619" s="51">
        <v>43872.565937500003</v>
      </c>
      <c r="S2619" s="57" t="s">
        <v>293</v>
      </c>
      <c r="T2619" s="58">
        <v>0</v>
      </c>
      <c r="U2619" s="52">
        <v>1</v>
      </c>
      <c r="V2619" s="52">
        <v>35.220695495605497</v>
      </c>
      <c r="W2619" s="52">
        <v>2.52952003479004</v>
      </c>
      <c r="X2619" s="52">
        <v>-1.85738241672516</v>
      </c>
      <c r="Y2619" s="52">
        <v>-0.463148713111877</v>
      </c>
      <c r="Z2619" s="52">
        <v>-0.91699135303497303</v>
      </c>
      <c r="AA2619" s="52">
        <v>-5</v>
      </c>
      <c r="AB2619" s="52">
        <v>-6.8769998550415004</v>
      </c>
      <c r="AC2619" s="52">
        <v>9.1230001449584996</v>
      </c>
      <c r="AD2619" s="52">
        <v>31.7240390777588</v>
      </c>
      <c r="AE2619" s="56">
        <v>460</v>
      </c>
    </row>
    <row r="2620" spans="1:31">
      <c r="A2620" s="51">
        <v>43872.565960648149</v>
      </c>
      <c r="B2620" s="52" t="s">
        <v>4</v>
      </c>
      <c r="C2620" s="53" t="s">
        <v>239</v>
      </c>
      <c r="R2620" s="51">
        <v>43872.565960648149</v>
      </c>
      <c r="S2620" s="57" t="s">
        <v>4</v>
      </c>
    </row>
    <row r="2621" spans="1:31">
      <c r="A2621" s="51">
        <v>43872.565960648149</v>
      </c>
      <c r="B2621" s="52" t="s">
        <v>4</v>
      </c>
      <c r="C2621" s="53" t="s">
        <v>240</v>
      </c>
      <c r="R2621" s="51">
        <v>43872.565960648149</v>
      </c>
      <c r="S2621" s="57" t="s">
        <v>4</v>
      </c>
    </row>
    <row r="2622" spans="1:31">
      <c r="A2622" s="51">
        <v>43872.565972222219</v>
      </c>
      <c r="B2622" s="52" t="s">
        <v>304</v>
      </c>
      <c r="C2622" s="53" t="s">
        <v>140</v>
      </c>
      <c r="I2622" s="54">
        <v>0</v>
      </c>
      <c r="J2622" s="55">
        <v>0</v>
      </c>
      <c r="K2622" s="55">
        <v>0</v>
      </c>
      <c r="L2622" s="55">
        <v>-0.99996083974838301</v>
      </c>
      <c r="M2622" s="55">
        <v>0.14037500321865101</v>
      </c>
      <c r="N2622" s="55">
        <v>3.0740625858306898</v>
      </c>
      <c r="O2622" s="55">
        <v>15</v>
      </c>
      <c r="P2622" s="56">
        <v>1.1230000257492101</v>
      </c>
      <c r="R2622" s="51">
        <v>43872.565972222219</v>
      </c>
      <c r="S2622" s="57" t="s">
        <v>304</v>
      </c>
      <c r="T2622" s="58">
        <v>0</v>
      </c>
      <c r="U2622" s="52">
        <v>1</v>
      </c>
      <c r="V2622" s="52">
        <v>35.220695495605497</v>
      </c>
      <c r="W2622" s="52">
        <v>2.52952003479004</v>
      </c>
      <c r="X2622" s="52">
        <v>1.1326153278350799</v>
      </c>
      <c r="Y2622" s="52">
        <v>-0.48329469561576799</v>
      </c>
      <c r="Z2622" s="52">
        <v>0.86415559053420998</v>
      </c>
      <c r="AA2622" s="52">
        <v>0.25</v>
      </c>
      <c r="AB2622" s="52">
        <v>-6.8769998550415004</v>
      </c>
      <c r="AC2622" s="52">
        <v>9.1230001449584996</v>
      </c>
      <c r="AD2622" s="52">
        <v>23.300022125244102</v>
      </c>
      <c r="AE2622" s="56">
        <v>460</v>
      </c>
    </row>
    <row r="2623" spans="1:31">
      <c r="A2623" s="51">
        <v>43872.565995370373</v>
      </c>
      <c r="B2623" s="52" t="s">
        <v>4</v>
      </c>
      <c r="C2623" s="53" t="s">
        <v>307</v>
      </c>
      <c r="R2623" s="51">
        <v>43872.565995370373</v>
      </c>
      <c r="S2623" s="57" t="s">
        <v>4</v>
      </c>
    </row>
    <row r="2624" spans="1:31">
      <c r="A2624" s="51">
        <v>43872.565995370373</v>
      </c>
      <c r="B2624" s="52" t="s">
        <v>4</v>
      </c>
      <c r="C2624" s="53" t="s">
        <v>308</v>
      </c>
      <c r="R2624" s="51">
        <v>43872.565995370373</v>
      </c>
      <c r="S2624" s="57" t="s">
        <v>4</v>
      </c>
    </row>
    <row r="2625" spans="1:31">
      <c r="A2625" s="51">
        <v>43872.566006944442</v>
      </c>
      <c r="B2625" s="52" t="s">
        <v>304</v>
      </c>
      <c r="C2625" s="53" t="s">
        <v>140</v>
      </c>
      <c r="I2625" s="54">
        <v>1</v>
      </c>
      <c r="J2625" s="55">
        <v>1</v>
      </c>
      <c r="K2625" s="55">
        <v>0</v>
      </c>
      <c r="L2625" s="55">
        <v>0.98870462179184004</v>
      </c>
      <c r="M2625" s="55">
        <v>0.14037500321865101</v>
      </c>
      <c r="N2625" s="55">
        <v>3.0740625858306898</v>
      </c>
      <c r="O2625" s="55">
        <v>15</v>
      </c>
      <c r="P2625" s="56">
        <v>1.1230000257492101</v>
      </c>
      <c r="R2625" s="51">
        <v>43872.566006944442</v>
      </c>
      <c r="S2625" s="57" t="s">
        <v>304</v>
      </c>
      <c r="T2625" s="58">
        <v>0</v>
      </c>
      <c r="U2625" s="52">
        <v>1</v>
      </c>
      <c r="V2625" s="52">
        <v>35.220695495605497</v>
      </c>
      <c r="W2625" s="52">
        <v>2.52952003479004</v>
      </c>
      <c r="X2625" s="52">
        <v>4.0326161384582502</v>
      </c>
      <c r="Y2625" s="52">
        <v>0.33594471216201799</v>
      </c>
      <c r="Z2625" s="52">
        <v>-0.73965084552764904</v>
      </c>
      <c r="AA2625" s="52">
        <v>10</v>
      </c>
      <c r="AB2625" s="52">
        <v>-6.8769998550415004</v>
      </c>
      <c r="AC2625" s="52">
        <v>9.1230001449584996</v>
      </c>
      <c r="AD2625" s="52">
        <v>13.284981727600099</v>
      </c>
      <c r="AE2625" s="56">
        <v>460</v>
      </c>
    </row>
    <row r="2626" spans="1:31">
      <c r="A2626" s="51">
        <v>43872.566030092596</v>
      </c>
      <c r="B2626" s="52" t="s">
        <v>4</v>
      </c>
      <c r="C2626" s="53" t="s">
        <v>311</v>
      </c>
      <c r="R2626" s="51">
        <v>43872.566030092596</v>
      </c>
      <c r="S2626" s="57" t="s">
        <v>4</v>
      </c>
    </row>
    <row r="2627" spans="1:31">
      <c r="A2627" s="51">
        <v>43872.566030092596</v>
      </c>
      <c r="B2627" s="52" t="s">
        <v>4</v>
      </c>
      <c r="C2627" s="53" t="s">
        <v>312</v>
      </c>
      <c r="R2627" s="51">
        <v>43872.566030092596</v>
      </c>
      <c r="S2627" s="57" t="s">
        <v>4</v>
      </c>
    </row>
    <row r="2628" spans="1:31">
      <c r="A2628" s="51">
        <v>43872.566041666665</v>
      </c>
      <c r="B2628" s="52" t="s">
        <v>304</v>
      </c>
      <c r="C2628" s="53" t="s">
        <v>140</v>
      </c>
      <c r="I2628" s="54">
        <v>0</v>
      </c>
      <c r="J2628" s="55">
        <v>0</v>
      </c>
      <c r="K2628" s="55">
        <v>1</v>
      </c>
      <c r="L2628" s="55">
        <v>-0.95765948295593295</v>
      </c>
      <c r="M2628" s="55">
        <v>0.14037500321865101</v>
      </c>
      <c r="N2628" s="55">
        <v>3.0740625858306898</v>
      </c>
      <c r="O2628" s="55">
        <v>15</v>
      </c>
      <c r="P2628" s="56">
        <v>1.1230000257492101</v>
      </c>
      <c r="R2628" s="51">
        <v>43872.566041666665</v>
      </c>
      <c r="S2628" s="57" t="s">
        <v>304</v>
      </c>
      <c r="T2628" s="58">
        <v>0</v>
      </c>
      <c r="U2628" s="52">
        <v>1</v>
      </c>
      <c r="V2628" s="52">
        <v>35.220695495605497</v>
      </c>
      <c r="W2628" s="52">
        <v>2.52952003479004</v>
      </c>
      <c r="X2628" s="52">
        <v>7.1526846885681197</v>
      </c>
      <c r="Y2628" s="52">
        <v>-0.39972540736198398</v>
      </c>
      <c r="Z2628" s="52">
        <v>0.72634637355804399</v>
      </c>
      <c r="AA2628" s="52">
        <v>4.5999999046325701</v>
      </c>
      <c r="AB2628" s="52">
        <v>-6.8769998550415004</v>
      </c>
      <c r="AC2628" s="52">
        <v>9.1230001449584996</v>
      </c>
      <c r="AD2628" s="52">
        <v>18.449993133544901</v>
      </c>
      <c r="AE2628" s="56">
        <v>460</v>
      </c>
    </row>
    <row r="2629" spans="1:31">
      <c r="A2629" s="51">
        <v>43872.566064814811</v>
      </c>
      <c r="B2629" s="52" t="s">
        <v>4</v>
      </c>
      <c r="C2629" s="53" t="s">
        <v>316</v>
      </c>
      <c r="R2629" s="51">
        <v>43872.566064814811</v>
      </c>
      <c r="S2629" s="57" t="s">
        <v>4</v>
      </c>
    </row>
    <row r="2630" spans="1:31">
      <c r="A2630" s="51">
        <v>43872.566064814811</v>
      </c>
      <c r="B2630" s="52" t="s">
        <v>4</v>
      </c>
      <c r="C2630" s="53" t="s">
        <v>317</v>
      </c>
      <c r="R2630" s="51">
        <v>43872.566064814811</v>
      </c>
      <c r="S2630" s="57" t="s">
        <v>4</v>
      </c>
    </row>
    <row r="2631" spans="1:31">
      <c r="A2631" s="51">
        <v>43872.566076388888</v>
      </c>
      <c r="B2631" s="52" t="s">
        <v>318</v>
      </c>
      <c r="C2631" s="53" t="s">
        <v>140</v>
      </c>
      <c r="I2631" s="54">
        <v>1</v>
      </c>
      <c r="J2631" s="55">
        <v>0</v>
      </c>
      <c r="K2631" s="55">
        <v>2</v>
      </c>
      <c r="L2631" s="55">
        <v>0.90744680166244496</v>
      </c>
      <c r="M2631" s="55">
        <v>0.14037500321865101</v>
      </c>
      <c r="N2631" s="55">
        <v>3.0740625858306898</v>
      </c>
      <c r="O2631" s="55">
        <v>15</v>
      </c>
      <c r="P2631" s="56">
        <v>1.1230000257492101</v>
      </c>
      <c r="R2631" s="51">
        <v>43872.566076388888</v>
      </c>
      <c r="S2631" s="57" t="s">
        <v>318</v>
      </c>
      <c r="T2631" s="58">
        <v>0</v>
      </c>
      <c r="U2631" s="52">
        <v>1</v>
      </c>
      <c r="V2631" s="52">
        <v>35.220695495605497</v>
      </c>
      <c r="W2631" s="52">
        <v>2.52952003479004</v>
      </c>
      <c r="X2631" s="52">
        <v>10.1327524185181</v>
      </c>
      <c r="Y2631" s="52">
        <v>-0.49023273587226901</v>
      </c>
      <c r="Z2631" s="52">
        <v>-0.61622327566146895</v>
      </c>
      <c r="AA2631" s="52">
        <v>-5</v>
      </c>
      <c r="AB2631" s="52">
        <v>-6.8769998550415004</v>
      </c>
      <c r="AC2631" s="52">
        <v>9.1230001449584996</v>
      </c>
      <c r="AD2631" s="52">
        <v>26.350025177001999</v>
      </c>
      <c r="AE2631" s="56">
        <v>460</v>
      </c>
    </row>
    <row r="2632" spans="1:31">
      <c r="A2632" s="51">
        <v>43872.566099537034</v>
      </c>
      <c r="B2632" s="52" t="s">
        <v>4</v>
      </c>
      <c r="C2632" s="53" t="s">
        <v>322</v>
      </c>
      <c r="R2632" s="51">
        <v>43872.566099537034</v>
      </c>
      <c r="S2632" s="57" t="s">
        <v>4</v>
      </c>
    </row>
    <row r="2633" spans="1:31">
      <c r="A2633" s="51">
        <v>43872.566099537034</v>
      </c>
      <c r="B2633" s="52" t="s">
        <v>4</v>
      </c>
      <c r="C2633" s="53" t="s">
        <v>323</v>
      </c>
      <c r="R2633" s="51">
        <v>43872.566099537034</v>
      </c>
      <c r="S2633" s="57" t="s">
        <v>4</v>
      </c>
    </row>
    <row r="2634" spans="1:31">
      <c r="A2634" s="51">
        <v>43872.566111111111</v>
      </c>
      <c r="B2634" s="52" t="s">
        <v>318</v>
      </c>
      <c r="C2634" s="53" t="s">
        <v>140</v>
      </c>
      <c r="I2634" s="54">
        <v>0</v>
      </c>
      <c r="J2634" s="55">
        <v>0</v>
      </c>
      <c r="K2634" s="55">
        <v>3</v>
      </c>
      <c r="L2634" s="55">
        <v>-0.83907151222229004</v>
      </c>
      <c r="M2634" s="55">
        <v>0.14037500321865101</v>
      </c>
      <c r="N2634" s="55">
        <v>3.0740625858306898</v>
      </c>
      <c r="O2634" s="55">
        <v>15</v>
      </c>
      <c r="P2634" s="56">
        <v>1.1230000257492101</v>
      </c>
      <c r="R2634" s="51">
        <v>43872.566111111111</v>
      </c>
      <c r="S2634" s="57" t="s">
        <v>318</v>
      </c>
      <c r="T2634" s="58">
        <v>0</v>
      </c>
      <c r="U2634" s="52">
        <v>1</v>
      </c>
      <c r="V2634" s="52">
        <v>35.220695495605497</v>
      </c>
      <c r="W2634" s="52">
        <v>2.52952003479004</v>
      </c>
      <c r="X2634" s="52">
        <v>13.1328210830688</v>
      </c>
      <c r="Y2634" s="52">
        <v>-0.219877690076828</v>
      </c>
      <c r="Z2634" s="52">
        <v>0.50644260644912698</v>
      </c>
      <c r="AA2634" s="52">
        <v>1.1499999761581401</v>
      </c>
      <c r="AB2634" s="52">
        <v>-6.8769998550415004</v>
      </c>
      <c r="AC2634" s="52">
        <v>9.1230001449584996</v>
      </c>
      <c r="AD2634" s="52">
        <v>31.670038223266602</v>
      </c>
      <c r="AE2634" s="56">
        <v>460</v>
      </c>
    </row>
    <row r="2635" spans="1:31">
      <c r="A2635" s="51">
        <v>43872.566134259258</v>
      </c>
      <c r="B2635" s="52" t="s">
        <v>4</v>
      </c>
      <c r="C2635" s="53" t="s">
        <v>327</v>
      </c>
      <c r="R2635" s="51">
        <v>43872.566134259258</v>
      </c>
      <c r="S2635" s="57" t="s">
        <v>4</v>
      </c>
    </row>
    <row r="2636" spans="1:31">
      <c r="A2636" s="51">
        <v>43872.566134259258</v>
      </c>
      <c r="B2636" s="52" t="s">
        <v>4</v>
      </c>
      <c r="C2636" s="53" t="s">
        <v>328</v>
      </c>
      <c r="R2636" s="51">
        <v>43872.566134259258</v>
      </c>
      <c r="S2636" s="57" t="s">
        <v>4</v>
      </c>
    </row>
    <row r="2637" spans="1:31">
      <c r="A2637" s="51">
        <v>43872.566145833334</v>
      </c>
      <c r="B2637" s="52" t="s">
        <v>318</v>
      </c>
      <c r="C2637" s="53" t="s">
        <v>140</v>
      </c>
      <c r="I2637" s="54">
        <v>1</v>
      </c>
      <c r="J2637" s="55">
        <v>0</v>
      </c>
      <c r="K2637" s="55">
        <v>3</v>
      </c>
      <c r="L2637" s="55">
        <v>0.75390225648880005</v>
      </c>
      <c r="M2637" s="55">
        <v>0.14037500321865101</v>
      </c>
      <c r="N2637" s="55">
        <v>3.0740625858306898</v>
      </c>
      <c r="O2637" s="55">
        <v>15</v>
      </c>
      <c r="P2637" s="56">
        <v>1.1230000257492101</v>
      </c>
      <c r="R2637" s="51">
        <v>43872.566145833334</v>
      </c>
      <c r="S2637" s="57" t="s">
        <v>318</v>
      </c>
      <c r="T2637" s="58">
        <v>0</v>
      </c>
      <c r="U2637" s="52">
        <v>1</v>
      </c>
      <c r="V2637" s="52">
        <v>35.220695495605497</v>
      </c>
      <c r="W2637" s="52">
        <v>2.52952003479004</v>
      </c>
      <c r="X2637" s="52">
        <v>16.142890930175799</v>
      </c>
      <c r="Y2637" s="52">
        <v>8.6815714836120605E-2</v>
      </c>
      <c r="Z2637" s="52">
        <v>-0.39529088139534002</v>
      </c>
      <c r="AA2637" s="52">
        <v>10</v>
      </c>
      <c r="AB2637" s="52">
        <v>-6.8769998550415004</v>
      </c>
      <c r="AC2637" s="52">
        <v>9.1230001449584996</v>
      </c>
      <c r="AD2637" s="52">
        <v>21.900018692016602</v>
      </c>
      <c r="AE2637" s="56">
        <v>460</v>
      </c>
    </row>
    <row r="2638" spans="1:31">
      <c r="A2638" s="51">
        <v>43872.566168981481</v>
      </c>
      <c r="B2638" s="52" t="s">
        <v>4</v>
      </c>
      <c r="C2638" s="53" t="s">
        <v>332</v>
      </c>
      <c r="R2638" s="51">
        <v>43872.566168981481</v>
      </c>
      <c r="S2638" s="57" t="s">
        <v>4</v>
      </c>
    </row>
    <row r="2639" spans="1:31">
      <c r="A2639" s="51">
        <v>43872.566168981481</v>
      </c>
      <c r="B2639" s="52" t="s">
        <v>4</v>
      </c>
      <c r="C2639" s="53" t="s">
        <v>333</v>
      </c>
      <c r="R2639" s="51">
        <v>43872.566168981481</v>
      </c>
      <c r="S2639" s="57" t="s">
        <v>4</v>
      </c>
    </row>
    <row r="2640" spans="1:31">
      <c r="A2640" s="51">
        <v>43872.566180555557</v>
      </c>
      <c r="B2640" s="52" t="s">
        <v>334</v>
      </c>
      <c r="C2640" s="53" t="s">
        <v>140</v>
      </c>
      <c r="I2640" s="54">
        <v>0</v>
      </c>
      <c r="J2640" s="55">
        <v>0</v>
      </c>
      <c r="K2640" s="55">
        <v>4</v>
      </c>
      <c r="L2640" s="55">
        <v>-0.65364360809326205</v>
      </c>
      <c r="M2640" s="55">
        <v>0.14037500321865101</v>
      </c>
      <c r="N2640" s="55">
        <v>3.0740625858306898</v>
      </c>
      <c r="O2640" s="55">
        <v>15</v>
      </c>
      <c r="P2640" s="56">
        <v>1.1230000257492101</v>
      </c>
      <c r="R2640" s="51">
        <v>43872.566180555557</v>
      </c>
      <c r="S2640" s="57" t="s">
        <v>334</v>
      </c>
      <c r="T2640" s="58">
        <v>0</v>
      </c>
      <c r="U2640" s="52">
        <v>1</v>
      </c>
      <c r="V2640" s="52">
        <v>35.220695495605497</v>
      </c>
      <c r="W2640" s="52">
        <v>2.52952003479004</v>
      </c>
      <c r="X2640" s="52">
        <v>19.152957916259801</v>
      </c>
      <c r="Y2640" s="52">
        <v>0.19106692075729401</v>
      </c>
      <c r="Z2640" s="52">
        <v>0.27731108665466297</v>
      </c>
      <c r="AA2640" s="52">
        <v>3.7000000476837198</v>
      </c>
      <c r="AB2640" s="52">
        <v>-6.8769998550415004</v>
      </c>
      <c r="AC2640" s="52">
        <v>9.1230001449584996</v>
      </c>
      <c r="AD2640" s="52">
        <v>13.2669820785522</v>
      </c>
      <c r="AE2640" s="56">
        <v>460</v>
      </c>
    </row>
    <row r="2641" spans="1:31">
      <c r="A2641" s="51">
        <v>43872.566203703704</v>
      </c>
      <c r="B2641" s="52" t="s">
        <v>4</v>
      </c>
      <c r="C2641" s="53" t="s">
        <v>338</v>
      </c>
      <c r="R2641" s="51">
        <v>43872.566203703704</v>
      </c>
      <c r="S2641" s="57" t="s">
        <v>4</v>
      </c>
    </row>
    <row r="2642" spans="1:31">
      <c r="A2642" s="51">
        <v>43872.566203703704</v>
      </c>
      <c r="B2642" s="52" t="s">
        <v>4</v>
      </c>
      <c r="C2642" s="53" t="s">
        <v>339</v>
      </c>
      <c r="R2642" s="51">
        <v>43872.566203703704</v>
      </c>
      <c r="S2642" s="57" t="s">
        <v>4</v>
      </c>
    </row>
    <row r="2643" spans="1:31">
      <c r="A2643" s="51">
        <v>43872.56621527778</v>
      </c>
      <c r="B2643" s="52" t="s">
        <v>334</v>
      </c>
      <c r="C2643" s="53" t="s">
        <v>140</v>
      </c>
      <c r="I2643" s="54">
        <v>1</v>
      </c>
      <c r="J2643" s="55">
        <v>0</v>
      </c>
      <c r="K2643" s="55">
        <v>5</v>
      </c>
      <c r="L2643" s="55">
        <v>0.54030227661132801</v>
      </c>
      <c r="M2643" s="55">
        <v>0.14037500321865101</v>
      </c>
      <c r="N2643" s="55">
        <v>3.0740625858306898</v>
      </c>
      <c r="O2643" s="55">
        <v>15</v>
      </c>
      <c r="P2643" s="56">
        <v>1.1230000257492101</v>
      </c>
      <c r="R2643" s="51">
        <v>43872.56621527778</v>
      </c>
      <c r="S2643" s="57" t="s">
        <v>334</v>
      </c>
      <c r="T2643" s="58">
        <v>0</v>
      </c>
      <c r="U2643" s="52">
        <v>1</v>
      </c>
      <c r="V2643" s="52">
        <v>35.220695495605497</v>
      </c>
      <c r="W2643" s="52">
        <v>2.52952003479004</v>
      </c>
      <c r="X2643" s="52">
        <v>22.163028717041001</v>
      </c>
      <c r="Y2643" s="52">
        <v>-0.35711139440536499</v>
      </c>
      <c r="Z2643" s="52">
        <v>-0.15454113483428999</v>
      </c>
      <c r="AA2643" s="52">
        <v>-5</v>
      </c>
      <c r="AB2643" s="52">
        <v>-6.8769998550415004</v>
      </c>
      <c r="AC2643" s="52">
        <v>9.1230001449584996</v>
      </c>
      <c r="AD2643" s="52">
        <v>19.149997711181602</v>
      </c>
      <c r="AE2643" s="56">
        <v>460</v>
      </c>
    </row>
    <row r="2644" spans="1:31">
      <c r="A2644" s="51">
        <v>43872.566238425927</v>
      </c>
      <c r="B2644" s="52" t="s">
        <v>4</v>
      </c>
      <c r="C2644" s="53" t="s">
        <v>343</v>
      </c>
      <c r="R2644" s="51">
        <v>43872.566238425927</v>
      </c>
      <c r="S2644" s="57" t="s">
        <v>4</v>
      </c>
    </row>
    <row r="2645" spans="1:31">
      <c r="A2645" s="51">
        <v>43872.566238425927</v>
      </c>
      <c r="B2645" s="52" t="s">
        <v>4</v>
      </c>
      <c r="C2645" s="53" t="s">
        <v>344</v>
      </c>
      <c r="R2645" s="51">
        <v>43872.566238425927</v>
      </c>
      <c r="S2645" s="57" t="s">
        <v>4</v>
      </c>
    </row>
    <row r="2646" spans="1:31">
      <c r="A2646" s="51">
        <v>43872.566250000003</v>
      </c>
      <c r="B2646" s="52" t="s">
        <v>334</v>
      </c>
      <c r="C2646" s="53" t="s">
        <v>140</v>
      </c>
      <c r="I2646" s="54">
        <v>0</v>
      </c>
      <c r="J2646" s="55">
        <v>0</v>
      </c>
      <c r="K2646" s="55">
        <v>6</v>
      </c>
      <c r="L2646" s="55">
        <v>-0.41614684462547302</v>
      </c>
      <c r="M2646" s="55">
        <v>0.14037500321865101</v>
      </c>
      <c r="N2646" s="55">
        <v>3.0740625858306898</v>
      </c>
      <c r="O2646" s="55">
        <v>15</v>
      </c>
      <c r="P2646" s="56">
        <v>1.1230000257492101</v>
      </c>
      <c r="R2646" s="51">
        <v>43872.566250000003</v>
      </c>
      <c r="S2646" s="57" t="s">
        <v>334</v>
      </c>
      <c r="T2646" s="58">
        <v>0</v>
      </c>
      <c r="U2646" s="52">
        <v>1</v>
      </c>
      <c r="V2646" s="52">
        <v>35.220695495605497</v>
      </c>
      <c r="W2646" s="52">
        <v>2.52952003479004</v>
      </c>
      <c r="X2646" s="52">
        <v>25.1430969238281</v>
      </c>
      <c r="Y2646" s="52">
        <v>-0.24801531434059099</v>
      </c>
      <c r="Z2646" s="52">
        <v>3.39925929438323E-4</v>
      </c>
      <c r="AA2646" s="52">
        <v>1.8999999761581401</v>
      </c>
      <c r="AB2646" s="52">
        <v>-6.8769998550415004</v>
      </c>
      <c r="AC2646" s="52">
        <v>9.1230001449584996</v>
      </c>
      <c r="AD2646" s="52">
        <v>27.050025939941399</v>
      </c>
      <c r="AE2646" s="56">
        <v>460</v>
      </c>
    </row>
    <row r="2647" spans="1:31">
      <c r="A2647" s="51">
        <v>43872.56627314815</v>
      </c>
      <c r="B2647" s="52" t="s">
        <v>4</v>
      </c>
      <c r="C2647" s="53" t="s">
        <v>348</v>
      </c>
      <c r="R2647" s="51">
        <v>43872.56627314815</v>
      </c>
      <c r="S2647" s="57" t="s">
        <v>4</v>
      </c>
    </row>
    <row r="2648" spans="1:31">
      <c r="A2648" s="51">
        <v>43872.56627314815</v>
      </c>
      <c r="B2648" s="52" t="s">
        <v>4</v>
      </c>
      <c r="C2648" s="53" t="s">
        <v>349</v>
      </c>
      <c r="R2648" s="51">
        <v>43872.56627314815</v>
      </c>
      <c r="S2648" s="57" t="s">
        <v>4</v>
      </c>
    </row>
    <row r="2649" spans="1:31">
      <c r="A2649" s="51">
        <v>43872.566284722219</v>
      </c>
      <c r="B2649" s="52" t="s">
        <v>350</v>
      </c>
      <c r="C2649" s="53" t="s">
        <v>140</v>
      </c>
      <c r="I2649" s="54">
        <v>1</v>
      </c>
      <c r="J2649" s="55">
        <v>0</v>
      </c>
      <c r="K2649" s="55">
        <v>6</v>
      </c>
      <c r="L2649" s="55">
        <v>0.28366219997406</v>
      </c>
      <c r="M2649" s="55">
        <v>0.14037500321865101</v>
      </c>
      <c r="N2649" s="55">
        <v>3.0740625858306898</v>
      </c>
      <c r="O2649" s="55">
        <v>15</v>
      </c>
      <c r="P2649" s="56">
        <v>1.1230000257492101</v>
      </c>
      <c r="R2649" s="51">
        <v>43872.566284722219</v>
      </c>
      <c r="S2649" s="57" t="s">
        <v>350</v>
      </c>
      <c r="T2649" s="58">
        <v>0</v>
      </c>
      <c r="U2649" s="52">
        <v>1</v>
      </c>
      <c r="V2649" s="52">
        <v>35.220695495605497</v>
      </c>
      <c r="W2649" s="52">
        <v>2.52952003479004</v>
      </c>
      <c r="X2649" s="52">
        <v>28.063163757324201</v>
      </c>
      <c r="Y2649" s="52">
        <v>-0.39316019415855402</v>
      </c>
      <c r="Z2649" s="52">
        <v>0.21034607291221599</v>
      </c>
      <c r="AA2649" s="52">
        <v>10</v>
      </c>
      <c r="AB2649" s="52">
        <v>-6.8769998550415004</v>
      </c>
      <c r="AC2649" s="52">
        <v>9.1230001449584996</v>
      </c>
      <c r="AD2649" s="52">
        <v>31.0400390625</v>
      </c>
      <c r="AE2649" s="56">
        <v>460</v>
      </c>
    </row>
    <row r="2650" spans="1:31">
      <c r="A2650" s="51">
        <v>43872.566307870373</v>
      </c>
      <c r="B2650" s="52" t="s">
        <v>4</v>
      </c>
      <c r="C2650" s="53" t="s">
        <v>353</v>
      </c>
      <c r="R2650" s="51">
        <v>43872.566307870373</v>
      </c>
      <c r="S2650" s="57" t="s">
        <v>4</v>
      </c>
    </row>
    <row r="2651" spans="1:31">
      <c r="A2651" s="51">
        <v>43872.566307870373</v>
      </c>
      <c r="B2651" s="52" t="s">
        <v>4</v>
      </c>
      <c r="C2651" s="53" t="s">
        <v>354</v>
      </c>
      <c r="R2651" s="51">
        <v>43872.566307870373</v>
      </c>
      <c r="S2651" s="57" t="s">
        <v>4</v>
      </c>
    </row>
    <row r="2652" spans="1:31">
      <c r="A2652" s="51">
        <v>43872.566319444442</v>
      </c>
      <c r="B2652" s="52" t="s">
        <v>350</v>
      </c>
      <c r="C2652" s="53" t="s">
        <v>140</v>
      </c>
      <c r="I2652" s="54">
        <v>0</v>
      </c>
      <c r="J2652" s="55">
        <v>0</v>
      </c>
      <c r="K2652" s="55">
        <v>7</v>
      </c>
      <c r="L2652" s="55">
        <v>-0.14550003409385701</v>
      </c>
      <c r="M2652" s="55">
        <v>0.14037500321865101</v>
      </c>
      <c r="N2652" s="55">
        <v>3.0740625858306898</v>
      </c>
      <c r="O2652" s="55">
        <v>15</v>
      </c>
      <c r="P2652" s="56">
        <v>1.1230000257492101</v>
      </c>
      <c r="R2652" s="51">
        <v>43872.566319444442</v>
      </c>
      <c r="S2652" s="57" t="s">
        <v>350</v>
      </c>
      <c r="T2652" s="58">
        <v>0</v>
      </c>
      <c r="U2652" s="52">
        <v>1</v>
      </c>
      <c r="V2652" s="52">
        <v>35.220695495605497</v>
      </c>
      <c r="W2652" s="52">
        <v>2.52952003479004</v>
      </c>
      <c r="X2652" s="52">
        <v>31.133232116699201</v>
      </c>
      <c r="Y2652" s="52">
        <v>0.31964087486267101</v>
      </c>
      <c r="Z2652" s="52">
        <v>-0.27666023373603799</v>
      </c>
      <c r="AA2652" s="52">
        <v>2.5</v>
      </c>
      <c r="AB2652" s="52">
        <v>-6.8769998550415004</v>
      </c>
      <c r="AC2652" s="52">
        <v>9.1230001449584996</v>
      </c>
      <c r="AD2652" s="52">
        <v>20.100013732910199</v>
      </c>
      <c r="AE2652" s="56">
        <v>460</v>
      </c>
    </row>
    <row r="2653" spans="1:31">
      <c r="A2653" s="51">
        <v>43872.566342592596</v>
      </c>
      <c r="B2653" s="52" t="s">
        <v>4</v>
      </c>
      <c r="C2653" s="53" t="s">
        <v>357</v>
      </c>
      <c r="R2653" s="51">
        <v>43872.566342592596</v>
      </c>
      <c r="S2653" s="57" t="s">
        <v>4</v>
      </c>
    </row>
    <row r="2654" spans="1:31">
      <c r="A2654" s="51">
        <v>43872.566342592596</v>
      </c>
      <c r="B2654" s="52" t="s">
        <v>4</v>
      </c>
      <c r="C2654" s="53" t="s">
        <v>358</v>
      </c>
      <c r="R2654" s="51">
        <v>43872.566342592596</v>
      </c>
      <c r="S2654" s="57" t="s">
        <v>4</v>
      </c>
    </row>
    <row r="2655" spans="1:31">
      <c r="A2655" s="51">
        <v>43872.566354166665</v>
      </c>
      <c r="B2655" s="52" t="s">
        <v>350</v>
      </c>
      <c r="C2655" s="53" t="s">
        <v>140</v>
      </c>
      <c r="I2655" s="54">
        <v>1</v>
      </c>
      <c r="J2655" s="55">
        <v>0</v>
      </c>
      <c r="K2655" s="55">
        <v>8</v>
      </c>
      <c r="L2655" s="55">
        <v>4.4256979599595096E-3</v>
      </c>
      <c r="M2655" s="55">
        <v>0.14037500321865101</v>
      </c>
      <c r="N2655" s="55">
        <v>3.0740625858306898</v>
      </c>
      <c r="O2655" s="55">
        <v>15</v>
      </c>
      <c r="P2655" s="56">
        <v>1.1230000257492101</v>
      </c>
      <c r="R2655" s="51">
        <v>43872.566354166665</v>
      </c>
      <c r="S2655" s="57" t="s">
        <v>350</v>
      </c>
      <c r="T2655" s="58">
        <v>0</v>
      </c>
      <c r="U2655" s="52">
        <v>1</v>
      </c>
      <c r="V2655" s="52">
        <v>35.220695495605497</v>
      </c>
      <c r="W2655" s="52">
        <v>2.52952003479004</v>
      </c>
      <c r="X2655" s="52">
        <v>34.142890930175803</v>
      </c>
      <c r="Y2655" s="52">
        <v>-0.35679501295089699</v>
      </c>
      <c r="Z2655" s="52">
        <v>0.39503359794616699</v>
      </c>
      <c r="AA2655" s="52">
        <v>-5</v>
      </c>
      <c r="AB2655" s="52">
        <v>-6.8769998550415004</v>
      </c>
      <c r="AC2655" s="52">
        <v>9.1230001449584996</v>
      </c>
      <c r="AD2655" s="52">
        <v>13.3749809265137</v>
      </c>
      <c r="AE2655" s="56">
        <v>460</v>
      </c>
    </row>
    <row r="2656" spans="1:31">
      <c r="A2656" s="51">
        <v>43872.566469907404</v>
      </c>
      <c r="B2656" s="52" t="s">
        <v>4</v>
      </c>
      <c r="C2656" s="53" t="s">
        <v>756</v>
      </c>
      <c r="R2656" s="51">
        <v>43872.566469907404</v>
      </c>
      <c r="S2656" s="57" t="s">
        <v>4</v>
      </c>
    </row>
    <row r="2657" spans="1:19">
      <c r="A2657" s="51">
        <v>43872.566608796296</v>
      </c>
      <c r="B2657" s="52" t="s">
        <v>4</v>
      </c>
      <c r="C2657" s="53" t="s">
        <v>757</v>
      </c>
      <c r="R2657" s="51">
        <v>43872.566608796296</v>
      </c>
      <c r="S2657" s="57" t="s">
        <v>4</v>
      </c>
    </row>
    <row r="2658" spans="1:19">
      <c r="A2658" s="51">
        <v>43872.566736111112</v>
      </c>
      <c r="B2658" s="52" t="s">
        <v>4</v>
      </c>
      <c r="C2658" s="53" t="s">
        <v>833</v>
      </c>
      <c r="R2658" s="51">
        <v>43872.566736111112</v>
      </c>
      <c r="S2658" s="57" t="s">
        <v>4</v>
      </c>
    </row>
    <row r="2659" spans="1:19">
      <c r="A2659" s="51">
        <v>43872.566759259258</v>
      </c>
      <c r="B2659" s="52" t="s">
        <v>4</v>
      </c>
      <c r="C2659" s="53" t="s">
        <v>834</v>
      </c>
      <c r="R2659" s="51">
        <v>43872.566759259258</v>
      </c>
      <c r="S2659" s="57" t="s">
        <v>4</v>
      </c>
    </row>
    <row r="2660" spans="1:19">
      <c r="A2660" s="51">
        <v>43872.566817129627</v>
      </c>
      <c r="B2660" s="52" t="s">
        <v>4</v>
      </c>
      <c r="C2660" s="53" t="s">
        <v>835</v>
      </c>
      <c r="R2660" s="51">
        <v>43872.566817129627</v>
      </c>
      <c r="S2660" s="57" t="s">
        <v>4</v>
      </c>
    </row>
    <row r="2661" spans="1:19">
      <c r="A2661" s="51">
        <v>43872.566921296297</v>
      </c>
      <c r="B2661" s="52" t="s">
        <v>4</v>
      </c>
      <c r="C2661" s="53" t="s">
        <v>756</v>
      </c>
      <c r="R2661" s="51">
        <v>43872.566921296297</v>
      </c>
      <c r="S2661" s="57" t="s">
        <v>4</v>
      </c>
    </row>
    <row r="2662" spans="1:19">
      <c r="A2662" s="51">
        <v>43872.566932870373</v>
      </c>
      <c r="B2662" s="52" t="s">
        <v>4</v>
      </c>
      <c r="C2662" s="53" t="s">
        <v>836</v>
      </c>
      <c r="R2662" s="51">
        <v>43872.566932870373</v>
      </c>
      <c r="S2662" s="57" t="s">
        <v>4</v>
      </c>
    </row>
    <row r="2663" spans="1:19">
      <c r="A2663" s="51">
        <v>43872.567037037035</v>
      </c>
      <c r="B2663" s="52" t="s">
        <v>4</v>
      </c>
      <c r="C2663" s="53" t="s">
        <v>757</v>
      </c>
      <c r="R2663" s="51">
        <v>43872.567037037035</v>
      </c>
      <c r="S2663" s="57" t="s">
        <v>4</v>
      </c>
    </row>
    <row r="2664" spans="1:19">
      <c r="A2664" s="51">
        <v>43872.567129629628</v>
      </c>
      <c r="B2664" s="52" t="s">
        <v>4</v>
      </c>
      <c r="C2664" s="53" t="s">
        <v>756</v>
      </c>
      <c r="R2664" s="51">
        <v>43872.567129629628</v>
      </c>
      <c r="S2664" s="57" t="s">
        <v>4</v>
      </c>
    </row>
    <row r="2665" spans="1:19">
      <c r="A2665" s="51">
        <v>43872.567256944443</v>
      </c>
      <c r="B2665" s="52" t="s">
        <v>4</v>
      </c>
      <c r="C2665" s="53" t="s">
        <v>757</v>
      </c>
      <c r="R2665" s="51">
        <v>43872.567256944443</v>
      </c>
      <c r="S2665" s="57" t="s">
        <v>4</v>
      </c>
    </row>
    <row r="2666" spans="1:19">
      <c r="A2666" s="51">
        <v>43872.567384259259</v>
      </c>
      <c r="B2666" s="52" t="s">
        <v>4</v>
      </c>
      <c r="C2666" s="53" t="s">
        <v>756</v>
      </c>
      <c r="R2666" s="51">
        <v>43872.567384259259</v>
      </c>
      <c r="S2666" s="57" t="s">
        <v>4</v>
      </c>
    </row>
    <row r="2667" spans="1:19">
      <c r="A2667" s="51">
        <v>43872.567511574074</v>
      </c>
      <c r="B2667" s="52" t="s">
        <v>4</v>
      </c>
      <c r="C2667" s="53" t="s">
        <v>757</v>
      </c>
      <c r="R2667" s="51">
        <v>43872.567511574074</v>
      </c>
      <c r="S2667" s="57" t="s">
        <v>4</v>
      </c>
    </row>
    <row r="2668" spans="1:19">
      <c r="A2668" s="51">
        <v>43872.567627314813</v>
      </c>
      <c r="B2668" s="52" t="s">
        <v>4</v>
      </c>
      <c r="C2668" s="53" t="s">
        <v>756</v>
      </c>
      <c r="R2668" s="51">
        <v>43872.567627314813</v>
      </c>
      <c r="S2668" s="57" t="s">
        <v>4</v>
      </c>
    </row>
    <row r="2669" spans="1:19">
      <c r="A2669" s="51">
        <v>43872.567743055559</v>
      </c>
      <c r="B2669" s="52" t="s">
        <v>4</v>
      </c>
      <c r="C2669" s="53" t="s">
        <v>757</v>
      </c>
      <c r="R2669" s="51">
        <v>43872.567743055559</v>
      </c>
      <c r="S2669" s="57" t="s">
        <v>4</v>
      </c>
    </row>
    <row r="2670" spans="1:19">
      <c r="A2670" s="51">
        <v>43872.567835648151</v>
      </c>
      <c r="B2670" s="52" t="s">
        <v>4</v>
      </c>
      <c r="C2670" s="53" t="s">
        <v>756</v>
      </c>
      <c r="R2670" s="51">
        <v>43872.567835648151</v>
      </c>
      <c r="S2670" s="57" t="s">
        <v>4</v>
      </c>
    </row>
    <row r="2671" spans="1:19">
      <c r="A2671" s="51">
        <v>43872.567974537036</v>
      </c>
      <c r="B2671" s="52" t="s">
        <v>4</v>
      </c>
      <c r="C2671" s="53" t="s">
        <v>757</v>
      </c>
      <c r="R2671" s="51">
        <v>43872.567974537036</v>
      </c>
      <c r="S2671" s="57" t="s">
        <v>4</v>
      </c>
    </row>
    <row r="2672" spans="1:19">
      <c r="A2672" s="51">
        <v>43872.568090277775</v>
      </c>
      <c r="B2672" s="52" t="s">
        <v>4</v>
      </c>
      <c r="C2672" s="53" t="s">
        <v>756</v>
      </c>
      <c r="R2672" s="51">
        <v>43872.568090277775</v>
      </c>
      <c r="S2672" s="57" t="s">
        <v>4</v>
      </c>
    </row>
    <row r="2673" spans="1:19">
      <c r="A2673" s="51">
        <v>43872.568194444444</v>
      </c>
      <c r="B2673" s="52" t="s">
        <v>4</v>
      </c>
      <c r="C2673" s="53" t="s">
        <v>757</v>
      </c>
      <c r="R2673" s="51">
        <v>43872.568194444444</v>
      </c>
      <c r="S2673" s="57" t="s">
        <v>4</v>
      </c>
    </row>
    <row r="2674" spans="1:19">
      <c r="A2674" s="51">
        <v>43872.568287037036</v>
      </c>
      <c r="B2674" s="52" t="s">
        <v>4</v>
      </c>
      <c r="C2674" s="53" t="s">
        <v>756</v>
      </c>
      <c r="R2674" s="51">
        <v>43872.568287037036</v>
      </c>
      <c r="S2674" s="57" t="s">
        <v>4</v>
      </c>
    </row>
    <row r="2675" spans="1:19">
      <c r="A2675" s="51">
        <v>43872.568414351852</v>
      </c>
      <c r="B2675" s="52" t="s">
        <v>4</v>
      </c>
      <c r="C2675" s="53" t="s">
        <v>757</v>
      </c>
      <c r="R2675" s="51">
        <v>43872.568414351852</v>
      </c>
      <c r="S2675" s="57" t="s">
        <v>4</v>
      </c>
    </row>
    <row r="2676" spans="1:19">
      <c r="A2676" s="51">
        <v>43872.568530092591</v>
      </c>
      <c r="B2676" s="52" t="s">
        <v>4</v>
      </c>
      <c r="C2676" s="53" t="s">
        <v>756</v>
      </c>
      <c r="R2676" s="51">
        <v>43872.568530092591</v>
      </c>
      <c r="S2676" s="57" t="s">
        <v>4</v>
      </c>
    </row>
    <row r="2677" spans="1:19">
      <c r="A2677" s="51">
        <v>43872.568599537037</v>
      </c>
      <c r="B2677" s="52" t="s">
        <v>4</v>
      </c>
      <c r="C2677" s="53" t="s">
        <v>757</v>
      </c>
      <c r="R2677" s="51">
        <v>43872.568599537037</v>
      </c>
      <c r="S2677" s="57" t="s">
        <v>4</v>
      </c>
    </row>
    <row r="2678" spans="1:19">
      <c r="A2678" s="51">
        <v>43872.568692129629</v>
      </c>
      <c r="B2678" s="52" t="s">
        <v>837</v>
      </c>
      <c r="C2678" s="53" t="s">
        <v>838</v>
      </c>
      <c r="R2678" s="51">
        <v>43872.568692129629</v>
      </c>
      <c r="S2678" s="57" t="s">
        <v>837</v>
      </c>
    </row>
    <row r="2679" spans="1:19">
      <c r="A2679" s="51">
        <v>43872.568715277775</v>
      </c>
      <c r="B2679" s="52" t="s">
        <v>4</v>
      </c>
      <c r="C2679" s="53" t="s">
        <v>756</v>
      </c>
      <c r="R2679" s="51">
        <v>43872.568715277775</v>
      </c>
      <c r="S2679" s="57" t="s">
        <v>4</v>
      </c>
    </row>
    <row r="2680" spans="1:19">
      <c r="A2680" s="51">
        <v>43872.568773148145</v>
      </c>
      <c r="B2680" s="52" t="s">
        <v>4</v>
      </c>
      <c r="C2680" s="53" t="s">
        <v>757</v>
      </c>
      <c r="R2680" s="51">
        <v>43872.568773148145</v>
      </c>
      <c r="S2680" s="57" t="s">
        <v>4</v>
      </c>
    </row>
    <row r="2681" spans="1:19">
      <c r="A2681" s="51">
        <v>43872.568831018521</v>
      </c>
      <c r="B2681" s="52" t="s">
        <v>4</v>
      </c>
      <c r="C2681" s="53" t="s">
        <v>756</v>
      </c>
      <c r="R2681" s="51">
        <v>43872.568831018521</v>
      </c>
      <c r="S2681" s="57" t="s">
        <v>4</v>
      </c>
    </row>
    <row r="2682" spans="1:19">
      <c r="A2682" s="51">
        <v>43872.56890046296</v>
      </c>
      <c r="B2682" s="52" t="s">
        <v>4</v>
      </c>
      <c r="C2682" s="53" t="s">
        <v>757</v>
      </c>
      <c r="R2682" s="51">
        <v>43872.56890046296</v>
      </c>
      <c r="S2682" s="57" t="s">
        <v>4</v>
      </c>
    </row>
    <row r="2683" spans="1:19">
      <c r="A2683" s="51">
        <v>43872.568993055553</v>
      </c>
      <c r="B2683" s="52" t="s">
        <v>4</v>
      </c>
      <c r="C2683" s="53" t="s">
        <v>756</v>
      </c>
      <c r="R2683" s="51">
        <v>43872.568993055553</v>
      </c>
      <c r="S2683" s="57" t="s">
        <v>4</v>
      </c>
    </row>
    <row r="2684" spans="1:19">
      <c r="A2684" s="51">
        <v>43872.569074074076</v>
      </c>
      <c r="B2684" s="52" t="s">
        <v>4</v>
      </c>
      <c r="C2684" s="53" t="s">
        <v>757</v>
      </c>
      <c r="R2684" s="51">
        <v>43872.569074074076</v>
      </c>
      <c r="S2684" s="57" t="s">
        <v>4</v>
      </c>
    </row>
    <row r="2685" spans="1:19">
      <c r="A2685" s="51">
        <v>43872.569155092591</v>
      </c>
      <c r="B2685" s="52" t="s">
        <v>4</v>
      </c>
      <c r="C2685" s="53" t="s">
        <v>756</v>
      </c>
      <c r="R2685" s="51">
        <v>43872.569155092591</v>
      </c>
      <c r="S2685" s="57" t="s">
        <v>4</v>
      </c>
    </row>
    <row r="2686" spans="1:19">
      <c r="A2686" s="51">
        <v>43872.569178240738</v>
      </c>
      <c r="B2686" s="52" t="s">
        <v>4</v>
      </c>
      <c r="C2686" s="53" t="s">
        <v>758</v>
      </c>
      <c r="R2686" s="51">
        <v>43872.569178240738</v>
      </c>
      <c r="S2686" s="57" t="s">
        <v>4</v>
      </c>
    </row>
    <row r="2687" spans="1:19">
      <c r="A2687" s="51">
        <v>43872.569178240738</v>
      </c>
      <c r="B2687" s="52" t="s">
        <v>4</v>
      </c>
      <c r="C2687" s="53" t="s">
        <v>759</v>
      </c>
      <c r="R2687" s="51">
        <v>43872.569178240738</v>
      </c>
      <c r="S2687" s="57" t="s">
        <v>4</v>
      </c>
    </row>
    <row r="2688" spans="1:19">
      <c r="A2688" s="51">
        <v>43872.569178240738</v>
      </c>
      <c r="B2688" s="52" t="s">
        <v>4</v>
      </c>
      <c r="C2688" s="53" t="s">
        <v>760</v>
      </c>
      <c r="R2688" s="51">
        <v>43872.569178240738</v>
      </c>
      <c r="S2688" s="57" t="s">
        <v>4</v>
      </c>
    </row>
    <row r="2689" spans="1:31">
      <c r="A2689" s="51">
        <v>43872.569178240738</v>
      </c>
      <c r="B2689" s="52" t="s">
        <v>4</v>
      </c>
      <c r="C2689" s="53" t="s">
        <v>761</v>
      </c>
      <c r="R2689" s="51">
        <v>43872.569178240738</v>
      </c>
      <c r="S2689" s="57" t="s">
        <v>4</v>
      </c>
    </row>
    <row r="2690" spans="1:31">
      <c r="A2690" s="51">
        <v>43872.569178240738</v>
      </c>
      <c r="B2690" s="52" t="s">
        <v>4</v>
      </c>
      <c r="C2690" s="53" t="s">
        <v>762</v>
      </c>
      <c r="I2690" s="54">
        <v>1</v>
      </c>
      <c r="J2690" s="55">
        <v>0</v>
      </c>
      <c r="K2690" s="55">
        <v>9</v>
      </c>
      <c r="L2690" s="55">
        <v>-0.10789850354194599</v>
      </c>
      <c r="M2690" s="55">
        <v>0.34000000357627902</v>
      </c>
      <c r="N2690" s="55">
        <v>2.7182817459106401</v>
      </c>
      <c r="O2690" s="55">
        <v>15</v>
      </c>
      <c r="P2690" s="56">
        <v>-17.520124435424801</v>
      </c>
      <c r="R2690" s="51">
        <v>43872.569178240738</v>
      </c>
      <c r="S2690" s="57" t="s">
        <v>4</v>
      </c>
      <c r="T2690" s="58">
        <v>0</v>
      </c>
      <c r="U2690" s="52">
        <v>1</v>
      </c>
      <c r="V2690" s="52">
        <v>21</v>
      </c>
      <c r="W2690" s="52">
        <v>1</v>
      </c>
      <c r="X2690" s="52">
        <v>-19.732740402221701</v>
      </c>
      <c r="Y2690" s="52">
        <v>5.2363641560077702E-2</v>
      </c>
      <c r="Z2690" s="52">
        <v>-0.186481118202209</v>
      </c>
      <c r="AA2690" s="52">
        <v>2.6500000953674299</v>
      </c>
      <c r="AB2690" s="52">
        <v>-4.1999998092651403</v>
      </c>
      <c r="AC2690" s="52">
        <v>6.1999998092651403</v>
      </c>
      <c r="AD2690" s="52">
        <v>21.885007858276399</v>
      </c>
      <c r="AE2690" s="56">
        <v>460</v>
      </c>
    </row>
    <row r="2691" spans="1:31">
      <c r="A2691" s="51">
        <v>43872.569178240738</v>
      </c>
      <c r="B2691" s="52" t="s">
        <v>4</v>
      </c>
      <c r="C2691" s="53" t="s">
        <v>763</v>
      </c>
      <c r="R2691" s="51">
        <v>43872.569178240738</v>
      </c>
      <c r="S2691" s="57" t="s">
        <v>4</v>
      </c>
    </row>
    <row r="2692" spans="1:31">
      <c r="A2692" s="51">
        <v>43872.569178240738</v>
      </c>
      <c r="B2692" s="52" t="s">
        <v>4</v>
      </c>
      <c r="C2692" s="53" t="s">
        <v>764</v>
      </c>
      <c r="R2692" s="51">
        <v>43872.569178240738</v>
      </c>
      <c r="S2692" s="57" t="s">
        <v>4</v>
      </c>
    </row>
    <row r="2693" spans="1:31">
      <c r="A2693" s="51">
        <v>43872.569178240738</v>
      </c>
      <c r="B2693" s="52" t="s">
        <v>4</v>
      </c>
      <c r="C2693" s="53" t="s">
        <v>765</v>
      </c>
      <c r="R2693" s="51">
        <v>43872.569178240738</v>
      </c>
      <c r="S2693" s="57" t="s">
        <v>4</v>
      </c>
    </row>
    <row r="2694" spans="1:31">
      <c r="A2694" s="51">
        <v>43872.569178240738</v>
      </c>
      <c r="B2694" s="52" t="s">
        <v>4</v>
      </c>
      <c r="C2694" s="53" t="s">
        <v>839</v>
      </c>
      <c r="R2694" s="51">
        <v>43872.569178240738</v>
      </c>
      <c r="S2694" s="57" t="s">
        <v>4</v>
      </c>
    </row>
    <row r="2695" spans="1:31">
      <c r="A2695" s="51">
        <v>43872.569201388891</v>
      </c>
      <c r="B2695" s="52" t="s">
        <v>4</v>
      </c>
      <c r="C2695" s="53" t="s">
        <v>767</v>
      </c>
      <c r="R2695" s="51">
        <v>43872.569201388891</v>
      </c>
      <c r="S2695" s="57" t="s">
        <v>4</v>
      </c>
    </row>
    <row r="2696" spans="1:31">
      <c r="A2696" s="51">
        <v>43872.569201388891</v>
      </c>
      <c r="B2696" s="52" t="s">
        <v>4</v>
      </c>
      <c r="C2696" s="53" t="s">
        <v>768</v>
      </c>
      <c r="R2696" s="51">
        <v>43872.569201388891</v>
      </c>
      <c r="S2696" s="57" t="s">
        <v>4</v>
      </c>
    </row>
    <row r="2697" spans="1:31">
      <c r="A2697" s="51">
        <v>43872.569212962961</v>
      </c>
      <c r="B2697" s="52" t="s">
        <v>4</v>
      </c>
      <c r="C2697" s="53" t="s">
        <v>769</v>
      </c>
      <c r="R2697" s="51">
        <v>43872.569212962961</v>
      </c>
      <c r="S2697" s="57" t="s">
        <v>4</v>
      </c>
    </row>
    <row r="2698" spans="1:31">
      <c r="A2698" s="51">
        <v>43872.569212962961</v>
      </c>
      <c r="B2698" s="52" t="s">
        <v>4</v>
      </c>
      <c r="C2698" s="53" t="s">
        <v>770</v>
      </c>
      <c r="R2698" s="51">
        <v>43872.569212962961</v>
      </c>
      <c r="S2698" s="57" t="s">
        <v>4</v>
      </c>
    </row>
    <row r="2699" spans="1:31">
      <c r="A2699" s="51">
        <v>43872.569212962961</v>
      </c>
      <c r="B2699" s="52" t="s">
        <v>4</v>
      </c>
      <c r="C2699" s="53" t="s">
        <v>771</v>
      </c>
      <c r="R2699" s="51">
        <v>43872.569212962961</v>
      </c>
      <c r="S2699" s="57" t="s">
        <v>4</v>
      </c>
    </row>
    <row r="2700" spans="1:31">
      <c r="A2700" s="51">
        <v>43872.569212962961</v>
      </c>
      <c r="B2700" s="52" t="s">
        <v>4</v>
      </c>
      <c r="C2700" s="53" t="s">
        <v>772</v>
      </c>
      <c r="R2700" s="51">
        <v>43872.569212962961</v>
      </c>
      <c r="S2700" s="57" t="s">
        <v>4</v>
      </c>
    </row>
    <row r="2701" spans="1:31">
      <c r="A2701" s="51">
        <v>43872.569212962961</v>
      </c>
      <c r="B2701" s="52" t="s">
        <v>4</v>
      </c>
      <c r="C2701" s="53" t="s">
        <v>773</v>
      </c>
      <c r="R2701" s="51">
        <v>43872.569212962961</v>
      </c>
      <c r="S2701" s="57" t="s">
        <v>4</v>
      </c>
    </row>
    <row r="2702" spans="1:31">
      <c r="A2702" s="51">
        <v>43872.569236111114</v>
      </c>
      <c r="B2702" s="52" t="s">
        <v>4</v>
      </c>
      <c r="C2702" s="53" t="s">
        <v>774</v>
      </c>
      <c r="R2702" s="51">
        <v>43872.569236111114</v>
      </c>
      <c r="S2702" s="57" t="s">
        <v>4</v>
      </c>
    </row>
    <row r="2703" spans="1:31">
      <c r="A2703" s="51">
        <v>43872.569236111114</v>
      </c>
      <c r="B2703" s="52" t="s">
        <v>4</v>
      </c>
      <c r="C2703" s="53" t="s">
        <v>775</v>
      </c>
      <c r="R2703" s="51">
        <v>43872.569236111114</v>
      </c>
      <c r="S2703" s="57" t="s">
        <v>4</v>
      </c>
    </row>
    <row r="2704" spans="1:31">
      <c r="A2704" s="51">
        <v>43872.569236111114</v>
      </c>
      <c r="B2704" s="52" t="s">
        <v>4</v>
      </c>
      <c r="C2704" s="53" t="s">
        <v>776</v>
      </c>
      <c r="R2704" s="51">
        <v>43872.569236111114</v>
      </c>
      <c r="S2704" s="57" t="s">
        <v>4</v>
      </c>
    </row>
    <row r="2705" spans="1:19">
      <c r="A2705" s="51">
        <v>43872.569236111114</v>
      </c>
      <c r="B2705" s="52" t="s">
        <v>4</v>
      </c>
      <c r="C2705" s="53" t="s">
        <v>777</v>
      </c>
      <c r="R2705" s="51">
        <v>43872.569236111114</v>
      </c>
      <c r="S2705" s="57" t="s">
        <v>4</v>
      </c>
    </row>
    <row r="2706" spans="1:19">
      <c r="A2706" s="51">
        <v>43872.569236111114</v>
      </c>
      <c r="B2706" s="52" t="s">
        <v>4</v>
      </c>
      <c r="C2706" s="53" t="s">
        <v>764</v>
      </c>
      <c r="R2706" s="51">
        <v>43872.569236111114</v>
      </c>
      <c r="S2706" s="57" t="s">
        <v>4</v>
      </c>
    </row>
    <row r="2707" spans="1:19">
      <c r="A2707" s="51">
        <v>43872.569236111114</v>
      </c>
      <c r="B2707" s="52" t="s">
        <v>4</v>
      </c>
      <c r="C2707" s="53" t="s">
        <v>778</v>
      </c>
      <c r="R2707" s="51">
        <v>43872.569236111114</v>
      </c>
      <c r="S2707" s="57" t="s">
        <v>4</v>
      </c>
    </row>
    <row r="2708" spans="1:19">
      <c r="A2708" s="51">
        <v>43872.569236111114</v>
      </c>
      <c r="B2708" s="52" t="s">
        <v>4</v>
      </c>
      <c r="C2708" s="53" t="s">
        <v>765</v>
      </c>
      <c r="R2708" s="51">
        <v>43872.569236111114</v>
      </c>
      <c r="S2708" s="57" t="s">
        <v>4</v>
      </c>
    </row>
    <row r="2709" spans="1:19">
      <c r="A2709" s="51">
        <v>43872.569236111114</v>
      </c>
      <c r="B2709" s="52" t="s">
        <v>4</v>
      </c>
      <c r="C2709" s="53" t="s">
        <v>779</v>
      </c>
      <c r="R2709" s="51">
        <v>43872.569236111114</v>
      </c>
      <c r="S2709" s="57" t="s">
        <v>4</v>
      </c>
    </row>
    <row r="2710" spans="1:19">
      <c r="A2710" s="51">
        <v>43872.56925925926</v>
      </c>
      <c r="B2710" s="52" t="s">
        <v>4</v>
      </c>
      <c r="C2710" s="53" t="s">
        <v>780</v>
      </c>
      <c r="R2710" s="51">
        <v>43872.56925925926</v>
      </c>
      <c r="S2710" s="57" t="s">
        <v>4</v>
      </c>
    </row>
    <row r="2711" spans="1:19">
      <c r="A2711" s="51">
        <v>43872.56925925926</v>
      </c>
      <c r="B2711" s="52" t="s">
        <v>4</v>
      </c>
      <c r="C2711" s="53" t="s">
        <v>781</v>
      </c>
      <c r="R2711" s="51">
        <v>43872.56925925926</v>
      </c>
      <c r="S2711" s="57" t="s">
        <v>4</v>
      </c>
    </row>
    <row r="2712" spans="1:19">
      <c r="A2712" s="51">
        <v>43872.56927083333</v>
      </c>
      <c r="B2712" s="52" t="s">
        <v>4</v>
      </c>
      <c r="C2712" s="53" t="s">
        <v>782</v>
      </c>
      <c r="R2712" s="51">
        <v>43872.56927083333</v>
      </c>
      <c r="S2712" s="57" t="s">
        <v>4</v>
      </c>
    </row>
    <row r="2713" spans="1:19">
      <c r="A2713" s="51">
        <v>43872.56927083333</v>
      </c>
      <c r="B2713" s="52" t="s">
        <v>4</v>
      </c>
      <c r="C2713" s="53" t="s">
        <v>783</v>
      </c>
      <c r="R2713" s="51">
        <v>43872.56927083333</v>
      </c>
      <c r="S2713" s="57" t="s">
        <v>4</v>
      </c>
    </row>
    <row r="2714" spans="1:19">
      <c r="A2714" s="51">
        <v>43872.56927083333</v>
      </c>
      <c r="B2714" s="52" t="s">
        <v>4</v>
      </c>
      <c r="C2714" s="53" t="s">
        <v>784</v>
      </c>
      <c r="R2714" s="51">
        <v>43872.56927083333</v>
      </c>
      <c r="S2714" s="57" t="s">
        <v>4</v>
      </c>
    </row>
    <row r="2715" spans="1:19">
      <c r="A2715" s="51">
        <v>43872.56927083333</v>
      </c>
      <c r="B2715" s="52" t="s">
        <v>4</v>
      </c>
      <c r="C2715" s="53" t="s">
        <v>772</v>
      </c>
      <c r="R2715" s="51">
        <v>43872.56927083333</v>
      </c>
      <c r="S2715" s="57" t="s">
        <v>4</v>
      </c>
    </row>
    <row r="2716" spans="1:19">
      <c r="A2716" s="51">
        <v>43872.56927083333</v>
      </c>
      <c r="B2716" s="52" t="s">
        <v>4</v>
      </c>
      <c r="C2716" s="53" t="s">
        <v>779</v>
      </c>
      <c r="R2716" s="51">
        <v>43872.56927083333</v>
      </c>
      <c r="S2716" s="57" t="s">
        <v>4</v>
      </c>
    </row>
    <row r="2717" spans="1:19">
      <c r="A2717" s="51">
        <v>43872.569293981483</v>
      </c>
      <c r="B2717" s="52" t="s">
        <v>4</v>
      </c>
      <c r="C2717" s="53" t="s">
        <v>785</v>
      </c>
      <c r="R2717" s="51">
        <v>43872.569293981483</v>
      </c>
      <c r="S2717" s="57" t="s">
        <v>4</v>
      </c>
    </row>
    <row r="2718" spans="1:19">
      <c r="A2718" s="51">
        <v>43872.569293981483</v>
      </c>
      <c r="B2718" s="52" t="s">
        <v>4</v>
      </c>
      <c r="C2718" s="53" t="s">
        <v>786</v>
      </c>
      <c r="R2718" s="51">
        <v>43872.569293981483</v>
      </c>
      <c r="S2718" s="57" t="s">
        <v>4</v>
      </c>
    </row>
    <row r="2719" spans="1:19">
      <c r="A2719" s="51">
        <v>43872.569293981483</v>
      </c>
      <c r="B2719" s="52" t="s">
        <v>4</v>
      </c>
      <c r="C2719" s="53" t="s">
        <v>782</v>
      </c>
      <c r="R2719" s="51">
        <v>43872.569293981483</v>
      </c>
      <c r="S2719" s="57" t="s">
        <v>4</v>
      </c>
    </row>
    <row r="2720" spans="1:19">
      <c r="A2720" s="51">
        <v>43872.569293981483</v>
      </c>
      <c r="B2720" s="52" t="s">
        <v>4</v>
      </c>
      <c r="C2720" s="53" t="s">
        <v>783</v>
      </c>
      <c r="R2720" s="51">
        <v>43872.569293981483</v>
      </c>
      <c r="S2720" s="57" t="s">
        <v>4</v>
      </c>
    </row>
    <row r="2721" spans="1:19">
      <c r="A2721" s="51">
        <v>43872.569293981483</v>
      </c>
      <c r="B2721" s="52" t="s">
        <v>4</v>
      </c>
      <c r="C2721" s="53" t="s">
        <v>784</v>
      </c>
      <c r="R2721" s="51">
        <v>43872.569293981483</v>
      </c>
      <c r="S2721" s="57" t="s">
        <v>4</v>
      </c>
    </row>
    <row r="2722" spans="1:19">
      <c r="A2722" s="51">
        <v>43872.569293981483</v>
      </c>
      <c r="B2722" s="52" t="s">
        <v>4</v>
      </c>
      <c r="C2722" s="53" t="s">
        <v>787</v>
      </c>
      <c r="R2722" s="51">
        <v>43872.569293981483</v>
      </c>
      <c r="S2722" s="57" t="s">
        <v>4</v>
      </c>
    </row>
    <row r="2723" spans="1:19">
      <c r="A2723" s="51">
        <v>43872.569293981483</v>
      </c>
      <c r="B2723" s="52" t="s">
        <v>4</v>
      </c>
      <c r="C2723" s="53" t="s">
        <v>779</v>
      </c>
      <c r="R2723" s="51">
        <v>43872.569293981483</v>
      </c>
      <c r="S2723" s="57" t="s">
        <v>4</v>
      </c>
    </row>
    <row r="2724" spans="1:19">
      <c r="A2724" s="51">
        <v>43872.56931712963</v>
      </c>
      <c r="B2724" s="52" t="s">
        <v>4</v>
      </c>
      <c r="C2724" s="53" t="s">
        <v>785</v>
      </c>
      <c r="R2724" s="51">
        <v>43872.56931712963</v>
      </c>
      <c r="S2724" s="57" t="s">
        <v>4</v>
      </c>
    </row>
    <row r="2725" spans="1:19">
      <c r="A2725" s="51">
        <v>43872.56931712963</v>
      </c>
      <c r="B2725" s="52" t="s">
        <v>4</v>
      </c>
      <c r="C2725" s="53" t="s">
        <v>788</v>
      </c>
      <c r="R2725" s="51">
        <v>43872.56931712963</v>
      </c>
      <c r="S2725" s="57" t="s">
        <v>4</v>
      </c>
    </row>
    <row r="2726" spans="1:19">
      <c r="A2726" s="51">
        <v>43872.569328703707</v>
      </c>
      <c r="B2726" s="52" t="s">
        <v>4</v>
      </c>
      <c r="C2726" s="53" t="s">
        <v>782</v>
      </c>
      <c r="R2726" s="51">
        <v>43872.569328703707</v>
      </c>
      <c r="S2726" s="57" t="s">
        <v>4</v>
      </c>
    </row>
    <row r="2727" spans="1:19">
      <c r="A2727" s="51">
        <v>43872.569328703707</v>
      </c>
      <c r="B2727" s="52" t="s">
        <v>4</v>
      </c>
      <c r="C2727" s="53" t="s">
        <v>783</v>
      </c>
      <c r="R2727" s="51">
        <v>43872.569328703707</v>
      </c>
      <c r="S2727" s="57" t="s">
        <v>4</v>
      </c>
    </row>
    <row r="2728" spans="1:19">
      <c r="A2728" s="51">
        <v>43872.569328703707</v>
      </c>
      <c r="B2728" s="52" t="s">
        <v>4</v>
      </c>
      <c r="C2728" s="53" t="s">
        <v>784</v>
      </c>
      <c r="R2728" s="51">
        <v>43872.569328703707</v>
      </c>
      <c r="S2728" s="57" t="s">
        <v>4</v>
      </c>
    </row>
    <row r="2729" spans="1:19">
      <c r="A2729" s="51">
        <v>43872.569328703707</v>
      </c>
      <c r="B2729" s="52" t="s">
        <v>4</v>
      </c>
      <c r="C2729" s="53" t="s">
        <v>787</v>
      </c>
      <c r="R2729" s="51">
        <v>43872.569328703707</v>
      </c>
      <c r="S2729" s="57" t="s">
        <v>4</v>
      </c>
    </row>
    <row r="2730" spans="1:19">
      <c r="A2730" s="51">
        <v>43872.569328703707</v>
      </c>
      <c r="B2730" s="52" t="s">
        <v>4</v>
      </c>
      <c r="C2730" s="53" t="s">
        <v>779</v>
      </c>
      <c r="R2730" s="51">
        <v>43872.569328703707</v>
      </c>
      <c r="S2730" s="57" t="s">
        <v>4</v>
      </c>
    </row>
    <row r="2731" spans="1:19">
      <c r="A2731" s="51">
        <v>43872.569351851853</v>
      </c>
      <c r="B2731" s="52" t="s">
        <v>4</v>
      </c>
      <c r="C2731" s="53" t="s">
        <v>785</v>
      </c>
      <c r="R2731" s="51">
        <v>43872.569351851853</v>
      </c>
      <c r="S2731" s="57" t="s">
        <v>4</v>
      </c>
    </row>
    <row r="2732" spans="1:19">
      <c r="A2732" s="51">
        <v>43872.569351851853</v>
      </c>
      <c r="B2732" s="52" t="s">
        <v>4</v>
      </c>
      <c r="C2732" s="53" t="s">
        <v>789</v>
      </c>
      <c r="R2732" s="51">
        <v>43872.569351851853</v>
      </c>
      <c r="S2732" s="57" t="s">
        <v>4</v>
      </c>
    </row>
    <row r="2733" spans="1:19">
      <c r="A2733" s="51">
        <v>43872.569351851853</v>
      </c>
      <c r="B2733" s="52" t="s">
        <v>4</v>
      </c>
      <c r="C2733" s="53" t="s">
        <v>782</v>
      </c>
      <c r="R2733" s="51">
        <v>43872.569351851853</v>
      </c>
      <c r="S2733" s="57" t="s">
        <v>4</v>
      </c>
    </row>
    <row r="2734" spans="1:19">
      <c r="A2734" s="51">
        <v>43872.569351851853</v>
      </c>
      <c r="B2734" s="52" t="s">
        <v>4</v>
      </c>
      <c r="C2734" s="53" t="s">
        <v>783</v>
      </c>
      <c r="R2734" s="51">
        <v>43872.569351851853</v>
      </c>
      <c r="S2734" s="57" t="s">
        <v>4</v>
      </c>
    </row>
    <row r="2735" spans="1:19">
      <c r="A2735" s="51">
        <v>43872.569351851853</v>
      </c>
      <c r="B2735" s="52" t="s">
        <v>4</v>
      </c>
      <c r="C2735" s="53" t="s">
        <v>784</v>
      </c>
      <c r="R2735" s="51">
        <v>43872.569351851853</v>
      </c>
      <c r="S2735" s="57" t="s">
        <v>4</v>
      </c>
    </row>
    <row r="2736" spans="1:19">
      <c r="A2736" s="51">
        <v>43872.569351851853</v>
      </c>
      <c r="B2736" s="52" t="s">
        <v>4</v>
      </c>
      <c r="C2736" s="53" t="s">
        <v>787</v>
      </c>
      <c r="R2736" s="51">
        <v>43872.569351851853</v>
      </c>
      <c r="S2736" s="57" t="s">
        <v>4</v>
      </c>
    </row>
    <row r="2737" spans="1:19">
      <c r="A2737" s="51">
        <v>43872.569351851853</v>
      </c>
      <c r="B2737" s="52" t="s">
        <v>4</v>
      </c>
      <c r="C2737" s="53" t="s">
        <v>779</v>
      </c>
      <c r="R2737" s="51">
        <v>43872.569351851853</v>
      </c>
      <c r="S2737" s="57" t="s">
        <v>4</v>
      </c>
    </row>
    <row r="2738" spans="1:19">
      <c r="A2738" s="51">
        <v>43872.569374999999</v>
      </c>
      <c r="B2738" s="52" t="s">
        <v>4</v>
      </c>
      <c r="C2738" s="53" t="s">
        <v>785</v>
      </c>
      <c r="R2738" s="51">
        <v>43872.569374999999</v>
      </c>
      <c r="S2738" s="57" t="s">
        <v>4</v>
      </c>
    </row>
    <row r="2739" spans="1:19">
      <c r="A2739" s="51">
        <v>43872.569386574076</v>
      </c>
      <c r="B2739" s="52" t="s">
        <v>4</v>
      </c>
      <c r="C2739" s="53" t="s">
        <v>790</v>
      </c>
      <c r="R2739" s="51">
        <v>43872.569386574076</v>
      </c>
      <c r="S2739" s="57" t="s">
        <v>4</v>
      </c>
    </row>
    <row r="2740" spans="1:19">
      <c r="A2740" s="51">
        <v>43872.569386574076</v>
      </c>
      <c r="B2740" s="52" t="s">
        <v>4</v>
      </c>
      <c r="C2740" s="53" t="s">
        <v>782</v>
      </c>
      <c r="R2740" s="51">
        <v>43872.569386574076</v>
      </c>
      <c r="S2740" s="57" t="s">
        <v>4</v>
      </c>
    </row>
    <row r="2741" spans="1:19">
      <c r="A2741" s="51">
        <v>43872.569386574076</v>
      </c>
      <c r="B2741" s="52" t="s">
        <v>4</v>
      </c>
      <c r="C2741" s="53" t="s">
        <v>783</v>
      </c>
      <c r="R2741" s="51">
        <v>43872.569386574076</v>
      </c>
      <c r="S2741" s="57" t="s">
        <v>4</v>
      </c>
    </row>
    <row r="2742" spans="1:19">
      <c r="A2742" s="51">
        <v>43872.569386574076</v>
      </c>
      <c r="B2742" s="52" t="s">
        <v>4</v>
      </c>
      <c r="C2742" s="53" t="s">
        <v>784</v>
      </c>
      <c r="R2742" s="51">
        <v>43872.569386574076</v>
      </c>
      <c r="S2742" s="57" t="s">
        <v>4</v>
      </c>
    </row>
    <row r="2743" spans="1:19">
      <c r="A2743" s="51">
        <v>43872.569386574076</v>
      </c>
      <c r="B2743" s="52" t="s">
        <v>4</v>
      </c>
      <c r="C2743" s="53" t="s">
        <v>787</v>
      </c>
      <c r="R2743" s="51">
        <v>43872.569386574076</v>
      </c>
      <c r="S2743" s="57" t="s">
        <v>4</v>
      </c>
    </row>
    <row r="2744" spans="1:19">
      <c r="A2744" s="51">
        <v>43872.569386574076</v>
      </c>
      <c r="B2744" s="52" t="s">
        <v>4</v>
      </c>
      <c r="C2744" s="53" t="s">
        <v>779</v>
      </c>
      <c r="R2744" s="51">
        <v>43872.569386574076</v>
      </c>
      <c r="S2744" s="57" t="s">
        <v>4</v>
      </c>
    </row>
    <row r="2745" spans="1:19">
      <c r="A2745" s="51">
        <v>43872.569409722222</v>
      </c>
      <c r="B2745" s="52" t="s">
        <v>4</v>
      </c>
      <c r="C2745" s="53" t="s">
        <v>785</v>
      </c>
      <c r="R2745" s="51">
        <v>43872.569409722222</v>
      </c>
      <c r="S2745" s="57" t="s">
        <v>4</v>
      </c>
    </row>
    <row r="2746" spans="1:19">
      <c r="A2746" s="51">
        <v>43872.569409722222</v>
      </c>
      <c r="B2746" s="52" t="s">
        <v>4</v>
      </c>
      <c r="C2746" s="53" t="s">
        <v>791</v>
      </c>
      <c r="R2746" s="51">
        <v>43872.569409722222</v>
      </c>
      <c r="S2746" s="57" t="s">
        <v>4</v>
      </c>
    </row>
    <row r="2747" spans="1:19">
      <c r="A2747" s="51">
        <v>43872.569409722222</v>
      </c>
      <c r="B2747" s="52" t="s">
        <v>4</v>
      </c>
      <c r="C2747" s="53" t="s">
        <v>782</v>
      </c>
      <c r="R2747" s="51">
        <v>43872.569409722222</v>
      </c>
      <c r="S2747" s="57" t="s">
        <v>4</v>
      </c>
    </row>
    <row r="2748" spans="1:19">
      <c r="A2748" s="51">
        <v>43872.569409722222</v>
      </c>
      <c r="B2748" s="52" t="s">
        <v>4</v>
      </c>
      <c r="C2748" s="53" t="s">
        <v>783</v>
      </c>
      <c r="R2748" s="51">
        <v>43872.569409722222</v>
      </c>
      <c r="S2748" s="57" t="s">
        <v>4</v>
      </c>
    </row>
    <row r="2749" spans="1:19">
      <c r="A2749" s="51">
        <v>43872.569409722222</v>
      </c>
      <c r="B2749" s="52" t="s">
        <v>4</v>
      </c>
      <c r="C2749" s="53" t="s">
        <v>784</v>
      </c>
      <c r="R2749" s="51">
        <v>43872.569409722222</v>
      </c>
      <c r="S2749" s="57" t="s">
        <v>4</v>
      </c>
    </row>
    <row r="2750" spans="1:19">
      <c r="A2750" s="51">
        <v>43872.569409722222</v>
      </c>
      <c r="B2750" s="52" t="s">
        <v>4</v>
      </c>
      <c r="C2750" s="53" t="s">
        <v>787</v>
      </c>
      <c r="R2750" s="51">
        <v>43872.569409722222</v>
      </c>
      <c r="S2750" s="57" t="s">
        <v>4</v>
      </c>
    </row>
    <row r="2751" spans="1:19">
      <c r="A2751" s="51">
        <v>43872.569409722222</v>
      </c>
      <c r="B2751" s="52" t="s">
        <v>4</v>
      </c>
      <c r="C2751" s="53" t="s">
        <v>779</v>
      </c>
      <c r="R2751" s="51">
        <v>43872.569409722222</v>
      </c>
      <c r="S2751" s="57" t="s">
        <v>4</v>
      </c>
    </row>
    <row r="2752" spans="1:19">
      <c r="A2752" s="51">
        <v>43872.569432870368</v>
      </c>
      <c r="B2752" s="52" t="s">
        <v>4</v>
      </c>
      <c r="C2752" s="53" t="s">
        <v>785</v>
      </c>
      <c r="R2752" s="51">
        <v>43872.569432870368</v>
      </c>
      <c r="S2752" s="57" t="s">
        <v>4</v>
      </c>
    </row>
    <row r="2753" spans="1:19">
      <c r="A2753" s="51">
        <v>43872.569444444445</v>
      </c>
      <c r="B2753" s="52" t="s">
        <v>4</v>
      </c>
      <c r="C2753" s="53" t="s">
        <v>792</v>
      </c>
      <c r="R2753" s="51">
        <v>43872.569444444445</v>
      </c>
      <c r="S2753" s="57" t="s">
        <v>4</v>
      </c>
    </row>
    <row r="2754" spans="1:19">
      <c r="A2754" s="51">
        <v>43872.569444444445</v>
      </c>
      <c r="B2754" s="52" t="s">
        <v>4</v>
      </c>
      <c r="C2754" s="53" t="s">
        <v>782</v>
      </c>
      <c r="R2754" s="51">
        <v>43872.569444444445</v>
      </c>
      <c r="S2754" s="57" t="s">
        <v>4</v>
      </c>
    </row>
    <row r="2755" spans="1:19">
      <c r="A2755" s="51">
        <v>43872.569444444445</v>
      </c>
      <c r="B2755" s="52" t="s">
        <v>4</v>
      </c>
      <c r="C2755" s="53" t="s">
        <v>783</v>
      </c>
      <c r="R2755" s="51">
        <v>43872.569444444445</v>
      </c>
      <c r="S2755" s="57" t="s">
        <v>4</v>
      </c>
    </row>
    <row r="2756" spans="1:19">
      <c r="A2756" s="51">
        <v>43872.569444444445</v>
      </c>
      <c r="B2756" s="52" t="s">
        <v>4</v>
      </c>
      <c r="C2756" s="53" t="s">
        <v>784</v>
      </c>
      <c r="R2756" s="51">
        <v>43872.569444444445</v>
      </c>
      <c r="S2756" s="57" t="s">
        <v>4</v>
      </c>
    </row>
    <row r="2757" spans="1:19">
      <c r="A2757" s="51">
        <v>43872.569444444445</v>
      </c>
      <c r="B2757" s="52" t="s">
        <v>4</v>
      </c>
      <c r="C2757" s="53" t="s">
        <v>787</v>
      </c>
      <c r="R2757" s="51">
        <v>43872.569444444445</v>
      </c>
      <c r="S2757" s="57" t="s">
        <v>4</v>
      </c>
    </row>
    <row r="2758" spans="1:19">
      <c r="A2758" s="51">
        <v>43872.569444444445</v>
      </c>
      <c r="B2758" s="52" t="s">
        <v>4</v>
      </c>
      <c r="C2758" s="53" t="s">
        <v>779</v>
      </c>
      <c r="R2758" s="51">
        <v>43872.569444444445</v>
      </c>
      <c r="S2758" s="57" t="s">
        <v>4</v>
      </c>
    </row>
    <row r="2759" spans="1:19">
      <c r="A2759" s="51">
        <v>43872.569467592592</v>
      </c>
      <c r="B2759" s="52" t="s">
        <v>4</v>
      </c>
      <c r="C2759" s="53" t="s">
        <v>785</v>
      </c>
      <c r="R2759" s="51">
        <v>43872.569467592592</v>
      </c>
      <c r="S2759" s="57" t="s">
        <v>4</v>
      </c>
    </row>
    <row r="2760" spans="1:19">
      <c r="A2760" s="51">
        <v>43872.569467592592</v>
      </c>
      <c r="B2760" s="52" t="s">
        <v>4</v>
      </c>
      <c r="C2760" s="53" t="s">
        <v>793</v>
      </c>
      <c r="R2760" s="51">
        <v>43872.569467592592</v>
      </c>
      <c r="S2760" s="57" t="s">
        <v>4</v>
      </c>
    </row>
    <row r="2761" spans="1:19">
      <c r="A2761" s="51">
        <v>43872.569467592592</v>
      </c>
      <c r="B2761" s="52" t="s">
        <v>4</v>
      </c>
      <c r="C2761" s="53" t="s">
        <v>782</v>
      </c>
      <c r="R2761" s="51">
        <v>43872.569467592592</v>
      </c>
      <c r="S2761" s="57" t="s">
        <v>4</v>
      </c>
    </row>
    <row r="2762" spans="1:19">
      <c r="A2762" s="51">
        <v>43872.569467592592</v>
      </c>
      <c r="B2762" s="52" t="s">
        <v>4</v>
      </c>
      <c r="C2762" s="53" t="s">
        <v>783</v>
      </c>
      <c r="R2762" s="51">
        <v>43872.569467592592</v>
      </c>
      <c r="S2762" s="57" t="s">
        <v>4</v>
      </c>
    </row>
    <row r="2763" spans="1:19">
      <c r="A2763" s="51">
        <v>43872.569467592592</v>
      </c>
      <c r="B2763" s="52" t="s">
        <v>4</v>
      </c>
      <c r="C2763" s="53" t="s">
        <v>784</v>
      </c>
      <c r="R2763" s="51">
        <v>43872.569467592592</v>
      </c>
      <c r="S2763" s="57" t="s">
        <v>4</v>
      </c>
    </row>
    <row r="2764" spans="1:19">
      <c r="A2764" s="51">
        <v>43872.569467592592</v>
      </c>
      <c r="B2764" s="52" t="s">
        <v>4</v>
      </c>
      <c r="C2764" s="53" t="s">
        <v>787</v>
      </c>
      <c r="R2764" s="51">
        <v>43872.569467592592</v>
      </c>
      <c r="S2764" s="57" t="s">
        <v>4</v>
      </c>
    </row>
    <row r="2765" spans="1:19">
      <c r="A2765" s="51">
        <v>43872.569467592592</v>
      </c>
      <c r="B2765" s="52" t="s">
        <v>4</v>
      </c>
      <c r="C2765" s="53" t="s">
        <v>779</v>
      </c>
      <c r="R2765" s="51">
        <v>43872.569467592592</v>
      </c>
      <c r="S2765" s="57" t="s">
        <v>4</v>
      </c>
    </row>
    <row r="2766" spans="1:19">
      <c r="A2766" s="51">
        <v>43872.569490740738</v>
      </c>
      <c r="B2766" s="52" t="s">
        <v>4</v>
      </c>
      <c r="C2766" s="53" t="s">
        <v>785</v>
      </c>
      <c r="R2766" s="51">
        <v>43872.569490740738</v>
      </c>
      <c r="S2766" s="57" t="s">
        <v>4</v>
      </c>
    </row>
    <row r="2767" spans="1:19">
      <c r="A2767" s="51">
        <v>43872.569502314815</v>
      </c>
      <c r="B2767" s="52" t="s">
        <v>4</v>
      </c>
      <c r="C2767" s="53" t="s">
        <v>794</v>
      </c>
      <c r="R2767" s="51">
        <v>43872.569502314815</v>
      </c>
      <c r="S2767" s="57" t="s">
        <v>4</v>
      </c>
    </row>
    <row r="2768" spans="1:19">
      <c r="A2768" s="51">
        <v>43872.569502314815</v>
      </c>
      <c r="B2768" s="52" t="s">
        <v>4</v>
      </c>
      <c r="C2768" s="53" t="s">
        <v>782</v>
      </c>
      <c r="R2768" s="51">
        <v>43872.569502314815</v>
      </c>
      <c r="S2768" s="57" t="s">
        <v>4</v>
      </c>
    </row>
    <row r="2769" spans="1:19">
      <c r="A2769" s="51">
        <v>43872.569502314815</v>
      </c>
      <c r="B2769" s="52" t="s">
        <v>4</v>
      </c>
      <c r="C2769" s="53" t="s">
        <v>783</v>
      </c>
      <c r="R2769" s="51">
        <v>43872.569502314815</v>
      </c>
      <c r="S2769" s="57" t="s">
        <v>4</v>
      </c>
    </row>
    <row r="2770" spans="1:19">
      <c r="A2770" s="51">
        <v>43872.569502314815</v>
      </c>
      <c r="B2770" s="52" t="s">
        <v>4</v>
      </c>
      <c r="C2770" s="53" t="s">
        <v>784</v>
      </c>
      <c r="R2770" s="51">
        <v>43872.569502314815</v>
      </c>
      <c r="S2770" s="57" t="s">
        <v>4</v>
      </c>
    </row>
    <row r="2771" spans="1:19">
      <c r="A2771" s="51">
        <v>43872.569502314815</v>
      </c>
      <c r="B2771" s="52" t="s">
        <v>4</v>
      </c>
      <c r="C2771" s="53" t="s">
        <v>787</v>
      </c>
      <c r="R2771" s="51">
        <v>43872.569502314815</v>
      </c>
      <c r="S2771" s="57" t="s">
        <v>4</v>
      </c>
    </row>
    <row r="2772" spans="1:19">
      <c r="A2772" s="51">
        <v>43872.569502314815</v>
      </c>
      <c r="B2772" s="52" t="s">
        <v>4</v>
      </c>
      <c r="C2772" s="53" t="s">
        <v>779</v>
      </c>
      <c r="R2772" s="51">
        <v>43872.569502314815</v>
      </c>
      <c r="S2772" s="57" t="s">
        <v>4</v>
      </c>
    </row>
    <row r="2773" spans="1:19">
      <c r="A2773" s="51">
        <v>43872.569525462961</v>
      </c>
      <c r="B2773" s="52" t="s">
        <v>4</v>
      </c>
      <c r="C2773" s="53" t="s">
        <v>785</v>
      </c>
      <c r="R2773" s="51">
        <v>43872.569525462961</v>
      </c>
      <c r="S2773" s="57" t="s">
        <v>4</v>
      </c>
    </row>
    <row r="2774" spans="1:19">
      <c r="A2774" s="51">
        <v>43872.569525462961</v>
      </c>
      <c r="B2774" s="52" t="s">
        <v>4</v>
      </c>
      <c r="C2774" s="53" t="s">
        <v>795</v>
      </c>
      <c r="R2774" s="51">
        <v>43872.569525462961</v>
      </c>
      <c r="S2774" s="57" t="s">
        <v>4</v>
      </c>
    </row>
    <row r="2775" spans="1:19">
      <c r="A2775" s="51">
        <v>43872.569525462961</v>
      </c>
      <c r="B2775" s="52" t="s">
        <v>4</v>
      </c>
      <c r="C2775" s="53" t="s">
        <v>782</v>
      </c>
      <c r="R2775" s="51">
        <v>43872.569525462961</v>
      </c>
      <c r="S2775" s="57" t="s">
        <v>4</v>
      </c>
    </row>
    <row r="2776" spans="1:19">
      <c r="A2776" s="51">
        <v>43872.569525462961</v>
      </c>
      <c r="B2776" s="52" t="s">
        <v>4</v>
      </c>
      <c r="C2776" s="53" t="s">
        <v>783</v>
      </c>
      <c r="R2776" s="51">
        <v>43872.569525462961</v>
      </c>
      <c r="S2776" s="57" t="s">
        <v>4</v>
      </c>
    </row>
    <row r="2777" spans="1:19">
      <c r="A2777" s="51">
        <v>43872.569525462961</v>
      </c>
      <c r="B2777" s="52" t="s">
        <v>4</v>
      </c>
      <c r="C2777" s="53" t="s">
        <v>784</v>
      </c>
      <c r="R2777" s="51">
        <v>43872.569525462961</v>
      </c>
      <c r="S2777" s="57" t="s">
        <v>4</v>
      </c>
    </row>
    <row r="2778" spans="1:19">
      <c r="A2778" s="51">
        <v>43872.569525462961</v>
      </c>
      <c r="B2778" s="52" t="s">
        <v>4</v>
      </c>
      <c r="C2778" s="53" t="s">
        <v>787</v>
      </c>
      <c r="R2778" s="51">
        <v>43872.569525462961</v>
      </c>
      <c r="S2778" s="57" t="s">
        <v>4</v>
      </c>
    </row>
    <row r="2779" spans="1:19">
      <c r="A2779" s="51">
        <v>43872.569525462961</v>
      </c>
      <c r="B2779" s="52" t="s">
        <v>4</v>
      </c>
      <c r="C2779" s="53" t="s">
        <v>120</v>
      </c>
      <c r="R2779" s="51">
        <v>43872.569525462961</v>
      </c>
      <c r="S2779" s="57" t="s">
        <v>4</v>
      </c>
    </row>
    <row r="2780" spans="1:19">
      <c r="A2780" s="51">
        <v>43872.569525462961</v>
      </c>
      <c r="B2780" s="52" t="s">
        <v>4</v>
      </c>
      <c r="C2780" s="53" t="s">
        <v>779</v>
      </c>
      <c r="R2780" s="51">
        <v>43872.569525462961</v>
      </c>
      <c r="S2780" s="57" t="s">
        <v>4</v>
      </c>
    </row>
    <row r="2781" spans="1:19">
      <c r="A2781" s="51">
        <v>43872.569548611114</v>
      </c>
      <c r="B2781" s="52" t="s">
        <v>4</v>
      </c>
      <c r="C2781" s="53" t="s">
        <v>796</v>
      </c>
      <c r="R2781" s="51">
        <v>43872.569548611114</v>
      </c>
      <c r="S2781" s="57" t="s">
        <v>4</v>
      </c>
    </row>
    <row r="2782" spans="1:19">
      <c r="A2782" s="51">
        <v>43872.569548611114</v>
      </c>
      <c r="B2782" s="52" t="s">
        <v>4</v>
      </c>
      <c r="C2782" s="53" t="s">
        <v>797</v>
      </c>
      <c r="R2782" s="51">
        <v>43872.569548611114</v>
      </c>
      <c r="S2782" s="57" t="s">
        <v>4</v>
      </c>
    </row>
    <row r="2783" spans="1:19">
      <c r="A2783" s="51">
        <v>43872.569560185184</v>
      </c>
      <c r="B2783" s="52" t="s">
        <v>4</v>
      </c>
      <c r="C2783" s="53" t="s">
        <v>798</v>
      </c>
      <c r="R2783" s="51">
        <v>43872.569560185184</v>
      </c>
      <c r="S2783" s="57" t="s">
        <v>4</v>
      </c>
    </row>
    <row r="2784" spans="1:19">
      <c r="A2784" s="51">
        <v>43872.569560185184</v>
      </c>
      <c r="B2784" s="52" t="s">
        <v>4</v>
      </c>
      <c r="C2784" s="53" t="s">
        <v>799</v>
      </c>
      <c r="R2784" s="51">
        <v>43872.569560185184</v>
      </c>
      <c r="S2784" s="57" t="s">
        <v>4</v>
      </c>
    </row>
    <row r="2785" spans="1:19">
      <c r="A2785" s="51">
        <v>43872.569560185184</v>
      </c>
      <c r="B2785" s="52" t="s">
        <v>4</v>
      </c>
      <c r="C2785" s="53" t="s">
        <v>800</v>
      </c>
      <c r="R2785" s="51">
        <v>43872.569560185184</v>
      </c>
      <c r="S2785" s="57" t="s">
        <v>4</v>
      </c>
    </row>
    <row r="2786" spans="1:19">
      <c r="A2786" s="51">
        <v>43872.569560185184</v>
      </c>
      <c r="B2786" s="52" t="s">
        <v>4</v>
      </c>
      <c r="C2786" s="53" t="s">
        <v>787</v>
      </c>
      <c r="R2786" s="51">
        <v>43872.569560185184</v>
      </c>
      <c r="S2786" s="57" t="s">
        <v>4</v>
      </c>
    </row>
    <row r="2787" spans="1:19">
      <c r="A2787" s="51">
        <v>43872.569560185184</v>
      </c>
      <c r="B2787" s="52" t="s">
        <v>4</v>
      </c>
      <c r="C2787" s="53" t="s">
        <v>779</v>
      </c>
      <c r="R2787" s="51">
        <v>43872.569560185184</v>
      </c>
      <c r="S2787" s="57" t="s">
        <v>4</v>
      </c>
    </row>
    <row r="2788" spans="1:19">
      <c r="A2788" s="51">
        <v>43872.569618055553</v>
      </c>
      <c r="B2788" s="52" t="s">
        <v>4</v>
      </c>
      <c r="C2788" s="53" t="s">
        <v>757</v>
      </c>
      <c r="R2788" s="51">
        <v>43872.569618055553</v>
      </c>
      <c r="S2788" s="57" t="s">
        <v>4</v>
      </c>
    </row>
    <row r="2789" spans="1:19">
      <c r="A2789" s="51">
        <v>43872.569675925923</v>
      </c>
      <c r="B2789" s="52" t="s">
        <v>4</v>
      </c>
      <c r="C2789" s="53" t="s">
        <v>756</v>
      </c>
      <c r="R2789" s="51">
        <v>43872.569675925923</v>
      </c>
      <c r="S2789" s="57" t="s">
        <v>4</v>
      </c>
    </row>
    <row r="2790" spans="1:19">
      <c r="A2790" s="51">
        <v>43872.569756944446</v>
      </c>
      <c r="B2790" s="52" t="s">
        <v>4</v>
      </c>
      <c r="C2790" s="53" t="s">
        <v>757</v>
      </c>
      <c r="R2790" s="51">
        <v>43872.569756944446</v>
      </c>
      <c r="S2790" s="57" t="s">
        <v>4</v>
      </c>
    </row>
    <row r="2791" spans="1:19">
      <c r="A2791" s="51">
        <v>43872.569849537038</v>
      </c>
      <c r="B2791" s="52" t="s">
        <v>4</v>
      </c>
      <c r="C2791" s="53" t="s">
        <v>756</v>
      </c>
      <c r="R2791" s="51">
        <v>43872.569849537038</v>
      </c>
      <c r="S2791" s="57" t="s">
        <v>4</v>
      </c>
    </row>
    <row r="2792" spans="1:19">
      <c r="A2792" s="51">
        <v>43872.569884259261</v>
      </c>
      <c r="B2792" s="52" t="s">
        <v>4</v>
      </c>
      <c r="C2792" s="53" t="s">
        <v>801</v>
      </c>
      <c r="R2792" s="51">
        <v>43872.569884259261</v>
      </c>
      <c r="S2792" s="57" t="s">
        <v>4</v>
      </c>
    </row>
    <row r="2793" spans="1:19">
      <c r="A2793" s="51">
        <v>43872.569884259261</v>
      </c>
      <c r="B2793" s="52" t="s">
        <v>4</v>
      </c>
      <c r="C2793" s="53" t="s">
        <v>802</v>
      </c>
      <c r="R2793" s="51">
        <v>43872.569884259261</v>
      </c>
      <c r="S2793" s="57" t="s">
        <v>4</v>
      </c>
    </row>
    <row r="2794" spans="1:19">
      <c r="A2794" s="51">
        <v>43872.569884259261</v>
      </c>
      <c r="B2794" s="52" t="s">
        <v>4</v>
      </c>
      <c r="C2794" s="53" t="s">
        <v>803</v>
      </c>
      <c r="R2794" s="51">
        <v>43872.569884259261</v>
      </c>
      <c r="S2794" s="57" t="s">
        <v>4</v>
      </c>
    </row>
    <row r="2795" spans="1:19">
      <c r="A2795" s="51">
        <v>43872.569884259261</v>
      </c>
      <c r="B2795" s="52" t="s">
        <v>4</v>
      </c>
      <c r="C2795" s="53" t="s">
        <v>804</v>
      </c>
      <c r="R2795" s="51">
        <v>43872.569884259261</v>
      </c>
      <c r="S2795" s="57" t="s">
        <v>4</v>
      </c>
    </row>
    <row r="2796" spans="1:19">
      <c r="A2796" s="51">
        <v>43872.569884259261</v>
      </c>
      <c r="B2796" s="52" t="s">
        <v>4</v>
      </c>
      <c r="C2796" s="53" t="s">
        <v>805</v>
      </c>
      <c r="R2796" s="51">
        <v>43872.569884259261</v>
      </c>
      <c r="S2796" s="57" t="s">
        <v>4</v>
      </c>
    </row>
    <row r="2797" spans="1:19">
      <c r="A2797" s="51">
        <v>43872.569884259261</v>
      </c>
      <c r="B2797" s="52" t="s">
        <v>4</v>
      </c>
      <c r="C2797" s="53" t="s">
        <v>787</v>
      </c>
      <c r="R2797" s="51">
        <v>43872.569884259261</v>
      </c>
      <c r="S2797" s="57" t="s">
        <v>4</v>
      </c>
    </row>
    <row r="2798" spans="1:19">
      <c r="A2798" s="51">
        <v>43872.569884259261</v>
      </c>
      <c r="B2798" s="52" t="s">
        <v>4</v>
      </c>
      <c r="C2798" s="53" t="s">
        <v>779</v>
      </c>
      <c r="R2798" s="51">
        <v>43872.569884259261</v>
      </c>
      <c r="S2798" s="57" t="s">
        <v>4</v>
      </c>
    </row>
    <row r="2799" spans="1:19">
      <c r="A2799" s="51">
        <v>43872.569930555554</v>
      </c>
      <c r="B2799" s="52" t="s">
        <v>4</v>
      </c>
      <c r="C2799" s="53" t="s">
        <v>806</v>
      </c>
      <c r="R2799" s="51">
        <v>43872.569930555554</v>
      </c>
      <c r="S2799" s="57" t="s">
        <v>4</v>
      </c>
    </row>
    <row r="2800" spans="1:19">
      <c r="A2800" s="51">
        <v>43872.569930555554</v>
      </c>
      <c r="B2800" s="52" t="s">
        <v>4</v>
      </c>
      <c r="C2800" s="53" t="s">
        <v>807</v>
      </c>
      <c r="R2800" s="51">
        <v>43872.569930555554</v>
      </c>
      <c r="S2800" s="57" t="s">
        <v>4</v>
      </c>
    </row>
    <row r="2801" spans="1:19">
      <c r="A2801" s="51">
        <v>43872.569930555554</v>
      </c>
      <c r="B2801" s="52" t="s">
        <v>4</v>
      </c>
      <c r="C2801" s="53" t="s">
        <v>808</v>
      </c>
      <c r="R2801" s="51">
        <v>43872.569930555554</v>
      </c>
      <c r="S2801" s="57" t="s">
        <v>4</v>
      </c>
    </row>
    <row r="2802" spans="1:19">
      <c r="A2802" s="51">
        <v>43872.569930555554</v>
      </c>
      <c r="B2802" s="52" t="s">
        <v>4</v>
      </c>
      <c r="C2802" s="53" t="s">
        <v>809</v>
      </c>
      <c r="R2802" s="51">
        <v>43872.569930555554</v>
      </c>
      <c r="S2802" s="57" t="s">
        <v>4</v>
      </c>
    </row>
    <row r="2803" spans="1:19">
      <c r="A2803" s="51">
        <v>43872.569930555554</v>
      </c>
      <c r="B2803" s="52" t="s">
        <v>4</v>
      </c>
      <c r="C2803" s="53" t="s">
        <v>810</v>
      </c>
      <c r="R2803" s="51">
        <v>43872.569930555554</v>
      </c>
      <c r="S2803" s="57" t="s">
        <v>4</v>
      </c>
    </row>
    <row r="2804" spans="1:19">
      <c r="A2804" s="51">
        <v>43872.569930555554</v>
      </c>
      <c r="B2804" s="52" t="s">
        <v>4</v>
      </c>
      <c r="C2804" s="53" t="s">
        <v>787</v>
      </c>
      <c r="R2804" s="51">
        <v>43872.569930555554</v>
      </c>
      <c r="S2804" s="57" t="s">
        <v>4</v>
      </c>
    </row>
    <row r="2805" spans="1:19">
      <c r="A2805" s="51">
        <v>43872.569930555554</v>
      </c>
      <c r="B2805" s="52" t="s">
        <v>4</v>
      </c>
      <c r="C2805" s="53" t="s">
        <v>779</v>
      </c>
      <c r="R2805" s="51">
        <v>43872.569930555554</v>
      </c>
      <c r="S2805" s="57" t="s">
        <v>4</v>
      </c>
    </row>
    <row r="2806" spans="1:19">
      <c r="A2806" s="51">
        <v>43872.569988425923</v>
      </c>
      <c r="B2806" s="52" t="s">
        <v>4</v>
      </c>
      <c r="C2806" s="53" t="s">
        <v>811</v>
      </c>
      <c r="R2806" s="51">
        <v>43872.569988425923</v>
      </c>
      <c r="S2806" s="57" t="s">
        <v>4</v>
      </c>
    </row>
    <row r="2807" spans="1:19">
      <c r="A2807" s="51">
        <v>43872.57</v>
      </c>
      <c r="B2807" s="52" t="s">
        <v>4</v>
      </c>
      <c r="C2807" s="53" t="s">
        <v>812</v>
      </c>
      <c r="R2807" s="51">
        <v>43872.57</v>
      </c>
      <c r="S2807" s="57" t="s">
        <v>4</v>
      </c>
    </row>
    <row r="2808" spans="1:19">
      <c r="A2808" s="51">
        <v>43872.57</v>
      </c>
      <c r="B2808" s="52" t="s">
        <v>4</v>
      </c>
      <c r="C2808" s="53" t="s">
        <v>813</v>
      </c>
      <c r="R2808" s="51">
        <v>43872.57</v>
      </c>
      <c r="S2808" s="57" t="s">
        <v>4</v>
      </c>
    </row>
    <row r="2809" spans="1:19">
      <c r="A2809" s="51">
        <v>43872.57</v>
      </c>
      <c r="B2809" s="52" t="s">
        <v>4</v>
      </c>
      <c r="C2809" s="53" t="s">
        <v>814</v>
      </c>
      <c r="R2809" s="51">
        <v>43872.57</v>
      </c>
      <c r="S2809" s="57" t="s">
        <v>4</v>
      </c>
    </row>
    <row r="2810" spans="1:19">
      <c r="A2810" s="51">
        <v>43872.57</v>
      </c>
      <c r="B2810" s="52" t="s">
        <v>4</v>
      </c>
      <c r="C2810" s="53" t="s">
        <v>815</v>
      </c>
      <c r="R2810" s="51">
        <v>43872.57</v>
      </c>
      <c r="S2810" s="57" t="s">
        <v>4</v>
      </c>
    </row>
    <row r="2811" spans="1:19">
      <c r="A2811" s="51">
        <v>43872.57</v>
      </c>
      <c r="B2811" s="52" t="s">
        <v>4</v>
      </c>
      <c r="C2811" s="53" t="s">
        <v>787</v>
      </c>
      <c r="R2811" s="51">
        <v>43872.57</v>
      </c>
      <c r="S2811" s="57" t="s">
        <v>4</v>
      </c>
    </row>
    <row r="2812" spans="1:19">
      <c r="A2812" s="51">
        <v>43872.57</v>
      </c>
      <c r="B2812" s="52" t="s">
        <v>4</v>
      </c>
      <c r="C2812" s="53" t="s">
        <v>779</v>
      </c>
      <c r="R2812" s="51">
        <v>43872.57</v>
      </c>
      <c r="S2812" s="57" t="s">
        <v>4</v>
      </c>
    </row>
    <row r="2813" spans="1:19">
      <c r="A2813" s="51">
        <v>43872.570104166669</v>
      </c>
      <c r="B2813" s="52" t="s">
        <v>4</v>
      </c>
      <c r="C2813" s="53" t="s">
        <v>757</v>
      </c>
      <c r="R2813" s="51">
        <v>43872.570104166669</v>
      </c>
      <c r="S2813" s="57" t="s">
        <v>4</v>
      </c>
    </row>
    <row r="2814" spans="1:19">
      <c r="A2814" s="51">
        <v>43872.570243055554</v>
      </c>
      <c r="B2814" s="52" t="s">
        <v>4</v>
      </c>
      <c r="C2814" s="53" t="s">
        <v>756</v>
      </c>
      <c r="R2814" s="51">
        <v>43872.570243055554</v>
      </c>
      <c r="S2814" s="57" t="s">
        <v>4</v>
      </c>
    </row>
    <row r="2815" spans="1:19">
      <c r="A2815" s="51">
        <v>43872.570324074077</v>
      </c>
      <c r="B2815" s="52" t="s">
        <v>4</v>
      </c>
      <c r="C2815" s="53" t="s">
        <v>757</v>
      </c>
      <c r="R2815" s="51">
        <v>43872.570324074077</v>
      </c>
      <c r="S2815" s="57" t="s">
        <v>4</v>
      </c>
    </row>
    <row r="2816" spans="1:19">
      <c r="A2816" s="51">
        <v>43872.570601851854</v>
      </c>
      <c r="B2816" s="52" t="s">
        <v>4</v>
      </c>
      <c r="C2816" s="53" t="s">
        <v>756</v>
      </c>
      <c r="R2816" s="51">
        <v>43872.570601851854</v>
      </c>
      <c r="S2816" s="57" t="s">
        <v>4</v>
      </c>
    </row>
    <row r="2817" spans="1:19">
      <c r="A2817" s="51">
        <v>43872.570740740739</v>
      </c>
      <c r="B2817" s="52" t="s">
        <v>4</v>
      </c>
      <c r="C2817" s="53" t="s">
        <v>757</v>
      </c>
      <c r="R2817" s="51">
        <v>43872.570740740739</v>
      </c>
      <c r="S2817" s="57" t="s">
        <v>4</v>
      </c>
    </row>
    <row r="2818" spans="1:19">
      <c r="A2818" s="51">
        <v>43872.570914351854</v>
      </c>
      <c r="B2818" s="52" t="s">
        <v>4</v>
      </c>
      <c r="C2818" s="53" t="s">
        <v>756</v>
      </c>
      <c r="R2818" s="51">
        <v>43872.570914351854</v>
      </c>
      <c r="S2818" s="57" t="s">
        <v>4</v>
      </c>
    </row>
    <row r="2819" spans="1:19">
      <c r="A2819" s="51">
        <v>43872.571053240739</v>
      </c>
      <c r="B2819" s="52" t="s">
        <v>4</v>
      </c>
      <c r="C2819" s="53" t="s">
        <v>757</v>
      </c>
      <c r="R2819" s="51">
        <v>43872.571053240739</v>
      </c>
      <c r="S2819" s="57" t="s">
        <v>4</v>
      </c>
    </row>
    <row r="2820" spans="1:19">
      <c r="A2820" s="51">
        <v>43872.571168981478</v>
      </c>
      <c r="B2820" s="52" t="s">
        <v>4</v>
      </c>
      <c r="C2820" s="53" t="s">
        <v>241</v>
      </c>
      <c r="R2820" s="51">
        <v>43872.571168981478</v>
      </c>
      <c r="S2820" s="57" t="s">
        <v>4</v>
      </c>
    </row>
    <row r="2821" spans="1:19">
      <c r="A2821" s="51">
        <v>43872.571168981478</v>
      </c>
      <c r="B2821" s="52" t="s">
        <v>4</v>
      </c>
      <c r="C2821" s="53" t="s">
        <v>242</v>
      </c>
      <c r="R2821" s="51">
        <v>43872.571168981478</v>
      </c>
      <c r="S2821" s="57" t="s">
        <v>4</v>
      </c>
    </row>
    <row r="2822" spans="1:19">
      <c r="A2822" s="51">
        <v>43872.571168981478</v>
      </c>
      <c r="B2822" s="52" t="s">
        <v>4</v>
      </c>
      <c r="C2822" s="53" t="s">
        <v>363</v>
      </c>
      <c r="R2822" s="51">
        <v>43872.571168981478</v>
      </c>
      <c r="S2822" s="57" t="s">
        <v>4</v>
      </c>
    </row>
    <row r="2823" spans="1:19">
      <c r="A2823" s="51">
        <v>43872.571168981478</v>
      </c>
      <c r="B2823" s="52" t="s">
        <v>4</v>
      </c>
      <c r="C2823" s="53" t="s">
        <v>364</v>
      </c>
      <c r="R2823" s="51">
        <v>43872.571168981478</v>
      </c>
      <c r="S2823" s="57" t="s">
        <v>4</v>
      </c>
    </row>
    <row r="2824" spans="1:19">
      <c r="A2824" s="51">
        <v>43872.571226851855</v>
      </c>
      <c r="B2824" s="52" t="s">
        <v>4</v>
      </c>
      <c r="C2824" s="53" t="s">
        <v>816</v>
      </c>
      <c r="R2824" s="51">
        <v>43872.571226851855</v>
      </c>
      <c r="S2824" s="57" t="s">
        <v>4</v>
      </c>
    </row>
    <row r="2825" spans="1:19">
      <c r="A2825" s="51">
        <v>43872.571226851855</v>
      </c>
      <c r="B2825" s="52" t="s">
        <v>4</v>
      </c>
      <c r="C2825" s="53" t="s">
        <v>817</v>
      </c>
      <c r="R2825" s="51">
        <v>43872.571226851855</v>
      </c>
      <c r="S2825" s="57" t="s">
        <v>4</v>
      </c>
    </row>
    <row r="2826" spans="1:19">
      <c r="A2826" s="51">
        <v>43872.571261574078</v>
      </c>
      <c r="B2826" s="52" t="s">
        <v>4</v>
      </c>
      <c r="C2826" s="53" t="s">
        <v>818</v>
      </c>
      <c r="R2826" s="51">
        <v>43872.571261574078</v>
      </c>
      <c r="S2826" s="57" t="s">
        <v>4</v>
      </c>
    </row>
    <row r="2827" spans="1:19">
      <c r="A2827" s="51">
        <v>43872.571261574078</v>
      </c>
      <c r="B2827" s="52" t="s">
        <v>4</v>
      </c>
      <c r="C2827" s="53" t="s">
        <v>819</v>
      </c>
      <c r="R2827" s="51">
        <v>43872.571261574078</v>
      </c>
      <c r="S2827" s="57" t="s">
        <v>4</v>
      </c>
    </row>
    <row r="2828" spans="1:19">
      <c r="A2828" s="51">
        <v>43872.57130787037</v>
      </c>
      <c r="B2828" s="52" t="s">
        <v>4</v>
      </c>
      <c r="C2828" s="53" t="s">
        <v>820</v>
      </c>
      <c r="R2828" s="51">
        <v>43872.57130787037</v>
      </c>
      <c r="S2828" s="57" t="s">
        <v>4</v>
      </c>
    </row>
    <row r="2829" spans="1:19">
      <c r="A2829" s="51">
        <v>43872.57130787037</v>
      </c>
      <c r="B2829" s="52" t="s">
        <v>4</v>
      </c>
      <c r="C2829" s="53" t="s">
        <v>821</v>
      </c>
      <c r="R2829" s="51">
        <v>43872.57130787037</v>
      </c>
      <c r="S2829" s="57" t="s">
        <v>4</v>
      </c>
    </row>
    <row r="2830" spans="1:19">
      <c r="A2830" s="51">
        <v>43872.571342592593</v>
      </c>
      <c r="B2830" s="52" t="s">
        <v>4</v>
      </c>
      <c r="C2830" s="53" t="s">
        <v>822</v>
      </c>
      <c r="R2830" s="51">
        <v>43872.571342592593</v>
      </c>
      <c r="S2830" s="57" t="s">
        <v>4</v>
      </c>
    </row>
    <row r="2831" spans="1:19">
      <c r="A2831" s="51">
        <v>43872.571342592593</v>
      </c>
      <c r="B2831" s="52" t="s">
        <v>4</v>
      </c>
      <c r="C2831" s="53" t="s">
        <v>823</v>
      </c>
      <c r="R2831" s="51">
        <v>43872.571342592593</v>
      </c>
      <c r="S2831" s="57" t="s">
        <v>4</v>
      </c>
    </row>
    <row r="2832" spans="1:19">
      <c r="A2832" s="51">
        <v>43872.57136574074</v>
      </c>
      <c r="B2832" s="52" t="s">
        <v>4</v>
      </c>
      <c r="C2832" s="53" t="s">
        <v>824</v>
      </c>
      <c r="R2832" s="51">
        <v>43872.57136574074</v>
      </c>
      <c r="S2832" s="57" t="s">
        <v>4</v>
      </c>
    </row>
    <row r="2833" spans="1:19">
      <c r="A2833" s="51">
        <v>43872.57136574074</v>
      </c>
      <c r="B2833" s="52" t="s">
        <v>4</v>
      </c>
      <c r="C2833" s="53" t="s">
        <v>825</v>
      </c>
      <c r="R2833" s="51">
        <v>43872.57136574074</v>
      </c>
      <c r="S2833" s="57" t="s">
        <v>4</v>
      </c>
    </row>
    <row r="2834" spans="1:19">
      <c r="A2834" s="51">
        <v>43872.571400462963</v>
      </c>
      <c r="B2834" s="52" t="s">
        <v>4</v>
      </c>
      <c r="C2834" s="53" t="s">
        <v>826</v>
      </c>
      <c r="R2834" s="51">
        <v>43872.571400462963</v>
      </c>
      <c r="S2834" s="57" t="s">
        <v>4</v>
      </c>
    </row>
    <row r="2835" spans="1:19">
      <c r="A2835" s="51">
        <v>43872.571400462963</v>
      </c>
      <c r="B2835" s="52" t="s">
        <v>4</v>
      </c>
      <c r="C2835" s="53" t="s">
        <v>827</v>
      </c>
      <c r="R2835" s="51">
        <v>43872.571400462963</v>
      </c>
      <c r="S2835" s="57" t="s">
        <v>4</v>
      </c>
    </row>
    <row r="2836" spans="1:19">
      <c r="A2836" s="51">
        <v>43872.571435185186</v>
      </c>
      <c r="B2836" s="52" t="s">
        <v>4</v>
      </c>
      <c r="C2836" s="53" t="s">
        <v>828</v>
      </c>
      <c r="R2836" s="51">
        <v>43872.571435185186</v>
      </c>
      <c r="S2836" s="57" t="s">
        <v>4</v>
      </c>
    </row>
    <row r="2837" spans="1:19">
      <c r="A2837" s="51">
        <v>43872.571435185186</v>
      </c>
      <c r="B2837" s="52" t="s">
        <v>4</v>
      </c>
      <c r="C2837" s="53" t="s">
        <v>829</v>
      </c>
      <c r="R2837" s="51">
        <v>43872.571435185186</v>
      </c>
      <c r="S2837" s="57" t="s">
        <v>4</v>
      </c>
    </row>
    <row r="2838" spans="1:19">
      <c r="A2838" s="51">
        <v>43872.571435185186</v>
      </c>
      <c r="B2838" s="52" t="s">
        <v>4</v>
      </c>
      <c r="C2838" s="53" t="s">
        <v>830</v>
      </c>
      <c r="R2838" s="51">
        <v>43872.571435185186</v>
      </c>
      <c r="S2838" s="57" t="s">
        <v>4</v>
      </c>
    </row>
    <row r="2839" spans="1:19">
      <c r="A2839" s="51">
        <v>43872.571736111109</v>
      </c>
      <c r="B2839" s="52" t="s">
        <v>4</v>
      </c>
      <c r="C2839" s="53" t="s">
        <v>756</v>
      </c>
      <c r="R2839" s="51">
        <v>43872.571736111109</v>
      </c>
      <c r="S2839" s="57" t="s">
        <v>4</v>
      </c>
    </row>
  </sheetData>
  <sheetProtection password="E78E" sheet="1" objects="1" scenarios="1" selectLockedCells="1" selectUnlockedCells="1"/>
  <mergeCells count="15">
    <mergeCell ref="BL21:BL22"/>
    <mergeCell ref="BZ21:BZ22"/>
    <mergeCell ref="CA21:CA22"/>
    <mergeCell ref="CO21:CO22"/>
    <mergeCell ref="CP21:CP22"/>
    <mergeCell ref="AG21:AG22"/>
    <mergeCell ref="AH21:AH22"/>
    <mergeCell ref="AV21:AV22"/>
    <mergeCell ref="AW21:AW22"/>
    <mergeCell ref="BK21:BK22"/>
    <mergeCell ref="A21:A22"/>
    <mergeCell ref="B21:B22"/>
    <mergeCell ref="C21:H22"/>
    <mergeCell ref="R21:R22"/>
    <mergeCell ref="S21:S22"/>
  </mergeCells>
  <phoneticPr fontId="3" type="noConversion"/>
  <printOptions horizontalCentered="1"/>
  <pageMargins left="0.19685039370078741" right="0.19685039370078741" top="0.19685039370078741" bottom="0.19685039370078741" header="0.19685039370078741" footer="0.19685039370078741"/>
  <pageSetup paperSize="9" scale="64" fitToWidth="7" fitToHeight="0" orientation="landscape" errors="blank" r:id="rId1"/>
  <headerFooter>
    <oddFooter>&amp;C&amp;"Segoe UI Light,Regular"&amp;K01+049Page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9" sqref="B19"/>
    </sheetView>
  </sheetViews>
  <sheetFormatPr defaultRowHeight="12.75"/>
  <cols>
    <col min="1" max="1" width="18" bestFit="1" customWidth="1"/>
    <col min="2" max="2" width="13.140625" bestFit="1" customWidth="1"/>
    <col min="6" max="6" width="10.140625" bestFit="1" customWidth="1"/>
  </cols>
  <sheetData>
    <row r="1" spans="1:2" s="1" customFormat="1">
      <c r="A1" s="2" t="s">
        <v>5</v>
      </c>
      <c r="B1" s="2" t="s">
        <v>840</v>
      </c>
    </row>
    <row r="2" spans="1:2">
      <c r="A2" s="117" t="s">
        <v>6</v>
      </c>
      <c r="B2" s="117" t="s">
        <v>96</v>
      </c>
    </row>
    <row r="3" spans="1:2">
      <c r="A3" s="117" t="s">
        <v>7</v>
      </c>
      <c r="B3" s="117">
        <v>4</v>
      </c>
    </row>
    <row r="4" spans="1:2">
      <c r="A4" s="117" t="s">
        <v>8</v>
      </c>
      <c r="B4" s="117" t="s">
        <v>840</v>
      </c>
    </row>
    <row r="5" spans="1:2">
      <c r="A5" s="117" t="s">
        <v>9</v>
      </c>
      <c r="B5" s="118">
        <v>43872.544953703706</v>
      </c>
    </row>
    <row r="6" spans="1:2">
      <c r="A6" s="117" t="s">
        <v>10</v>
      </c>
      <c r="B6" s="117">
        <v>123456</v>
      </c>
    </row>
    <row r="7" spans="1:2">
      <c r="A7" s="117" t="s">
        <v>11</v>
      </c>
      <c r="B7" s="117" t="s">
        <v>70</v>
      </c>
    </row>
    <row r="8" spans="1:2">
      <c r="A8" s="117" t="s">
        <v>12</v>
      </c>
      <c r="B8" s="117"/>
    </row>
    <row r="9" spans="1:2">
      <c r="A9" s="117" t="s">
        <v>13</v>
      </c>
      <c r="B9" s="117"/>
    </row>
    <row r="10" spans="1:2">
      <c r="A10" s="117" t="s">
        <v>14</v>
      </c>
      <c r="B10" s="117"/>
    </row>
    <row r="11" spans="1:2">
      <c r="A11" s="117" t="s">
        <v>15</v>
      </c>
      <c r="B11" s="117">
        <v>987654</v>
      </c>
    </row>
    <row r="12" spans="1:2">
      <c r="A12" s="117" t="s">
        <v>16</v>
      </c>
      <c r="B12" s="117"/>
    </row>
    <row r="13" spans="1:2">
      <c r="A13" s="117" t="s">
        <v>17</v>
      </c>
      <c r="B13" s="117"/>
    </row>
    <row r="14" spans="1:2">
      <c r="A14" s="117" t="s">
        <v>18</v>
      </c>
      <c r="B14" s="117"/>
    </row>
    <row r="15" spans="1:2">
      <c r="A15" s="117" t="s">
        <v>19</v>
      </c>
      <c r="B15" s="117"/>
    </row>
    <row r="16" spans="1:2">
      <c r="A16" s="117" t="s">
        <v>20</v>
      </c>
      <c r="B16" s="117" t="s">
        <v>841</v>
      </c>
    </row>
    <row r="17" spans="1:2">
      <c r="A17" s="117" t="s">
        <v>21</v>
      </c>
      <c r="B17" s="117" t="s">
        <v>842</v>
      </c>
    </row>
    <row r="18" spans="1:2">
      <c r="A18" s="117" t="s">
        <v>22</v>
      </c>
      <c r="B18" s="117" t="s">
        <v>843</v>
      </c>
    </row>
    <row r="19" spans="1:2">
      <c r="A19" s="117" t="s">
        <v>23</v>
      </c>
      <c r="B19" s="117"/>
    </row>
  </sheetData>
  <sheetProtection password="E78E" sheet="1" objects="1" scenarios="1" selectLockedCells="1" selectUnlockedCells="1"/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H50"/>
  <sheetViews>
    <sheetView workbookViewId="0">
      <selection activeCell="G15" sqref="G15"/>
    </sheetView>
  </sheetViews>
  <sheetFormatPr defaultColWidth="9.140625" defaultRowHeight="15" outlineLevelCol="1"/>
  <cols>
    <col min="1" max="1" width="39.28515625" style="19" customWidth="1"/>
    <col min="2" max="2" width="23.28515625" style="19" customWidth="1"/>
    <col min="3" max="3" width="24.140625" style="19" customWidth="1" outlineLevel="1"/>
    <col min="4" max="4" width="19.28515625" style="19" customWidth="1" outlineLevel="1"/>
    <col min="5" max="5" width="23.5703125" style="19" customWidth="1"/>
    <col min="6" max="6" width="15.7109375" style="19" customWidth="1"/>
    <col min="7" max="7" width="16.140625" style="48" customWidth="1"/>
    <col min="8" max="8" width="27.7109375" style="61" customWidth="1"/>
    <col min="9" max="13" width="9.140625" style="19"/>
    <col min="14" max="14" width="20.28515625" style="19" customWidth="1"/>
    <col min="15" max="15" width="15.28515625" style="19" bestFit="1" customWidth="1"/>
    <col min="16" max="16384" width="9.140625" style="19"/>
  </cols>
  <sheetData>
    <row r="1" spans="1:8" s="11" customFormat="1" ht="54">
      <c r="A1" s="4" t="s">
        <v>24</v>
      </c>
      <c r="B1" s="5" t="s">
        <v>25</v>
      </c>
      <c r="C1" s="6" t="s">
        <v>26</v>
      </c>
      <c r="D1" s="6" t="s">
        <v>27</v>
      </c>
      <c r="E1" s="7" t="s">
        <v>28</v>
      </c>
      <c r="F1" s="8" t="s">
        <v>29</v>
      </c>
      <c r="G1" s="9" t="s">
        <v>30</v>
      </c>
      <c r="H1" s="10" t="s">
        <v>31</v>
      </c>
    </row>
    <row r="2" spans="1:8">
      <c r="A2" s="12" t="s">
        <v>32</v>
      </c>
      <c r="B2" s="13" t="s">
        <v>62</v>
      </c>
      <c r="C2" s="14" t="s">
        <v>33</v>
      </c>
      <c r="D2" s="14"/>
      <c r="E2" s="15"/>
      <c r="F2" s="16">
        <v>123456789</v>
      </c>
      <c r="G2" s="17" t="s">
        <v>34</v>
      </c>
      <c r="H2" s="18">
        <f t="shared" ref="H2:H12" si="0">IF(AND(G2="Auto",(ISBLANK(E2)))," ",IF(AND(G2="Manual",(ISBLANK(F2)))," ",IF(AND(G2="Manual",NOT(ISBLANK(F2))),F2,IF(AND(G2="Auto",NOT(ISBLANK(E2))),E2," Wrong input "))))</f>
        <v>123456789</v>
      </c>
    </row>
    <row r="3" spans="1:8">
      <c r="A3" s="20" t="s">
        <v>76</v>
      </c>
      <c r="B3" s="21" t="s">
        <v>62</v>
      </c>
      <c r="C3" s="22" t="s">
        <v>33</v>
      </c>
      <c r="D3" s="22"/>
      <c r="E3" s="23"/>
      <c r="F3" s="24">
        <v>2</v>
      </c>
      <c r="G3" s="25" t="s">
        <v>34</v>
      </c>
      <c r="H3" s="26">
        <f t="shared" si="0"/>
        <v>2</v>
      </c>
    </row>
    <row r="4" spans="1:8" s="33" customFormat="1" ht="9.75" customHeight="1">
      <c r="A4" s="27"/>
      <c r="B4" s="28"/>
      <c r="C4" s="29"/>
      <c r="D4" s="29"/>
      <c r="E4" s="29"/>
      <c r="F4" s="30"/>
      <c r="G4" s="31"/>
      <c r="H4" s="32"/>
    </row>
    <row r="5" spans="1:8">
      <c r="A5" s="20" t="s">
        <v>35</v>
      </c>
      <c r="B5" s="21" t="s">
        <v>62</v>
      </c>
      <c r="C5" s="22" t="s">
        <v>36</v>
      </c>
      <c r="D5" s="22" t="s">
        <v>6</v>
      </c>
      <c r="E5" s="23" t="str">
        <f>H_TEST_CELL_NAME</f>
        <v>Test_Cell_1</v>
      </c>
      <c r="F5" s="24" t="s">
        <v>69</v>
      </c>
      <c r="G5" s="25" t="s">
        <v>34</v>
      </c>
      <c r="H5" s="26" t="str">
        <f t="shared" si="0"/>
        <v>MDS Test Cell</v>
      </c>
    </row>
    <row r="6" spans="1:8">
      <c r="A6" s="20" t="s">
        <v>38</v>
      </c>
      <c r="B6" s="21" t="s">
        <v>62</v>
      </c>
      <c r="C6" s="22" t="s">
        <v>39</v>
      </c>
      <c r="D6" s="22" t="s">
        <v>11</v>
      </c>
      <c r="E6" s="23" t="str">
        <f>H_ENGINE_NAME</f>
        <v>X115C</v>
      </c>
      <c r="F6" s="24" t="s">
        <v>70</v>
      </c>
      <c r="G6" s="25" t="s">
        <v>37</v>
      </c>
      <c r="H6" s="26" t="str">
        <f t="shared" si="0"/>
        <v>X115C</v>
      </c>
    </row>
    <row r="7" spans="1:8">
      <c r="A7" s="20" t="s">
        <v>63</v>
      </c>
      <c r="B7" s="21" t="s">
        <v>62</v>
      </c>
      <c r="C7" s="22" t="s">
        <v>39</v>
      </c>
      <c r="D7" s="22" t="s">
        <v>21</v>
      </c>
      <c r="E7" s="34" t="str">
        <f>H_ENGINE_STANDARD</f>
        <v>Variant_1</v>
      </c>
      <c r="F7" s="24"/>
      <c r="G7" s="25" t="s">
        <v>37</v>
      </c>
      <c r="H7" s="26" t="str">
        <f t="shared" si="0"/>
        <v>Variant_1</v>
      </c>
    </row>
    <row r="8" spans="1:8">
      <c r="A8" s="20" t="s">
        <v>59</v>
      </c>
      <c r="B8" s="21" t="s">
        <v>62</v>
      </c>
      <c r="C8" s="22" t="s">
        <v>39</v>
      </c>
      <c r="D8" s="22" t="s">
        <v>10</v>
      </c>
      <c r="E8" s="34">
        <f>H_ENGINE_SERIAL_NO</f>
        <v>123456</v>
      </c>
      <c r="F8" s="24"/>
      <c r="G8" s="25" t="s">
        <v>37</v>
      </c>
      <c r="H8" s="26">
        <f t="shared" si="0"/>
        <v>123456</v>
      </c>
    </row>
    <row r="9" spans="1:8">
      <c r="A9" s="20" t="s">
        <v>60</v>
      </c>
      <c r="B9" s="21" t="s">
        <v>62</v>
      </c>
      <c r="C9" s="22" t="s">
        <v>39</v>
      </c>
      <c r="D9" s="22" t="s">
        <v>15</v>
      </c>
      <c r="E9" s="34">
        <f>H_BUILD_NO</f>
        <v>987654</v>
      </c>
      <c r="F9" s="24"/>
      <c r="G9" s="25" t="s">
        <v>37</v>
      </c>
      <c r="H9" s="26">
        <f t="shared" si="0"/>
        <v>987654</v>
      </c>
    </row>
    <row r="10" spans="1:8">
      <c r="A10" s="20" t="s">
        <v>61</v>
      </c>
      <c r="B10" s="21" t="s">
        <v>62</v>
      </c>
      <c r="C10" s="22" t="s">
        <v>39</v>
      </c>
      <c r="D10" s="22" t="s">
        <v>20</v>
      </c>
      <c r="E10" s="34" t="str">
        <f>+H_CUSTOMER</f>
        <v>Customer_1</v>
      </c>
      <c r="F10" s="24"/>
      <c r="G10" s="25" t="s">
        <v>37</v>
      </c>
      <c r="H10" s="26" t="str">
        <f t="shared" si="0"/>
        <v>Customer_1</v>
      </c>
    </row>
    <row r="11" spans="1:8" s="33" customFormat="1" ht="9.75" customHeight="1">
      <c r="A11" s="27"/>
      <c r="B11" s="28"/>
      <c r="C11" s="29"/>
      <c r="D11" s="29"/>
      <c r="E11" s="29"/>
      <c r="F11" s="30"/>
      <c r="G11" s="31"/>
      <c r="H11" s="32"/>
    </row>
    <row r="12" spans="1:8">
      <c r="A12" s="20" t="s">
        <v>40</v>
      </c>
      <c r="B12" s="21" t="s">
        <v>62</v>
      </c>
      <c r="C12" s="22" t="s">
        <v>39</v>
      </c>
      <c r="D12" s="22" t="s">
        <v>8</v>
      </c>
      <c r="E12" s="23" t="str">
        <f>H_TEST_NAME</f>
        <v>Demo_JOA_04</v>
      </c>
      <c r="F12" s="24"/>
      <c r="G12" s="25" t="s">
        <v>37</v>
      </c>
      <c r="H12" s="26" t="str">
        <f t="shared" si="0"/>
        <v>Demo_JOA_04</v>
      </c>
    </row>
    <row r="13" spans="1:8">
      <c r="A13" s="20" t="s">
        <v>75</v>
      </c>
      <c r="B13" s="21" t="s">
        <v>62</v>
      </c>
      <c r="C13" s="22" t="s">
        <v>39</v>
      </c>
      <c r="D13" s="22" t="s">
        <v>7</v>
      </c>
      <c r="E13" s="23">
        <f>H_TEST_ID</f>
        <v>4</v>
      </c>
      <c r="F13" s="24"/>
      <c r="G13" s="25" t="s">
        <v>37</v>
      </c>
      <c r="H13" s="26">
        <f>IF(AND(G13="Auto",(ISBLANK(E13)))," ",IF(AND(G13="Manual",(ISBLANK(F13)))," ",IF(AND(G13="Manual",NOT(ISBLANK(F13))),F13,IF(AND(G13="Auto",NOT(ISBLANK(E13))),E13," Wrong input "))))</f>
        <v>4</v>
      </c>
    </row>
    <row r="14" spans="1:8" ht="68.25" customHeight="1">
      <c r="A14" s="20" t="s">
        <v>77</v>
      </c>
      <c r="B14" s="21" t="s">
        <v>62</v>
      </c>
      <c r="C14" s="22" t="s">
        <v>39</v>
      </c>
      <c r="D14" s="64" t="s">
        <v>14</v>
      </c>
      <c r="E14" s="37">
        <f>H_TEST_DESC</f>
        <v>0</v>
      </c>
      <c r="F14" s="66" t="s">
        <v>68</v>
      </c>
      <c r="G14" s="25" t="s">
        <v>34</v>
      </c>
      <c r="H14" s="62" t="str">
        <f t="shared" ref="H14:H49" si="1">IF(AND(G14="Auto",(ISBLANK(E14)))," ",IF(AND(G14="Manual",(ISBLANK(F14)))," ",IF(AND(G14="Manual",NOT(ISBLANK(F14))),F14,IF(AND(G14="Auto",NOT(ISBLANK(E14))),E14," Wrong input "))))</f>
        <v>This is a demo</v>
      </c>
    </row>
    <row r="15" spans="1:8">
      <c r="A15" s="20" t="s">
        <v>0</v>
      </c>
      <c r="B15" s="21" t="s">
        <v>62</v>
      </c>
      <c r="C15" s="22" t="s">
        <v>39</v>
      </c>
      <c r="D15" s="64" t="s">
        <v>9</v>
      </c>
      <c r="E15" s="71">
        <f>H_TEST_DATE</f>
        <v>43872.544953703706</v>
      </c>
      <c r="F15" s="67"/>
      <c r="G15" s="25" t="s">
        <v>37</v>
      </c>
      <c r="H15" s="63">
        <f t="shared" si="1"/>
        <v>43872.544953703706</v>
      </c>
    </row>
    <row r="16" spans="1:8" s="33" customFormat="1" ht="9.75" customHeight="1">
      <c r="A16" s="27"/>
      <c r="B16" s="28"/>
      <c r="C16" s="29"/>
      <c r="D16" s="65"/>
      <c r="E16" s="29"/>
      <c r="F16" s="68"/>
      <c r="G16" s="31"/>
      <c r="H16" s="32"/>
    </row>
    <row r="17" spans="1:8">
      <c r="A17" s="20" t="s">
        <v>41</v>
      </c>
      <c r="B17" s="21" t="s">
        <v>62</v>
      </c>
      <c r="C17" s="22" t="s">
        <v>39</v>
      </c>
      <c r="D17" s="64" t="s">
        <v>16</v>
      </c>
      <c r="E17" s="23">
        <f>H_TEST_OPER1</f>
        <v>0</v>
      </c>
      <c r="F17" s="67" t="s">
        <v>42</v>
      </c>
      <c r="G17" s="25" t="s">
        <v>34</v>
      </c>
      <c r="H17" s="26" t="str">
        <f t="shared" si="1"/>
        <v>Joachim</v>
      </c>
    </row>
    <row r="18" spans="1:8">
      <c r="A18" s="20" t="s">
        <v>43</v>
      </c>
      <c r="B18" s="21" t="s">
        <v>62</v>
      </c>
      <c r="C18" s="22" t="s">
        <v>39</v>
      </c>
      <c r="D18" s="64" t="s">
        <v>17</v>
      </c>
      <c r="E18" s="23">
        <f>H_TEST_OPER2</f>
        <v>0</v>
      </c>
      <c r="F18" s="67" t="s">
        <v>52</v>
      </c>
      <c r="G18" s="25" t="s">
        <v>34</v>
      </c>
      <c r="H18" s="26" t="str">
        <f t="shared" si="1"/>
        <v>Rob</v>
      </c>
    </row>
    <row r="19" spans="1:8">
      <c r="A19" s="20" t="s">
        <v>44</v>
      </c>
      <c r="B19" s="21" t="s">
        <v>62</v>
      </c>
      <c r="C19" s="22" t="s">
        <v>33</v>
      </c>
      <c r="D19" s="64"/>
      <c r="E19" s="23"/>
      <c r="F19" s="67" t="s">
        <v>4</v>
      </c>
      <c r="G19" s="25" t="s">
        <v>34</v>
      </c>
      <c r="H19" s="26" t="str">
        <f t="shared" si="1"/>
        <v>N/A</v>
      </c>
    </row>
    <row r="20" spans="1:8">
      <c r="A20" s="20" t="s">
        <v>45</v>
      </c>
      <c r="B20" s="21" t="s">
        <v>62</v>
      </c>
      <c r="C20" s="22" t="s">
        <v>39</v>
      </c>
      <c r="D20" s="64" t="s">
        <v>18</v>
      </c>
      <c r="E20" s="23">
        <f>H_TEST_ENG</f>
        <v>0</v>
      </c>
      <c r="F20" s="67" t="s">
        <v>64</v>
      </c>
      <c r="G20" s="25" t="s">
        <v>34</v>
      </c>
      <c r="H20" s="26" t="str">
        <f t="shared" si="1"/>
        <v>Serge</v>
      </c>
    </row>
    <row r="21" spans="1:8">
      <c r="A21" s="20" t="s">
        <v>46</v>
      </c>
      <c r="B21" s="21" t="s">
        <v>62</v>
      </c>
      <c r="C21" s="22" t="s">
        <v>33</v>
      </c>
      <c r="D21" s="64"/>
      <c r="E21" s="23"/>
      <c r="F21" s="67" t="s">
        <v>49</v>
      </c>
      <c r="G21" s="25" t="s">
        <v>34</v>
      </c>
      <c r="H21" s="26" t="str">
        <f t="shared" si="1"/>
        <v>Rong</v>
      </c>
    </row>
    <row r="22" spans="1:8">
      <c r="A22" s="20" t="s">
        <v>47</v>
      </c>
      <c r="B22" s="21" t="s">
        <v>62</v>
      </c>
      <c r="C22" s="22" t="s">
        <v>33</v>
      </c>
      <c r="D22" s="64"/>
      <c r="E22" s="23"/>
      <c r="F22" s="67" t="s">
        <v>65</v>
      </c>
      <c r="G22" s="25" t="s">
        <v>34</v>
      </c>
      <c r="H22" s="26" t="str">
        <f t="shared" si="1"/>
        <v>Huaqing</v>
      </c>
    </row>
    <row r="23" spans="1:8">
      <c r="A23" s="20" t="s">
        <v>48</v>
      </c>
      <c r="B23" s="21" t="s">
        <v>62</v>
      </c>
      <c r="C23" s="22" t="s">
        <v>33</v>
      </c>
      <c r="D23" s="64"/>
      <c r="E23" s="23"/>
      <c r="F23" s="69" t="s">
        <v>66</v>
      </c>
      <c r="G23" s="25" t="s">
        <v>34</v>
      </c>
      <c r="H23" s="26" t="str">
        <f t="shared" si="1"/>
        <v>Bob</v>
      </c>
    </row>
    <row r="24" spans="1:8">
      <c r="A24" s="20" t="s">
        <v>50</v>
      </c>
      <c r="B24" s="21" t="s">
        <v>62</v>
      </c>
      <c r="C24" s="22" t="s">
        <v>33</v>
      </c>
      <c r="D24" s="64"/>
      <c r="E24" s="70"/>
      <c r="F24" s="69">
        <f ca="1">NOW()</f>
        <v>43872.582156249999</v>
      </c>
      <c r="G24" s="25" t="s">
        <v>34</v>
      </c>
      <c r="H24" s="63">
        <f t="shared" ca="1" si="1"/>
        <v>43872.582156249999</v>
      </c>
    </row>
    <row r="25" spans="1:8">
      <c r="A25" s="20" t="s">
        <v>51</v>
      </c>
      <c r="B25" s="21" t="s">
        <v>62</v>
      </c>
      <c r="C25" s="22" t="s">
        <v>33</v>
      </c>
      <c r="D25" s="64"/>
      <c r="E25" s="23"/>
      <c r="F25" s="69" t="s">
        <v>67</v>
      </c>
      <c r="G25" s="25" t="s">
        <v>34</v>
      </c>
      <c r="H25" s="26" t="str">
        <f t="shared" si="1"/>
        <v>Dionne</v>
      </c>
    </row>
    <row r="26" spans="1:8">
      <c r="A26" s="20" t="s">
        <v>53</v>
      </c>
      <c r="B26" s="21" t="s">
        <v>62</v>
      </c>
      <c r="C26" s="22" t="s">
        <v>33</v>
      </c>
      <c r="D26" s="64"/>
      <c r="E26" s="70"/>
      <c r="F26" s="69">
        <f ca="1">NOW()+7</f>
        <v>43879.582156249999</v>
      </c>
      <c r="G26" s="25" t="s">
        <v>34</v>
      </c>
      <c r="H26" s="63">
        <f t="shared" ca="1" si="1"/>
        <v>43879.582156249999</v>
      </c>
    </row>
    <row r="27" spans="1:8" s="33" customFormat="1" ht="9.75" customHeight="1">
      <c r="A27" s="27"/>
      <c r="B27" s="28"/>
      <c r="C27" s="29"/>
      <c r="D27" s="65"/>
      <c r="E27" s="29"/>
      <c r="F27" s="68"/>
      <c r="G27" s="31"/>
      <c r="H27" s="32"/>
    </row>
    <row r="28" spans="1:8">
      <c r="A28" s="20" t="s">
        <v>54</v>
      </c>
      <c r="B28" s="21" t="s">
        <v>62</v>
      </c>
      <c r="C28" s="22" t="s">
        <v>33</v>
      </c>
      <c r="D28" s="64"/>
      <c r="E28" s="23"/>
      <c r="F28" s="67" t="s">
        <v>72</v>
      </c>
      <c r="G28" s="25" t="s">
        <v>34</v>
      </c>
      <c r="H28" s="26" t="str">
        <f t="shared" si="1"/>
        <v>אַבְרָהָם Abraham</v>
      </c>
    </row>
    <row r="29" spans="1:8">
      <c r="A29" s="20" t="s">
        <v>55</v>
      </c>
      <c r="B29" s="21" t="s">
        <v>62</v>
      </c>
      <c r="C29" s="22" t="s">
        <v>33</v>
      </c>
      <c r="D29" s="64"/>
      <c r="E29" s="23"/>
      <c r="F29" s="67" t="s">
        <v>71</v>
      </c>
      <c r="G29" s="25" t="s">
        <v>34</v>
      </c>
      <c r="H29" s="26" t="str">
        <f t="shared" si="1"/>
        <v>Zhao 赵</v>
      </c>
    </row>
    <row r="30" spans="1:8">
      <c r="A30" s="20" t="s">
        <v>73</v>
      </c>
      <c r="B30" s="21" t="s">
        <v>62</v>
      </c>
      <c r="C30" s="22" t="s">
        <v>33</v>
      </c>
      <c r="D30" s="64"/>
      <c r="E30" s="23"/>
      <c r="F30" s="67" t="s">
        <v>74</v>
      </c>
      <c r="G30" s="25" t="s">
        <v>34</v>
      </c>
      <c r="H30" s="26" t="str">
        <f t="shared" ref="H30" si="2">IF(AND(G30="Auto",(ISBLANK(E30)))," ",IF(AND(G30="Manual",(ISBLANK(F30)))," ",IF(AND(G30="Manual",NOT(ISBLANK(F30))),F30,IF(AND(G30="Auto",NOT(ISBLANK(E30))),E30," Wrong input "))))</f>
        <v>François</v>
      </c>
    </row>
    <row r="31" spans="1:8" s="33" customFormat="1" ht="9.75" customHeight="1">
      <c r="A31" s="27"/>
      <c r="B31" s="28"/>
      <c r="C31" s="29"/>
      <c r="D31" s="65"/>
      <c r="E31" s="29"/>
      <c r="F31" s="68"/>
      <c r="G31" s="31"/>
      <c r="H31" s="32"/>
    </row>
    <row r="32" spans="1:8">
      <c r="A32" s="20" t="s">
        <v>78</v>
      </c>
      <c r="B32" s="21"/>
      <c r="C32" s="22"/>
      <c r="D32" s="64"/>
      <c r="E32" s="35"/>
      <c r="F32" s="67" t="s">
        <v>81</v>
      </c>
      <c r="G32" s="25" t="s">
        <v>34</v>
      </c>
      <c r="H32" s="36" t="str">
        <f t="shared" si="1"/>
        <v>abc</v>
      </c>
    </row>
    <row r="33" spans="1:8">
      <c r="A33" s="20" t="s">
        <v>79</v>
      </c>
      <c r="B33" s="21"/>
      <c r="C33" s="22"/>
      <c r="D33" s="64"/>
      <c r="E33" s="37"/>
      <c r="F33" s="67" t="s">
        <v>82</v>
      </c>
      <c r="G33" s="25" t="s">
        <v>34</v>
      </c>
      <c r="H33" s="38" t="str">
        <f t="shared" si="1"/>
        <v>def</v>
      </c>
    </row>
    <row r="34" spans="1:8">
      <c r="A34" s="20" t="s">
        <v>80</v>
      </c>
      <c r="B34" s="21"/>
      <c r="C34" s="22"/>
      <c r="D34" s="64"/>
      <c r="E34" s="23"/>
      <c r="F34" s="67" t="s">
        <v>83</v>
      </c>
      <c r="G34" s="25" t="s">
        <v>34</v>
      </c>
      <c r="H34" s="38" t="str">
        <f t="shared" si="1"/>
        <v>ghi</v>
      </c>
    </row>
    <row r="35" spans="1:8" s="33" customFormat="1" ht="9.75" customHeight="1">
      <c r="A35" s="27"/>
      <c r="B35" s="28"/>
      <c r="C35" s="29"/>
      <c r="D35" s="29"/>
      <c r="E35" s="29"/>
      <c r="F35" s="30"/>
      <c r="G35" s="31"/>
      <c r="H35" s="32"/>
    </row>
    <row r="36" spans="1:8">
      <c r="A36" s="20" t="s">
        <v>84</v>
      </c>
      <c r="B36" s="21"/>
      <c r="C36" s="22"/>
      <c r="D36" s="22"/>
      <c r="E36" s="23"/>
      <c r="F36" s="24" t="s">
        <v>86</v>
      </c>
      <c r="G36" s="25" t="s">
        <v>34</v>
      </c>
      <c r="H36" s="26" t="str">
        <f t="shared" si="1"/>
        <v>xyz</v>
      </c>
    </row>
    <row r="37" spans="1:8">
      <c r="A37" s="20" t="s">
        <v>85</v>
      </c>
      <c r="B37" s="21"/>
      <c r="C37" s="22"/>
      <c r="D37" s="22"/>
      <c r="E37" s="23"/>
      <c r="F37" s="24" t="s">
        <v>87</v>
      </c>
      <c r="G37" s="25" t="s">
        <v>34</v>
      </c>
      <c r="H37" s="26" t="str">
        <f t="shared" si="1"/>
        <v>joa</v>
      </c>
    </row>
    <row r="38" spans="1:8">
      <c r="A38" s="20"/>
      <c r="B38" s="21"/>
      <c r="C38" s="22"/>
      <c r="D38" s="22"/>
      <c r="E38" s="23"/>
      <c r="F38" s="24"/>
      <c r="G38" s="25" t="s">
        <v>37</v>
      </c>
      <c r="H38" s="26" t="str">
        <f t="shared" si="1"/>
        <v xml:space="preserve"> </v>
      </c>
    </row>
    <row r="39" spans="1:8" s="33" customFormat="1" ht="9.75" customHeight="1">
      <c r="A39" s="27"/>
      <c r="B39" s="28"/>
      <c r="C39" s="29"/>
      <c r="D39" s="29"/>
      <c r="E39" s="29"/>
      <c r="F39" s="30"/>
      <c r="G39" s="31"/>
      <c r="H39" s="32"/>
    </row>
    <row r="40" spans="1:8">
      <c r="A40" s="20"/>
      <c r="B40" s="21"/>
      <c r="C40" s="22"/>
      <c r="D40" s="22"/>
      <c r="E40" s="23"/>
      <c r="F40" s="24"/>
      <c r="G40" s="25" t="s">
        <v>37</v>
      </c>
      <c r="H40" s="26" t="str">
        <f t="shared" si="1"/>
        <v xml:space="preserve"> </v>
      </c>
    </row>
    <row r="41" spans="1:8">
      <c r="A41" s="20"/>
      <c r="B41" s="21"/>
      <c r="C41" s="22"/>
      <c r="D41" s="22"/>
      <c r="E41" s="23"/>
      <c r="F41" s="24"/>
      <c r="G41" s="25" t="s">
        <v>37</v>
      </c>
      <c r="H41" s="26" t="str">
        <f t="shared" si="1"/>
        <v xml:space="preserve"> </v>
      </c>
    </row>
    <row r="42" spans="1:8">
      <c r="A42" s="20"/>
      <c r="B42" s="21"/>
      <c r="C42" s="22"/>
      <c r="D42" s="22"/>
      <c r="E42" s="23"/>
      <c r="F42" s="24"/>
      <c r="G42" s="25" t="s">
        <v>37</v>
      </c>
      <c r="H42" s="26" t="str">
        <f t="shared" si="1"/>
        <v xml:space="preserve"> </v>
      </c>
    </row>
    <row r="43" spans="1:8">
      <c r="A43" s="20"/>
      <c r="B43" s="21"/>
      <c r="C43" s="22"/>
      <c r="D43" s="22"/>
      <c r="E43" s="23"/>
      <c r="F43" s="24"/>
      <c r="G43" s="25" t="s">
        <v>37</v>
      </c>
      <c r="H43" s="26" t="str">
        <f t="shared" si="1"/>
        <v xml:space="preserve"> </v>
      </c>
    </row>
    <row r="44" spans="1:8">
      <c r="A44" s="20"/>
      <c r="B44" s="21"/>
      <c r="C44" s="22"/>
      <c r="D44" s="22"/>
      <c r="E44" s="23"/>
      <c r="F44" s="24"/>
      <c r="G44" s="25" t="s">
        <v>37</v>
      </c>
      <c r="H44" s="26" t="str">
        <f t="shared" si="1"/>
        <v xml:space="preserve"> </v>
      </c>
    </row>
    <row r="45" spans="1:8">
      <c r="A45" s="20"/>
      <c r="B45" s="21"/>
      <c r="C45" s="22"/>
      <c r="D45" s="22"/>
      <c r="E45" s="23"/>
      <c r="F45" s="24"/>
      <c r="G45" s="25" t="s">
        <v>37</v>
      </c>
      <c r="H45" s="26" t="str">
        <f t="shared" si="1"/>
        <v xml:space="preserve"> </v>
      </c>
    </row>
    <row r="46" spans="1:8">
      <c r="A46" s="20"/>
      <c r="B46" s="21"/>
      <c r="C46" s="22"/>
      <c r="D46" s="22"/>
      <c r="E46" s="23"/>
      <c r="F46" s="24"/>
      <c r="G46" s="25" t="s">
        <v>37</v>
      </c>
      <c r="H46" s="26" t="str">
        <f t="shared" si="1"/>
        <v xml:space="preserve"> </v>
      </c>
    </row>
    <row r="47" spans="1:8">
      <c r="A47" s="20"/>
      <c r="B47" s="21"/>
      <c r="C47" s="22"/>
      <c r="D47" s="22"/>
      <c r="E47" s="23"/>
      <c r="F47" s="24"/>
      <c r="G47" s="25" t="s">
        <v>37</v>
      </c>
      <c r="H47" s="26" t="str">
        <f t="shared" si="1"/>
        <v xml:space="preserve"> </v>
      </c>
    </row>
    <row r="48" spans="1:8">
      <c r="A48" s="20"/>
      <c r="B48" s="21"/>
      <c r="C48" s="22"/>
      <c r="D48" s="22"/>
      <c r="E48" s="23"/>
      <c r="F48" s="24"/>
      <c r="G48" s="25" t="s">
        <v>37</v>
      </c>
      <c r="H48" s="26" t="str">
        <f t="shared" si="1"/>
        <v xml:space="preserve"> </v>
      </c>
    </row>
    <row r="49" spans="1:8">
      <c r="A49" s="39"/>
      <c r="B49" s="40"/>
      <c r="C49" s="41"/>
      <c r="D49" s="41"/>
      <c r="E49" s="42"/>
      <c r="F49" s="43"/>
      <c r="G49" s="44" t="s">
        <v>37</v>
      </c>
      <c r="H49" s="45" t="str">
        <f t="shared" si="1"/>
        <v xml:space="preserve"> </v>
      </c>
    </row>
    <row r="50" spans="1:8" s="46" customFormat="1">
      <c r="G50" s="47"/>
      <c r="H50" s="60"/>
    </row>
  </sheetData>
  <sheetProtection sheet="1" selectLockedCells="1"/>
  <phoneticPr fontId="20" type="noConversion"/>
  <dataValidations count="2">
    <dataValidation type="list" allowBlank="1" showInputMessage="1" showErrorMessage="1" sqref="G2:G49">
      <formula1>"Auto, Manual"</formula1>
    </dataValidation>
    <dataValidation type="list" allowBlank="1" showInputMessage="1" showErrorMessage="1" sqref="C2:C49">
      <formula1>"TEST_HEADER, TEST_CELL, CUSTOMER_SPECIFIC"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H21"/>
  <sheetViews>
    <sheetView workbookViewId="0">
      <selection activeCell="H20" sqref="H20"/>
    </sheetView>
  </sheetViews>
  <sheetFormatPr defaultRowHeight="12.75"/>
  <cols>
    <col min="1" max="1" width="21.140625" bestFit="1" customWidth="1"/>
    <col min="2" max="2" width="20.28515625" bestFit="1" customWidth="1"/>
    <col min="3" max="3" width="17.85546875" bestFit="1" customWidth="1"/>
    <col min="4" max="4" width="23.7109375" customWidth="1"/>
    <col min="8" max="8" width="46.7109375" customWidth="1"/>
  </cols>
  <sheetData>
    <row r="1" spans="1:8">
      <c r="A1" s="3" t="s">
        <v>56</v>
      </c>
      <c r="B1" s="3" t="s">
        <v>39</v>
      </c>
      <c r="C1" s="3" t="s">
        <v>36</v>
      </c>
      <c r="D1" s="3" t="s">
        <v>33</v>
      </c>
    </row>
    <row r="2" spans="1:8">
      <c r="A2" s="3" t="s">
        <v>4</v>
      </c>
      <c r="B2" s="3" t="s">
        <v>57</v>
      </c>
      <c r="C2" s="3" t="s">
        <v>6</v>
      </c>
      <c r="D2" s="3"/>
    </row>
    <row r="3" spans="1:8">
      <c r="A3" s="3"/>
      <c r="B3" s="3" t="s">
        <v>7</v>
      </c>
      <c r="C3" s="3"/>
      <c r="D3" s="3"/>
      <c r="H3" t="s">
        <v>89</v>
      </c>
    </row>
    <row r="4" spans="1:8">
      <c r="A4" s="3" t="s">
        <v>33</v>
      </c>
      <c r="B4" s="3" t="s">
        <v>8</v>
      </c>
      <c r="C4" s="3"/>
      <c r="D4" s="3"/>
      <c r="H4" t="s">
        <v>90</v>
      </c>
    </row>
    <row r="5" spans="1:8">
      <c r="A5" s="3" t="s">
        <v>36</v>
      </c>
      <c r="B5" s="3" t="s">
        <v>9</v>
      </c>
      <c r="C5" s="3"/>
      <c r="D5" s="3"/>
      <c r="H5" t="s">
        <v>91</v>
      </c>
    </row>
    <row r="6" spans="1:8">
      <c r="A6" s="3" t="s">
        <v>39</v>
      </c>
      <c r="B6" s="3" t="s">
        <v>10</v>
      </c>
      <c r="C6" s="3"/>
      <c r="D6" s="3"/>
      <c r="H6" t="s">
        <v>92</v>
      </c>
    </row>
    <row r="7" spans="1:8">
      <c r="A7" s="3"/>
      <c r="B7" s="3" t="s">
        <v>11</v>
      </c>
      <c r="C7" s="3"/>
      <c r="D7" s="3"/>
      <c r="H7" t="s">
        <v>93</v>
      </c>
    </row>
    <row r="8" spans="1:8">
      <c r="A8" s="3"/>
      <c r="B8" s="3" t="s">
        <v>12</v>
      </c>
      <c r="C8" s="3"/>
      <c r="D8" s="3"/>
      <c r="H8" t="s">
        <v>94</v>
      </c>
    </row>
    <row r="9" spans="1:8">
      <c r="A9" s="3"/>
      <c r="B9" s="3" t="s">
        <v>13</v>
      </c>
      <c r="C9" s="3"/>
      <c r="D9" s="3"/>
      <c r="H9" t="s">
        <v>95</v>
      </c>
    </row>
    <row r="10" spans="1:8">
      <c r="A10" s="3"/>
      <c r="B10" s="3" t="s">
        <v>14</v>
      </c>
      <c r="C10" s="3"/>
      <c r="D10" s="3"/>
    </row>
    <row r="11" spans="1:8">
      <c r="A11" s="3"/>
      <c r="B11" s="3" t="s">
        <v>15</v>
      </c>
      <c r="C11" s="3"/>
      <c r="D11" s="3"/>
    </row>
    <row r="12" spans="1:8">
      <c r="A12" s="3"/>
      <c r="B12" s="3" t="s">
        <v>16</v>
      </c>
      <c r="C12" s="3"/>
      <c r="D12" s="3"/>
    </row>
    <row r="13" spans="1:8">
      <c r="A13" s="3"/>
      <c r="B13" s="3" t="s">
        <v>17</v>
      </c>
      <c r="C13" s="3"/>
      <c r="D13" s="3"/>
    </row>
    <row r="14" spans="1:8">
      <c r="A14" s="3"/>
      <c r="B14" s="3" t="s">
        <v>18</v>
      </c>
      <c r="C14" s="3"/>
      <c r="D14" s="3"/>
    </row>
    <row r="15" spans="1:8">
      <c r="A15" s="3"/>
      <c r="B15" s="3" t="s">
        <v>19</v>
      </c>
      <c r="C15" s="3"/>
      <c r="D15" s="3"/>
      <c r="H15" t="s">
        <v>97</v>
      </c>
    </row>
    <row r="16" spans="1:8">
      <c r="A16" s="3"/>
      <c r="B16" s="3" t="s">
        <v>20</v>
      </c>
      <c r="C16" s="3"/>
      <c r="D16" s="3"/>
    </row>
    <row r="17" spans="1:4">
      <c r="A17" s="3"/>
      <c r="B17" s="3" t="s">
        <v>21</v>
      </c>
      <c r="C17" s="3"/>
      <c r="D17" s="3"/>
    </row>
    <row r="18" spans="1:4">
      <c r="A18" s="3"/>
      <c r="B18" s="3" t="s">
        <v>22</v>
      </c>
      <c r="C18" s="3"/>
      <c r="D18" s="3"/>
    </row>
    <row r="19" spans="1:4">
      <c r="A19" s="3"/>
      <c r="B19" s="3" t="s">
        <v>23</v>
      </c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</sheetData>
  <sheetProtection sheet="1" objects="1" scenarios="1"/>
  <phoneticPr fontId="20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BBF88F915CD24EA6F8C6CC368115A8" ma:contentTypeVersion="37" ma:contentTypeDescription="Create a new document." ma:contentTypeScope="" ma:versionID="f1d9898e4208f8baefeb53b103cece78">
  <xsd:schema xmlns:xsd="http://www.w3.org/2001/XMLSchema" xmlns:xs="http://www.w3.org/2001/XMLSchema" xmlns:p="http://schemas.microsoft.com/office/2006/metadata/properties" xmlns:ns3="b17e517e-1018-4130-a75b-92b5b46bd6e3" xmlns:ns4="91a18c40-6fe1-4d75-aefb-c8531cbcfcee" targetNamespace="http://schemas.microsoft.com/office/2006/metadata/properties" ma:root="true" ma:fieldsID="1656e86fe0f32a52d5f37b6955a7d5a2" ns3:_="" ns4:_="">
    <xsd:import namespace="b17e517e-1018-4130-a75b-92b5b46bd6e3"/>
    <xsd:import namespace="91a18c40-6fe1-4d75-aefb-c8531cbcfc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Leaders" minOccurs="0"/>
                <xsd:element ref="ns3:Members" minOccurs="0"/>
                <xsd:element ref="ns3:Member_Groups" minOccurs="0"/>
                <xsd:element ref="ns3:Invited_Leaders" minOccurs="0"/>
                <xsd:element ref="ns3:Invited_Members" minOccurs="0"/>
                <xsd:element ref="ns3:Has_Leaders_Only_SectionGroup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7e517e-1018-4130-a75b-92b5b46bd6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Leaders" ma:index="39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40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41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4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4" nillable="true" ma:displayName="Has Leaders Only SectionGroup" ma:internalName="Has_Leaders_Only_SectionGroup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a18c40-6fe1-4d75-aefb-c8531cbcfce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faultSectionNames xmlns="b17e517e-1018-4130-a75b-92b5b46bd6e3" xsi:nil="true"/>
    <TeamsChannelId xmlns="b17e517e-1018-4130-a75b-92b5b46bd6e3" xsi:nil="true"/>
    <Invited_Teachers xmlns="b17e517e-1018-4130-a75b-92b5b46bd6e3" xsi:nil="true"/>
    <Teachers xmlns="b17e517e-1018-4130-a75b-92b5b46bd6e3">
      <UserInfo>
        <DisplayName/>
        <AccountId xsi:nil="true"/>
        <AccountType/>
      </UserInfo>
    </Teachers>
    <Leaders xmlns="b17e517e-1018-4130-a75b-92b5b46bd6e3">
      <UserInfo>
        <DisplayName/>
        <AccountId xsi:nil="true"/>
        <AccountType/>
      </UserInfo>
    </Leaders>
    <Templates xmlns="b17e517e-1018-4130-a75b-92b5b46bd6e3" xsi:nil="true"/>
    <Self_Registration_Enabled xmlns="b17e517e-1018-4130-a75b-92b5b46bd6e3" xsi:nil="true"/>
    <Has_Leaders_Only_SectionGroup xmlns="b17e517e-1018-4130-a75b-92b5b46bd6e3" xsi:nil="true"/>
    <Is_Collaboration_Space_Locked xmlns="b17e517e-1018-4130-a75b-92b5b46bd6e3" xsi:nil="true"/>
    <Invited_Leaders xmlns="b17e517e-1018-4130-a75b-92b5b46bd6e3" xsi:nil="true"/>
    <NotebookType xmlns="b17e517e-1018-4130-a75b-92b5b46bd6e3" xsi:nil="true"/>
    <Students xmlns="b17e517e-1018-4130-a75b-92b5b46bd6e3">
      <UserInfo>
        <DisplayName/>
        <AccountId xsi:nil="true"/>
        <AccountType/>
      </UserInfo>
    </Students>
    <Math_Settings xmlns="b17e517e-1018-4130-a75b-92b5b46bd6e3" xsi:nil="true"/>
    <Has_Teacher_Only_SectionGroup xmlns="b17e517e-1018-4130-a75b-92b5b46bd6e3" xsi:nil="true"/>
    <AppVersion xmlns="b17e517e-1018-4130-a75b-92b5b46bd6e3" xsi:nil="true"/>
    <LMS_Mappings xmlns="b17e517e-1018-4130-a75b-92b5b46bd6e3" xsi:nil="true"/>
    <Invited_Students xmlns="b17e517e-1018-4130-a75b-92b5b46bd6e3" xsi:nil="true"/>
    <IsNotebookLocked xmlns="b17e517e-1018-4130-a75b-92b5b46bd6e3" xsi:nil="true"/>
    <Owner xmlns="b17e517e-1018-4130-a75b-92b5b46bd6e3">
      <UserInfo>
        <DisplayName/>
        <AccountId xsi:nil="true"/>
        <AccountType/>
      </UserInfo>
    </Owner>
    <Distribution_Groups xmlns="b17e517e-1018-4130-a75b-92b5b46bd6e3" xsi:nil="true"/>
    <Members xmlns="b17e517e-1018-4130-a75b-92b5b46bd6e3">
      <UserInfo>
        <DisplayName/>
        <AccountId xsi:nil="true"/>
        <AccountType/>
      </UserInfo>
    </Members>
    <Member_Groups xmlns="b17e517e-1018-4130-a75b-92b5b46bd6e3">
      <UserInfo>
        <DisplayName/>
        <AccountId xsi:nil="true"/>
        <AccountType/>
      </UserInfo>
    </Member_Groups>
    <Invited_Members xmlns="b17e517e-1018-4130-a75b-92b5b46bd6e3" xsi:nil="true"/>
    <FolderType xmlns="b17e517e-1018-4130-a75b-92b5b46bd6e3" xsi:nil="true"/>
    <CultureName xmlns="b17e517e-1018-4130-a75b-92b5b46bd6e3" xsi:nil="true"/>
    <Student_Groups xmlns="b17e517e-1018-4130-a75b-92b5b46bd6e3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967DA448-B933-4691-A1EF-0E3D4D7AC2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7e517e-1018-4130-a75b-92b5b46bd6e3"/>
    <ds:schemaRef ds:uri="91a18c40-6fe1-4d75-aefb-c8531cbcfc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C34603-D6E0-4596-A75D-24FC2EBB1E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D02A59-6B6E-411C-9179-C0AA457ECB4B}">
  <ds:schemaRefs>
    <ds:schemaRef ds:uri="http://schemas.microsoft.com/office/2006/metadata/properties"/>
    <ds:schemaRef ds:uri="91a18c40-6fe1-4d75-aefb-c8531cbcfce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b17e517e-1018-4130-a75b-92b5b46bd6e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LogSheet</vt:lpstr>
      <vt:lpstr>TestHeader</vt:lpstr>
      <vt:lpstr>Header Data</vt:lpstr>
      <vt:lpstr>List</vt:lpstr>
      <vt:lpstr>H_ARCH_DATE</vt:lpstr>
      <vt:lpstr>H_ARCH_SET_ID</vt:lpstr>
      <vt:lpstr>H_BUILD_NO</vt:lpstr>
      <vt:lpstr>H_CLEANED</vt:lpstr>
      <vt:lpstr>H_CUSTOMER</vt:lpstr>
      <vt:lpstr>H_ENGINE_NAME</vt:lpstr>
      <vt:lpstr>H_ENGINE_SERIAL_NO</vt:lpstr>
      <vt:lpstr>H_ENGINE_STANDARD</vt:lpstr>
      <vt:lpstr>H_TEST_CELL_NAME</vt:lpstr>
      <vt:lpstr>H_TEST_CLOSED</vt:lpstr>
      <vt:lpstr>H_TEST_CLOSED_DATE</vt:lpstr>
      <vt:lpstr>H_TEST_DATE</vt:lpstr>
      <vt:lpstr>H_TEST_DESC</vt:lpstr>
      <vt:lpstr>H_TEST_ENG</vt:lpstr>
      <vt:lpstr>H_TEST_ID</vt:lpstr>
      <vt:lpstr>H_TEST_NAME</vt:lpstr>
      <vt:lpstr>H_TEST_OPER1</vt:lpstr>
      <vt:lpstr>H_TEST_OPER2</vt:lpstr>
    </vt:vector>
  </TitlesOfParts>
  <Company>MDS Aero Support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Agou</dc:creator>
  <cp:lastModifiedBy>engineer</cp:lastModifiedBy>
  <cp:lastPrinted>2019-11-08T00:27:52Z</cp:lastPrinted>
  <dcterms:created xsi:type="dcterms:W3CDTF">2007-02-21T21:57:24Z</dcterms:created>
  <dcterms:modified xsi:type="dcterms:W3CDTF">2020-02-11T18:58:18Z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0x0101002CBBF88F915CD24EA6F8C6CC368115A8</vt:lpwstr>
  </property>
</Properties>
</file>