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8f7ba10a1d7d23/Trabajo/[UPM] 2021.02_2021.02 2ªEd. Máster en Quantum Computing Technologies/03 _ Contenidos/A12 Practices with Adiabatic QC/"/>
    </mc:Choice>
  </mc:AlternateContent>
  <xr:revisionPtr revIDLastSave="2" documentId="13_ncr:1_{0D00240F-F347-45C9-92AD-F33CA8C17FF1}" xr6:coauthVersionLast="47" xr6:coauthVersionMax="47" xr10:uidLastSave="{8E8E1E59-AA42-430C-974F-E4B70EC104E3}"/>
  <bookViews>
    <workbookView xWindow="-108" yWindow="-108" windowWidth="23256" windowHeight="12576" xr2:uid="{63012B03-E10D-4043-B9B2-90D423D7D45B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K12" i="1" s="1"/>
  <c r="M12" i="1" s="1"/>
  <c r="L12" i="1"/>
  <c r="L13" i="1"/>
  <c r="L14" i="1"/>
  <c r="M14" i="1" s="1"/>
  <c r="L15" i="1"/>
  <c r="L16" i="1"/>
  <c r="L17" i="1"/>
  <c r="L18" i="1"/>
  <c r="L19" i="1"/>
  <c r="L20" i="1"/>
  <c r="L21" i="1"/>
  <c r="L22" i="1"/>
  <c r="L23" i="1"/>
  <c r="L25" i="1"/>
  <c r="L26" i="1"/>
  <c r="L27" i="1"/>
  <c r="L24" i="1"/>
  <c r="G25" i="1"/>
  <c r="J25" i="1" s="1"/>
  <c r="H25" i="1"/>
  <c r="K25" i="1" s="1"/>
  <c r="I25" i="1"/>
  <c r="G26" i="1"/>
  <c r="J26" i="1" s="1"/>
  <c r="H26" i="1"/>
  <c r="K26" i="1" s="1"/>
  <c r="I26" i="1"/>
  <c r="G27" i="1"/>
  <c r="J27" i="1" s="1"/>
  <c r="H27" i="1"/>
  <c r="K27" i="1" s="1"/>
  <c r="I27" i="1"/>
  <c r="G15" i="1"/>
  <c r="J15" i="1" s="1"/>
  <c r="H15" i="1"/>
  <c r="K15" i="1" s="1"/>
  <c r="I15" i="1"/>
  <c r="G16" i="1"/>
  <c r="J16" i="1" s="1"/>
  <c r="H16" i="1"/>
  <c r="K16" i="1" s="1"/>
  <c r="I16" i="1"/>
  <c r="G17" i="1"/>
  <c r="J17" i="1" s="1"/>
  <c r="H17" i="1"/>
  <c r="K17" i="1" s="1"/>
  <c r="I17" i="1"/>
  <c r="G18" i="1"/>
  <c r="J18" i="1" s="1"/>
  <c r="H18" i="1"/>
  <c r="K18" i="1" s="1"/>
  <c r="I18" i="1"/>
  <c r="G19" i="1"/>
  <c r="J19" i="1" s="1"/>
  <c r="H19" i="1"/>
  <c r="K19" i="1" s="1"/>
  <c r="I19" i="1"/>
  <c r="G20" i="1"/>
  <c r="J20" i="1" s="1"/>
  <c r="H20" i="1"/>
  <c r="K20" i="1" s="1"/>
  <c r="I20" i="1"/>
  <c r="G21" i="1"/>
  <c r="J21" i="1" s="1"/>
  <c r="H21" i="1"/>
  <c r="K21" i="1" s="1"/>
  <c r="I21" i="1"/>
  <c r="G22" i="1"/>
  <c r="J22" i="1" s="1"/>
  <c r="H22" i="1"/>
  <c r="K22" i="1" s="1"/>
  <c r="I22" i="1"/>
  <c r="G23" i="1"/>
  <c r="J23" i="1" s="1"/>
  <c r="H23" i="1"/>
  <c r="K23" i="1" s="1"/>
  <c r="I23" i="1"/>
  <c r="G24" i="1"/>
  <c r="J24" i="1" s="1"/>
  <c r="H24" i="1"/>
  <c r="K24" i="1" s="1"/>
  <c r="I24" i="1"/>
  <c r="J13" i="1"/>
  <c r="K13" i="1"/>
  <c r="M13" i="1"/>
  <c r="J14" i="1"/>
  <c r="K14" i="1"/>
  <c r="J12" i="1"/>
  <c r="I13" i="1"/>
  <c r="I14" i="1"/>
  <c r="I12" i="1"/>
  <c r="H13" i="1"/>
  <c r="H14" i="1"/>
  <c r="G13" i="1"/>
  <c r="G14" i="1"/>
  <c r="G12" i="1"/>
  <c r="M23" i="1" l="1"/>
  <c r="M25" i="1"/>
  <c r="M27" i="1"/>
  <c r="M20" i="1"/>
  <c r="M26" i="1"/>
  <c r="M18" i="1"/>
  <c r="M24" i="1"/>
  <c r="M21" i="1"/>
  <c r="M17" i="1"/>
  <c r="M19" i="1"/>
  <c r="M16" i="1"/>
  <c r="M22" i="1"/>
  <c r="M15" i="1"/>
</calcChain>
</file>

<file path=xl/sharedStrings.xml><?xml version="1.0" encoding="utf-8"?>
<sst xmlns="http://schemas.openxmlformats.org/spreadsheetml/2006/main" count="16" uniqueCount="16">
  <si>
    <t>x_1</t>
  </si>
  <si>
    <t>x_2</t>
  </si>
  <si>
    <t>x_3</t>
  </si>
  <si>
    <t>W</t>
  </si>
  <si>
    <t>alpha</t>
  </si>
  <si>
    <t>x_0</t>
  </si>
  <si>
    <t>p</t>
  </si>
  <si>
    <t>w</t>
  </si>
  <si>
    <t>H_1</t>
  </si>
  <si>
    <t>H_2</t>
  </si>
  <si>
    <t>H_3</t>
  </si>
  <si>
    <t>Weight</t>
  </si>
  <si>
    <t>Quadratic profit</t>
  </si>
  <si>
    <t>Linear profit</t>
  </si>
  <si>
    <t>#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</si>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</sst>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4A57-703D-4F84-A129-3F55B7D16986}">
  <dimension ref="B2:M27"/>
  <sheetViews>
    <sheetView tabSelected="1" workbookViewId="0">
      <selection activeCell="Q10" sqref="Q10"/>
    </sheetView>
  </sheetViews>
  <sheetFormatPr defaultRowHeight="13.8" x14ac:dyDescent="0.3"/>
  <cols>
    <col min="1" max="1" width="3.109375" style="5" customWidth="1"/>
    <col min="2" max="6" width="8.88671875" style="5"/>
    <col min="7" max="9" width="8.88671875" style="21"/>
    <col min="10" max="16384" width="8.88671875" style="5"/>
  </cols>
  <sheetData>
    <row r="2" spans="2:13" x14ac:dyDescent="0.3">
      <c r="B2" s="1" t="s">
        <v>6</v>
      </c>
      <c r="C2" s="2">
        <v>0</v>
      </c>
      <c r="D2" s="3">
        <v>1</v>
      </c>
      <c r="E2" s="3">
        <v>2</v>
      </c>
      <c r="F2" s="4">
        <v>3</v>
      </c>
      <c r="I2" s="22" t="s">
        <v>7</v>
      </c>
      <c r="J2" s="6"/>
      <c r="K2" s="6"/>
      <c r="L2" s="6"/>
    </row>
    <row r="3" spans="2:13" x14ac:dyDescent="0.3">
      <c r="B3" s="2">
        <v>0</v>
      </c>
      <c r="C3" s="7">
        <v>3</v>
      </c>
      <c r="D3" s="8">
        <v>1</v>
      </c>
      <c r="E3" s="8">
        <v>0</v>
      </c>
      <c r="F3" s="9">
        <v>-3</v>
      </c>
      <c r="H3" s="23">
        <v>0</v>
      </c>
      <c r="I3" s="24">
        <v>2</v>
      </c>
      <c r="J3" s="6"/>
      <c r="K3" s="6"/>
      <c r="L3" s="6"/>
    </row>
    <row r="4" spans="2:13" x14ac:dyDescent="0.3">
      <c r="B4" s="11">
        <v>1</v>
      </c>
      <c r="C4" s="12"/>
      <c r="D4" s="6">
        <v>7</v>
      </c>
      <c r="E4" s="6">
        <v>0</v>
      </c>
      <c r="F4" s="13">
        <v>4</v>
      </c>
      <c r="H4" s="25">
        <v>1</v>
      </c>
      <c r="I4" s="26">
        <v>1</v>
      </c>
      <c r="J4" s="6"/>
      <c r="K4" s="6"/>
      <c r="L4" s="6"/>
    </row>
    <row r="5" spans="2:13" x14ac:dyDescent="0.3">
      <c r="B5" s="11">
        <v>2</v>
      </c>
      <c r="C5" s="12"/>
      <c r="D5" s="6"/>
      <c r="E5" s="6">
        <v>2</v>
      </c>
      <c r="F5" s="13">
        <v>0</v>
      </c>
      <c r="H5" s="25">
        <v>2</v>
      </c>
      <c r="I5" s="26">
        <v>3</v>
      </c>
      <c r="J5" s="6"/>
      <c r="K5" s="6"/>
      <c r="L5" s="6"/>
    </row>
    <row r="6" spans="2:13" x14ac:dyDescent="0.3">
      <c r="B6" s="14">
        <v>3</v>
      </c>
      <c r="C6" s="15"/>
      <c r="D6" s="16"/>
      <c r="E6" s="16"/>
      <c r="F6" s="17">
        <v>10</v>
      </c>
      <c r="H6" s="27">
        <v>3</v>
      </c>
      <c r="I6" s="28">
        <v>4</v>
      </c>
      <c r="J6" s="6"/>
      <c r="K6" s="6"/>
      <c r="L6" s="6"/>
    </row>
    <row r="8" spans="2:13" x14ac:dyDescent="0.3">
      <c r="B8" s="18" t="s">
        <v>3</v>
      </c>
      <c r="C8" s="10">
        <v>6</v>
      </c>
    </row>
    <row r="9" spans="2:13" x14ac:dyDescent="0.3">
      <c r="B9" s="19" t="s">
        <v>4</v>
      </c>
      <c r="C9" s="20">
        <v>100</v>
      </c>
    </row>
    <row r="11" spans="2:13" ht="27.6" x14ac:dyDescent="0.3">
      <c r="B11" s="35" t="s">
        <v>14</v>
      </c>
      <c r="C11" s="36" t="s">
        <v>5</v>
      </c>
      <c r="D11" s="37" t="s">
        <v>0</v>
      </c>
      <c r="E11" s="37" t="s">
        <v>1</v>
      </c>
      <c r="F11" s="37" t="s">
        <v>2</v>
      </c>
      <c r="G11" s="38" t="s">
        <v>13</v>
      </c>
      <c r="H11" s="39" t="s">
        <v>12</v>
      </c>
      <c r="I11" s="40" t="s">
        <v>11</v>
      </c>
      <c r="J11" s="37" t="s">
        <v>8</v>
      </c>
      <c r="K11" s="37" t="s">
        <v>9</v>
      </c>
      <c r="L11" s="41" t="s">
        <v>10</v>
      </c>
      <c r="M11" s="42" t="s">
        <v>15</v>
      </c>
    </row>
    <row r="12" spans="2:13" x14ac:dyDescent="0.3">
      <c r="B12" s="11">
        <v>0</v>
      </c>
      <c r="C12" s="12">
        <v>0</v>
      </c>
      <c r="D12" s="6">
        <v>0</v>
      </c>
      <c r="E12" s="6">
        <v>0</v>
      </c>
      <c r="F12" s="6">
        <v>0</v>
      </c>
      <c r="G12" s="31">
        <f>(C12*$C$3) + (D12*$D$4) + (E12*$E$5) + (F12*$F$6)</f>
        <v>0</v>
      </c>
      <c r="H12" s="29">
        <f>(C12*D12*$D$3) + (C12*E12*$E$3) + (C12*F12*$F$3) + (D12*E12*$E$4) + (D12*F12*$F$4) + (E12*F12*$F$5)</f>
        <v>0</v>
      </c>
      <c r="I12" s="32">
        <f>(C12*$I$3) + (D12*$I$4) + (E12*$I$5) + (F12*$I$6)</f>
        <v>0</v>
      </c>
      <c r="J12" s="7">
        <f>-G12</f>
        <v>0</v>
      </c>
      <c r="K12" s="8">
        <f>-H12</f>
        <v>0</v>
      </c>
      <c r="L12" s="9">
        <f t="shared" ref="L12:L23" si="0">$C$9 * ($C$8 - I12)^2</f>
        <v>3600</v>
      </c>
      <c r="M12" s="13">
        <f>J12+K12+L12</f>
        <v>3600</v>
      </c>
    </row>
    <row r="13" spans="2:13" x14ac:dyDescent="0.3">
      <c r="B13" s="11">
        <v>1</v>
      </c>
      <c r="C13" s="12">
        <v>0</v>
      </c>
      <c r="D13" s="6">
        <v>0</v>
      </c>
      <c r="E13" s="6">
        <v>0</v>
      </c>
      <c r="F13" s="6">
        <v>1</v>
      </c>
      <c r="G13" s="31">
        <f t="shared" ref="G13:G15" si="1">(C13*$C$3) + (D13*$D$4) + (E13*$E$5) + (F13*$F$6)</f>
        <v>10</v>
      </c>
      <c r="H13" s="29">
        <f t="shared" ref="H13:H15" si="2">(C13*D13*$D$3) + (C13*E13*$E$3) + (C13*F13*$F$3) + (D13*E13*$E$4) + (D13*F13*$F$4) + (E13*F13*$F$5)</f>
        <v>0</v>
      </c>
      <c r="I13" s="32">
        <f t="shared" ref="I13:I15" si="3">(C13*$I$3) + (D13*$I$4) + (E13*$I$5) + (F13*$I$6)</f>
        <v>4</v>
      </c>
      <c r="J13" s="12">
        <f t="shared" ref="J13:J15" si="4">-G13</f>
        <v>-10</v>
      </c>
      <c r="K13" s="6">
        <f t="shared" ref="K13:K15" si="5">-H13</f>
        <v>0</v>
      </c>
      <c r="L13" s="13">
        <f t="shared" si="0"/>
        <v>400</v>
      </c>
      <c r="M13" s="13">
        <f t="shared" ref="M13:M15" si="6">J13+K13+L13</f>
        <v>390</v>
      </c>
    </row>
    <row r="14" spans="2:13" x14ac:dyDescent="0.3">
      <c r="B14" s="11">
        <v>2</v>
      </c>
      <c r="C14" s="12">
        <v>0</v>
      </c>
      <c r="D14" s="6">
        <v>0</v>
      </c>
      <c r="E14" s="6">
        <v>1</v>
      </c>
      <c r="F14" s="6">
        <v>0</v>
      </c>
      <c r="G14" s="31">
        <f t="shared" si="1"/>
        <v>2</v>
      </c>
      <c r="H14" s="29">
        <f t="shared" si="2"/>
        <v>0</v>
      </c>
      <c r="I14" s="32">
        <f t="shared" si="3"/>
        <v>3</v>
      </c>
      <c r="J14" s="12">
        <f t="shared" si="4"/>
        <v>-2</v>
      </c>
      <c r="K14" s="6">
        <f t="shared" si="5"/>
        <v>0</v>
      </c>
      <c r="L14" s="13">
        <f t="shared" si="0"/>
        <v>900</v>
      </c>
      <c r="M14" s="13">
        <f t="shared" si="6"/>
        <v>898</v>
      </c>
    </row>
    <row r="15" spans="2:13" x14ac:dyDescent="0.3">
      <c r="B15" s="11">
        <v>3</v>
      </c>
      <c r="C15" s="12">
        <v>0</v>
      </c>
      <c r="D15" s="6">
        <v>0</v>
      </c>
      <c r="E15" s="6">
        <v>1</v>
      </c>
      <c r="F15" s="6">
        <v>1</v>
      </c>
      <c r="G15" s="31">
        <f t="shared" si="1"/>
        <v>12</v>
      </c>
      <c r="H15" s="29">
        <f t="shared" si="2"/>
        <v>0</v>
      </c>
      <c r="I15" s="32">
        <f t="shared" si="3"/>
        <v>7</v>
      </c>
      <c r="J15" s="12">
        <f t="shared" si="4"/>
        <v>-12</v>
      </c>
      <c r="K15" s="6">
        <f t="shared" si="5"/>
        <v>0</v>
      </c>
      <c r="L15" s="13">
        <f t="shared" si="0"/>
        <v>100</v>
      </c>
      <c r="M15" s="13">
        <f t="shared" si="6"/>
        <v>88</v>
      </c>
    </row>
    <row r="16" spans="2:13" x14ac:dyDescent="0.3">
      <c r="B16" s="11">
        <v>4</v>
      </c>
      <c r="C16" s="12">
        <v>0</v>
      </c>
      <c r="D16" s="6">
        <v>1</v>
      </c>
      <c r="E16" s="6">
        <v>0</v>
      </c>
      <c r="F16" s="6">
        <v>0</v>
      </c>
      <c r="G16" s="31">
        <f t="shared" ref="G16:G24" si="7">(C16*$C$3) + (D16*$D$4) + (E16*$E$5) + (F16*$F$6)</f>
        <v>7</v>
      </c>
      <c r="H16" s="29">
        <f t="shared" ref="H16:H24" si="8">(C16*D16*$D$3) + (C16*E16*$E$3) + (C16*F16*$F$3) + (D16*E16*$E$4) + (D16*F16*$F$4) + (E16*F16*$F$5)</f>
        <v>0</v>
      </c>
      <c r="I16" s="32">
        <f t="shared" ref="I16:I24" si="9">(C16*$I$3) + (D16*$I$4) + (E16*$I$5) + (F16*$I$6)</f>
        <v>1</v>
      </c>
      <c r="J16" s="12">
        <f t="shared" ref="J16:J24" si="10">-G16</f>
        <v>-7</v>
      </c>
      <c r="K16" s="6">
        <f t="shared" ref="K16:K24" si="11">-H16</f>
        <v>0</v>
      </c>
      <c r="L16" s="13">
        <f t="shared" si="0"/>
        <v>2500</v>
      </c>
      <c r="M16" s="13">
        <f t="shared" ref="M16:M24" si="12">J16+K16+L16</f>
        <v>2493</v>
      </c>
    </row>
    <row r="17" spans="2:13" x14ac:dyDescent="0.3">
      <c r="B17" s="11">
        <v>5</v>
      </c>
      <c r="C17" s="12">
        <v>0</v>
      </c>
      <c r="D17" s="6">
        <v>1</v>
      </c>
      <c r="E17" s="6">
        <v>0</v>
      </c>
      <c r="F17" s="6">
        <v>1</v>
      </c>
      <c r="G17" s="31">
        <f t="shared" si="7"/>
        <v>17</v>
      </c>
      <c r="H17" s="29">
        <f t="shared" si="8"/>
        <v>4</v>
      </c>
      <c r="I17" s="32">
        <f t="shared" si="9"/>
        <v>5</v>
      </c>
      <c r="J17" s="12">
        <f t="shared" si="10"/>
        <v>-17</v>
      </c>
      <c r="K17" s="6">
        <f t="shared" si="11"/>
        <v>-4</v>
      </c>
      <c r="L17" s="13">
        <f t="shared" si="0"/>
        <v>100</v>
      </c>
      <c r="M17" s="13">
        <f t="shared" si="12"/>
        <v>79</v>
      </c>
    </row>
    <row r="18" spans="2:13" x14ac:dyDescent="0.3">
      <c r="B18" s="11">
        <v>6</v>
      </c>
      <c r="C18" s="12">
        <v>0</v>
      </c>
      <c r="D18" s="6">
        <v>1</v>
      </c>
      <c r="E18" s="6">
        <v>1</v>
      </c>
      <c r="F18" s="6">
        <v>0</v>
      </c>
      <c r="G18" s="31">
        <f t="shared" si="7"/>
        <v>9</v>
      </c>
      <c r="H18" s="29">
        <f t="shared" si="8"/>
        <v>0</v>
      </c>
      <c r="I18" s="32">
        <f t="shared" si="9"/>
        <v>4</v>
      </c>
      <c r="J18" s="12">
        <f t="shared" si="10"/>
        <v>-9</v>
      </c>
      <c r="K18" s="6">
        <f t="shared" si="11"/>
        <v>0</v>
      </c>
      <c r="L18" s="13">
        <f t="shared" si="0"/>
        <v>400</v>
      </c>
      <c r="M18" s="13">
        <f t="shared" si="12"/>
        <v>391</v>
      </c>
    </row>
    <row r="19" spans="2:13" x14ac:dyDescent="0.3">
      <c r="B19" s="11">
        <v>7</v>
      </c>
      <c r="C19" s="12">
        <v>0</v>
      </c>
      <c r="D19" s="6">
        <v>1</v>
      </c>
      <c r="E19" s="6">
        <v>1</v>
      </c>
      <c r="F19" s="6">
        <v>1</v>
      </c>
      <c r="G19" s="31">
        <f t="shared" si="7"/>
        <v>19</v>
      </c>
      <c r="H19" s="29">
        <f t="shared" si="8"/>
        <v>4</v>
      </c>
      <c r="I19" s="32">
        <f t="shared" si="9"/>
        <v>8</v>
      </c>
      <c r="J19" s="12">
        <f t="shared" si="10"/>
        <v>-19</v>
      </c>
      <c r="K19" s="6">
        <f t="shared" si="11"/>
        <v>-4</v>
      </c>
      <c r="L19" s="13">
        <f t="shared" si="0"/>
        <v>400</v>
      </c>
      <c r="M19" s="13">
        <f t="shared" si="12"/>
        <v>377</v>
      </c>
    </row>
    <row r="20" spans="2:13" x14ac:dyDescent="0.3">
      <c r="B20" s="11">
        <v>8</v>
      </c>
      <c r="C20" s="12">
        <v>1</v>
      </c>
      <c r="D20" s="6">
        <v>0</v>
      </c>
      <c r="E20" s="6">
        <v>0</v>
      </c>
      <c r="F20" s="6">
        <v>0</v>
      </c>
      <c r="G20" s="31">
        <f t="shared" si="7"/>
        <v>3</v>
      </c>
      <c r="H20" s="29">
        <f t="shared" si="8"/>
        <v>0</v>
      </c>
      <c r="I20" s="32">
        <f t="shared" si="9"/>
        <v>2</v>
      </c>
      <c r="J20" s="12">
        <f t="shared" si="10"/>
        <v>-3</v>
      </c>
      <c r="K20" s="6">
        <f t="shared" si="11"/>
        <v>0</v>
      </c>
      <c r="L20" s="13">
        <f t="shared" si="0"/>
        <v>1600</v>
      </c>
      <c r="M20" s="13">
        <f t="shared" si="12"/>
        <v>1597</v>
      </c>
    </row>
    <row r="21" spans="2:13" x14ac:dyDescent="0.3">
      <c r="B21" s="11">
        <v>9</v>
      </c>
      <c r="C21" s="12">
        <v>1</v>
      </c>
      <c r="D21" s="6">
        <v>0</v>
      </c>
      <c r="E21" s="6">
        <v>0</v>
      </c>
      <c r="F21" s="6">
        <v>1</v>
      </c>
      <c r="G21" s="31">
        <f t="shared" si="7"/>
        <v>13</v>
      </c>
      <c r="H21" s="29">
        <f t="shared" si="8"/>
        <v>-3</v>
      </c>
      <c r="I21" s="32">
        <f t="shared" si="9"/>
        <v>6</v>
      </c>
      <c r="J21" s="12">
        <f t="shared" si="10"/>
        <v>-13</v>
      </c>
      <c r="K21" s="6">
        <f t="shared" si="11"/>
        <v>3</v>
      </c>
      <c r="L21" s="13">
        <f t="shared" si="0"/>
        <v>0</v>
      </c>
      <c r="M21" s="13">
        <f t="shared" si="12"/>
        <v>-10</v>
      </c>
    </row>
    <row r="22" spans="2:13" x14ac:dyDescent="0.3">
      <c r="B22" s="11">
        <v>10</v>
      </c>
      <c r="C22" s="12">
        <v>1</v>
      </c>
      <c r="D22" s="6">
        <v>0</v>
      </c>
      <c r="E22" s="6">
        <v>1</v>
      </c>
      <c r="F22" s="6">
        <v>0</v>
      </c>
      <c r="G22" s="31">
        <f t="shared" si="7"/>
        <v>5</v>
      </c>
      <c r="H22" s="29">
        <f t="shared" si="8"/>
        <v>0</v>
      </c>
      <c r="I22" s="32">
        <f t="shared" si="9"/>
        <v>5</v>
      </c>
      <c r="J22" s="12">
        <f t="shared" si="10"/>
        <v>-5</v>
      </c>
      <c r="K22" s="6">
        <f t="shared" si="11"/>
        <v>0</v>
      </c>
      <c r="L22" s="13">
        <f t="shared" si="0"/>
        <v>100</v>
      </c>
      <c r="M22" s="13">
        <f t="shared" si="12"/>
        <v>95</v>
      </c>
    </row>
    <row r="23" spans="2:13" x14ac:dyDescent="0.3">
      <c r="B23" s="11">
        <v>11</v>
      </c>
      <c r="C23" s="12">
        <v>1</v>
      </c>
      <c r="D23" s="6">
        <v>0</v>
      </c>
      <c r="E23" s="6">
        <v>1</v>
      </c>
      <c r="F23" s="6">
        <v>1</v>
      </c>
      <c r="G23" s="31">
        <f t="shared" si="7"/>
        <v>15</v>
      </c>
      <c r="H23" s="29">
        <f t="shared" si="8"/>
        <v>-3</v>
      </c>
      <c r="I23" s="32">
        <f t="shared" si="9"/>
        <v>9</v>
      </c>
      <c r="J23" s="12">
        <f t="shared" si="10"/>
        <v>-15</v>
      </c>
      <c r="K23" s="6">
        <f t="shared" si="11"/>
        <v>3</v>
      </c>
      <c r="L23" s="13">
        <f t="shared" si="0"/>
        <v>900</v>
      </c>
      <c r="M23" s="13">
        <f t="shared" si="12"/>
        <v>888</v>
      </c>
    </row>
    <row r="24" spans="2:13" x14ac:dyDescent="0.3">
      <c r="B24" s="11">
        <v>12</v>
      </c>
      <c r="C24" s="12">
        <v>1</v>
      </c>
      <c r="D24" s="6">
        <v>1</v>
      </c>
      <c r="E24" s="6">
        <v>0</v>
      </c>
      <c r="F24" s="6">
        <v>0</v>
      </c>
      <c r="G24" s="31">
        <f t="shared" si="7"/>
        <v>10</v>
      </c>
      <c r="H24" s="29">
        <f t="shared" si="8"/>
        <v>1</v>
      </c>
      <c r="I24" s="32">
        <f t="shared" si="9"/>
        <v>3</v>
      </c>
      <c r="J24" s="12">
        <f t="shared" si="10"/>
        <v>-10</v>
      </c>
      <c r="K24" s="6">
        <f t="shared" si="11"/>
        <v>-1</v>
      </c>
      <c r="L24" s="13">
        <f>$C$9 * ($C$8 - I24)^2</f>
        <v>900</v>
      </c>
      <c r="M24" s="13">
        <f t="shared" si="12"/>
        <v>889</v>
      </c>
    </row>
    <row r="25" spans="2:13" x14ac:dyDescent="0.3">
      <c r="B25" s="11">
        <v>13</v>
      </c>
      <c r="C25" s="12">
        <v>1</v>
      </c>
      <c r="D25" s="6">
        <v>1</v>
      </c>
      <c r="E25" s="6">
        <v>0</v>
      </c>
      <c r="F25" s="6">
        <v>1</v>
      </c>
      <c r="G25" s="31">
        <f>(C25*$C$3) + (D25*$D$4) + (E25*$E$5) + (F25*$F$6)</f>
        <v>20</v>
      </c>
      <c r="H25" s="29">
        <f>(C25*D25*$D$3) + (C25*E25*$E$3) + (C25*F25*$F$3) + (D25*E25*$E$4) + (D25*F25*$F$4) + (E25*F25*$F$5)</f>
        <v>2</v>
      </c>
      <c r="I25" s="32">
        <f>(C25*$I$3) + (D25*$I$4) + (E25*$I$5) + (F25*$I$6)</f>
        <v>7</v>
      </c>
      <c r="J25" s="12">
        <f>-G25</f>
        <v>-20</v>
      </c>
      <c r="K25" s="6">
        <f>-H25</f>
        <v>-2</v>
      </c>
      <c r="L25" s="13">
        <f t="shared" ref="L25:L27" si="13">$C$9 * ($C$8 - I25)^2</f>
        <v>100</v>
      </c>
      <c r="M25" s="13">
        <f>J25+K25+L25</f>
        <v>78</v>
      </c>
    </row>
    <row r="26" spans="2:13" x14ac:dyDescent="0.3">
      <c r="B26" s="11">
        <v>14</v>
      </c>
      <c r="C26" s="12">
        <v>1</v>
      </c>
      <c r="D26" s="6">
        <v>1</v>
      </c>
      <c r="E26" s="6">
        <v>1</v>
      </c>
      <c r="F26" s="6">
        <v>0</v>
      </c>
      <c r="G26" s="31">
        <f t="shared" ref="G26:G27" si="14">(C26*$C$3) + (D26*$D$4) + (E26*$E$5) + (F26*$F$6)</f>
        <v>12</v>
      </c>
      <c r="H26" s="29">
        <f t="shared" ref="H26:H27" si="15">(C26*D26*$D$3) + (C26*E26*$E$3) + (C26*F26*$F$3) + (D26*E26*$E$4) + (D26*F26*$F$4) + (E26*F26*$F$5)</f>
        <v>1</v>
      </c>
      <c r="I26" s="32">
        <f t="shared" ref="I26:I27" si="16">(C26*$I$3) + (D26*$I$4) + (E26*$I$5) + (F26*$I$6)</f>
        <v>6</v>
      </c>
      <c r="J26" s="12">
        <f t="shared" ref="J26:J27" si="17">-G26</f>
        <v>-12</v>
      </c>
      <c r="K26" s="6">
        <f t="shared" ref="K26:K27" si="18">-H26</f>
        <v>-1</v>
      </c>
      <c r="L26" s="13">
        <f t="shared" si="13"/>
        <v>0</v>
      </c>
      <c r="M26" s="13">
        <f t="shared" ref="M26:M27" si="19">J26+K26+L26</f>
        <v>-13</v>
      </c>
    </row>
    <row r="27" spans="2:13" x14ac:dyDescent="0.3">
      <c r="B27" s="14">
        <v>15</v>
      </c>
      <c r="C27" s="15">
        <v>1</v>
      </c>
      <c r="D27" s="16">
        <v>1</v>
      </c>
      <c r="E27" s="16">
        <v>1</v>
      </c>
      <c r="F27" s="16">
        <v>1</v>
      </c>
      <c r="G27" s="33">
        <f t="shared" si="14"/>
        <v>22</v>
      </c>
      <c r="H27" s="30">
        <f t="shared" si="15"/>
        <v>2</v>
      </c>
      <c r="I27" s="34">
        <f t="shared" si="16"/>
        <v>10</v>
      </c>
      <c r="J27" s="15">
        <f t="shared" si="17"/>
        <v>-22</v>
      </c>
      <c r="K27" s="16">
        <f t="shared" si="18"/>
        <v>-2</v>
      </c>
      <c r="L27" s="17">
        <f t="shared" si="13"/>
        <v>1600</v>
      </c>
      <c r="M27" s="17">
        <f t="shared" si="19"/>
        <v>1576</v>
      </c>
    </row>
  </sheetData>
  <conditionalFormatting sqref="I12:I27">
    <cfRule type="cellIs" dxfId="5" priority="4" operator="greaterThan">
      <formula>$C$8</formula>
    </cfRule>
    <cfRule type="cellIs" dxfId="4" priority="3" operator="equal">
      <formula>$C$8</formula>
    </cfRule>
    <cfRule type="cellIs" dxfId="3" priority="2" operator="lessThan">
      <formula>$C$8</formula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</dc:creator>
  <cp:lastModifiedBy>Rafa Martín-Cuevas</cp:lastModifiedBy>
  <dcterms:created xsi:type="dcterms:W3CDTF">2021-05-16T11:32:20Z</dcterms:created>
  <dcterms:modified xsi:type="dcterms:W3CDTF">2022-05-02T09:39:33Z</dcterms:modified>
</cp:coreProperties>
</file>