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c18f7ba10a1d7d23/Trabajo/[UPM] 2021.02_2021.02 2ªEd. Máster en Quantum Computing Technologies/03 _ Contenidos/A12 Practices with Adiabatic QC/"/>
    </mc:Choice>
  </mc:AlternateContent>
  <xr:revisionPtr revIDLastSave="292" documentId="11_F25DC773A252ABDACC1048CBC1DA6BB65ADE58E7" xr6:coauthVersionLast="47" xr6:coauthVersionMax="47" xr10:uidLastSave="{3290DEC6-D801-4027-AC1E-1A0D9628C25B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L12" i="1" s="1"/>
  <c r="J12" i="1"/>
  <c r="K14" i="1"/>
  <c r="L14" i="1" s="1"/>
  <c r="K16" i="1"/>
  <c r="L16" i="1" s="1"/>
  <c r="K15" i="1"/>
  <c r="L15" i="1" s="1"/>
  <c r="K11" i="1"/>
  <c r="L11" i="1" s="1"/>
  <c r="K13" i="1"/>
  <c r="L13" i="1" s="1"/>
  <c r="K10" i="1"/>
  <c r="L10" i="1" s="1"/>
  <c r="K9" i="1"/>
  <c r="L9" i="1" s="1"/>
  <c r="J14" i="1"/>
  <c r="J16" i="1"/>
  <c r="J15" i="1"/>
  <c r="J11" i="1"/>
  <c r="J13" i="1"/>
  <c r="J10" i="1"/>
  <c r="J9" i="1"/>
  <c r="M14" i="1" l="1"/>
  <c r="M12" i="1"/>
  <c r="M9" i="1"/>
  <c r="M10" i="1"/>
  <c r="M13" i="1"/>
  <c r="M11" i="1"/>
  <c r="M16" i="1"/>
  <c r="M15" i="1"/>
</calcChain>
</file>

<file path=xl/sharedStrings.xml><?xml version="1.0" encoding="utf-8"?>
<sst xmlns="http://schemas.openxmlformats.org/spreadsheetml/2006/main" count="34" uniqueCount="22">
  <si>
    <t>x_0</t>
  </si>
  <si>
    <t>x_1</t>
  </si>
  <si>
    <t>x_2</t>
  </si>
  <si>
    <t>x_3</t>
  </si>
  <si>
    <t>x_4</t>
  </si>
  <si>
    <t>x_5</t>
  </si>
  <si>
    <t>x_6</t>
  </si>
  <si>
    <t>H_profit</t>
  </si>
  <si>
    <t>H_weight</t>
  </si>
  <si>
    <t>H</t>
  </si>
  <si>
    <t>i</t>
  </si>
  <si>
    <t>w_i</t>
  </si>
  <si>
    <t>p_i</t>
  </si>
  <si>
    <t>Weight</t>
  </si>
  <si>
    <t>r_i = p_i/w_i</t>
  </si>
  <si>
    <t>W</t>
  </si>
  <si>
    <t>alpha</t>
  </si>
  <si>
    <t>Comments</t>
  </si>
  <si>
    <t>Sub-optimal solution</t>
  </si>
  <si>
    <t>Weight exceeded</t>
  </si>
  <si>
    <t>Greedy-ish solution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</si>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</sst>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7"/>
  <sheetViews>
    <sheetView tabSelected="1" workbookViewId="0">
      <selection activeCell="L3" sqref="L3"/>
    </sheetView>
  </sheetViews>
  <sheetFormatPr defaultColWidth="9" defaultRowHeight="13.8" x14ac:dyDescent="0.3"/>
  <cols>
    <col min="1" max="1" width="2.6640625" style="1" customWidth="1"/>
    <col min="2" max="2" width="18.88671875" style="1" bestFit="1" customWidth="1"/>
    <col min="3" max="9" width="4.5546875" style="2" customWidth="1"/>
    <col min="10" max="10" width="9.77734375" style="2" customWidth="1"/>
    <col min="11" max="11" width="8.33203125" style="2" customWidth="1"/>
    <col min="12" max="12" width="9.77734375" style="2" customWidth="1"/>
    <col min="13" max="13" width="7.5546875" style="2" customWidth="1"/>
    <col min="14" max="16384" width="9" style="1"/>
  </cols>
  <sheetData>
    <row r="2" spans="2:16" s="2" customFormat="1" x14ac:dyDescent="0.3">
      <c r="C2" s="3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7" t="s">
        <v>6</v>
      </c>
      <c r="K2" s="12" t="s">
        <v>15</v>
      </c>
      <c r="L2" s="13">
        <v>10</v>
      </c>
    </row>
    <row r="3" spans="2:16" x14ac:dyDescent="0.3">
      <c r="B3" s="3" t="s">
        <v>10</v>
      </c>
      <c r="C3" s="14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6">
        <v>6</v>
      </c>
      <c r="K3" s="12" t="s">
        <v>16</v>
      </c>
      <c r="L3" s="13">
        <v>15</v>
      </c>
    </row>
    <row r="4" spans="2:16" x14ac:dyDescent="0.3">
      <c r="B4" s="4" t="s">
        <v>11</v>
      </c>
      <c r="C4" s="17">
        <v>1</v>
      </c>
      <c r="D4" s="18">
        <v>3</v>
      </c>
      <c r="E4" s="18">
        <v>2</v>
      </c>
      <c r="F4" s="18">
        <v>6</v>
      </c>
      <c r="G4" s="18">
        <v>5</v>
      </c>
      <c r="H4" s="18">
        <v>3</v>
      </c>
      <c r="I4" s="19">
        <v>2</v>
      </c>
    </row>
    <row r="5" spans="2:16" x14ac:dyDescent="0.3">
      <c r="B5" s="4" t="s">
        <v>12</v>
      </c>
      <c r="C5" s="17">
        <v>12</v>
      </c>
      <c r="D5" s="18">
        <v>15</v>
      </c>
      <c r="E5" s="18">
        <v>8</v>
      </c>
      <c r="F5" s="18">
        <v>36</v>
      </c>
      <c r="G5" s="18">
        <v>20</v>
      </c>
      <c r="H5" s="18">
        <v>21</v>
      </c>
      <c r="I5" s="19">
        <v>30</v>
      </c>
    </row>
    <row r="6" spans="2:16" x14ac:dyDescent="0.3">
      <c r="B6" s="5" t="s">
        <v>14</v>
      </c>
      <c r="C6" s="20">
        <v>12</v>
      </c>
      <c r="D6" s="21">
        <v>5</v>
      </c>
      <c r="E6" s="21">
        <v>4</v>
      </c>
      <c r="F6" s="21">
        <v>6</v>
      </c>
      <c r="G6" s="21">
        <v>4</v>
      </c>
      <c r="H6" s="21">
        <v>7</v>
      </c>
      <c r="I6" s="22">
        <v>15</v>
      </c>
    </row>
    <row r="8" spans="2:16" s="8" customFormat="1" x14ac:dyDescent="0.3">
      <c r="B8" s="23" t="s">
        <v>17</v>
      </c>
      <c r="C8" s="24" t="s">
        <v>0</v>
      </c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  <c r="J8" s="10" t="s">
        <v>7</v>
      </c>
      <c r="K8" s="9" t="s">
        <v>13</v>
      </c>
      <c r="L8" s="10" t="s">
        <v>8</v>
      </c>
      <c r="M8" s="11" t="s">
        <v>9</v>
      </c>
    </row>
    <row r="9" spans="2:16" x14ac:dyDescent="0.3">
      <c r="B9" s="25" t="s">
        <v>20</v>
      </c>
      <c r="C9" s="14">
        <v>1</v>
      </c>
      <c r="D9" s="15">
        <v>1</v>
      </c>
      <c r="E9" s="15">
        <v>0</v>
      </c>
      <c r="F9" s="15">
        <v>0</v>
      </c>
      <c r="G9" s="15">
        <v>0</v>
      </c>
      <c r="H9" s="15">
        <v>1</v>
      </c>
      <c r="I9" s="16">
        <v>1</v>
      </c>
      <c r="J9" s="15">
        <f t="shared" ref="J9:J15" si="0">C9*C$5 + D9*D$5 + E9*E$5 + F9*F$5 + G9*G$5 + H9*H$5 + I9*I$5</f>
        <v>78</v>
      </c>
      <c r="K9" s="28">
        <f t="shared" ref="K9:K15" si="1">C9*C$4 + D9*D$4 + E9*E$4 + F9*F$4 + G9*G$4 + H9*H$4 + I9*I$4</f>
        <v>9</v>
      </c>
      <c r="L9" s="28">
        <f t="shared" ref="L9:L15" si="2">MIN($L$2-K9, 0)^2</f>
        <v>0</v>
      </c>
      <c r="M9" s="16">
        <f>-J9 + $L$3 * L9</f>
        <v>-78</v>
      </c>
    </row>
    <row r="10" spans="2:16" x14ac:dyDescent="0.3">
      <c r="B10" s="26" t="s">
        <v>18</v>
      </c>
      <c r="C10" s="17">
        <v>0</v>
      </c>
      <c r="D10" s="18">
        <v>1</v>
      </c>
      <c r="E10" s="18">
        <v>1</v>
      </c>
      <c r="F10" s="18">
        <v>0</v>
      </c>
      <c r="G10" s="18">
        <v>0</v>
      </c>
      <c r="H10" s="18">
        <v>1</v>
      </c>
      <c r="I10" s="19">
        <v>1</v>
      </c>
      <c r="J10" s="18">
        <f t="shared" si="0"/>
        <v>74</v>
      </c>
      <c r="K10" s="29">
        <f t="shared" si="1"/>
        <v>10</v>
      </c>
      <c r="L10" s="29">
        <f t="shared" si="2"/>
        <v>0</v>
      </c>
      <c r="M10" s="19">
        <f>-J10 + $L$3 * L10</f>
        <v>-74</v>
      </c>
    </row>
    <row r="11" spans="2:16" x14ac:dyDescent="0.3">
      <c r="B11" s="26" t="s">
        <v>18</v>
      </c>
      <c r="C11" s="17">
        <v>1</v>
      </c>
      <c r="D11" s="18">
        <v>0</v>
      </c>
      <c r="E11" s="18">
        <v>1</v>
      </c>
      <c r="F11" s="18">
        <v>0</v>
      </c>
      <c r="G11" s="18">
        <v>0</v>
      </c>
      <c r="H11" s="18">
        <v>1</v>
      </c>
      <c r="I11" s="19">
        <v>1</v>
      </c>
      <c r="J11" s="18">
        <f t="shared" si="0"/>
        <v>71</v>
      </c>
      <c r="K11" s="29">
        <f t="shared" si="1"/>
        <v>8</v>
      </c>
      <c r="L11" s="29">
        <f t="shared" si="2"/>
        <v>0</v>
      </c>
      <c r="M11" s="19">
        <f>-J11 + $L$3 * L11</f>
        <v>-71</v>
      </c>
      <c r="P11" s="1" t="s">
        <v>21</v>
      </c>
    </row>
    <row r="12" spans="2:16" x14ac:dyDescent="0.3">
      <c r="B12" s="26" t="s">
        <v>18</v>
      </c>
      <c r="C12" s="17">
        <v>0</v>
      </c>
      <c r="D12" s="18">
        <v>0</v>
      </c>
      <c r="E12" s="18">
        <v>0</v>
      </c>
      <c r="F12" s="18">
        <v>0</v>
      </c>
      <c r="G12" s="18">
        <v>1</v>
      </c>
      <c r="H12" s="18">
        <v>1</v>
      </c>
      <c r="I12" s="19">
        <v>1</v>
      </c>
      <c r="J12" s="18">
        <f t="shared" si="0"/>
        <v>71</v>
      </c>
      <c r="K12" s="29">
        <f t="shared" si="1"/>
        <v>10</v>
      </c>
      <c r="L12" s="29">
        <f t="shared" si="2"/>
        <v>0</v>
      </c>
      <c r="M12" s="19">
        <f t="shared" ref="M12" si="3">-J12 + $L$3 * L12</f>
        <v>-71</v>
      </c>
    </row>
    <row r="13" spans="2:16" x14ac:dyDescent="0.3">
      <c r="B13" s="26" t="s">
        <v>18</v>
      </c>
      <c r="C13" s="17">
        <v>1</v>
      </c>
      <c r="D13" s="18">
        <v>1</v>
      </c>
      <c r="E13" s="18">
        <v>1</v>
      </c>
      <c r="F13" s="18">
        <v>0</v>
      </c>
      <c r="G13" s="18">
        <v>0</v>
      </c>
      <c r="H13" s="18">
        <v>1</v>
      </c>
      <c r="I13" s="19">
        <v>0</v>
      </c>
      <c r="J13" s="18">
        <f t="shared" si="0"/>
        <v>56</v>
      </c>
      <c r="K13" s="29">
        <f t="shared" si="1"/>
        <v>9</v>
      </c>
      <c r="L13" s="29">
        <f t="shared" si="2"/>
        <v>0</v>
      </c>
      <c r="M13" s="19">
        <f>-J13 + $L$3 * L13</f>
        <v>-56</v>
      </c>
    </row>
    <row r="14" spans="2:16" x14ac:dyDescent="0.3">
      <c r="B14" s="26" t="s">
        <v>19</v>
      </c>
      <c r="C14" s="17">
        <v>1</v>
      </c>
      <c r="D14" s="18">
        <v>0</v>
      </c>
      <c r="E14" s="18">
        <v>0</v>
      </c>
      <c r="F14" s="18">
        <v>1</v>
      </c>
      <c r="G14" s="18">
        <v>0</v>
      </c>
      <c r="H14" s="18">
        <v>1</v>
      </c>
      <c r="I14" s="19">
        <v>1</v>
      </c>
      <c r="J14" s="18">
        <f t="shared" si="0"/>
        <v>99</v>
      </c>
      <c r="K14" s="30">
        <f t="shared" si="1"/>
        <v>12</v>
      </c>
      <c r="L14" s="30">
        <f t="shared" si="2"/>
        <v>4</v>
      </c>
      <c r="M14" s="19">
        <f>-J14 + $L$3 * L14</f>
        <v>-39</v>
      </c>
    </row>
    <row r="15" spans="2:16" x14ac:dyDescent="0.3">
      <c r="B15" s="26" t="s">
        <v>19</v>
      </c>
      <c r="C15" s="17">
        <v>1</v>
      </c>
      <c r="D15" s="18">
        <v>1</v>
      </c>
      <c r="E15" s="18">
        <v>0</v>
      </c>
      <c r="F15" s="18">
        <v>0</v>
      </c>
      <c r="G15" s="18">
        <v>1</v>
      </c>
      <c r="H15" s="18">
        <v>1</v>
      </c>
      <c r="I15" s="19">
        <v>0</v>
      </c>
      <c r="J15" s="18">
        <f t="shared" si="0"/>
        <v>68</v>
      </c>
      <c r="K15" s="30">
        <f t="shared" si="1"/>
        <v>12</v>
      </c>
      <c r="L15" s="30">
        <f t="shared" si="2"/>
        <v>4</v>
      </c>
      <c r="M15" s="19">
        <f>-J15 + $L$3 * L15</f>
        <v>-8</v>
      </c>
    </row>
    <row r="16" spans="2:16" x14ac:dyDescent="0.3">
      <c r="B16" s="27" t="s">
        <v>19</v>
      </c>
      <c r="C16" s="20">
        <v>0</v>
      </c>
      <c r="D16" s="21">
        <v>1</v>
      </c>
      <c r="E16" s="21">
        <v>0</v>
      </c>
      <c r="F16" s="21">
        <v>1</v>
      </c>
      <c r="G16" s="21">
        <v>0</v>
      </c>
      <c r="H16" s="21">
        <v>1</v>
      </c>
      <c r="I16" s="22">
        <v>1</v>
      </c>
      <c r="J16" s="21">
        <f t="shared" ref="J16" si="4">C16*C$5 + D16*D$5 + E16*E$5 + F16*F$5 + G16*G$5 + H16*H$5 + I16*I$5</f>
        <v>102</v>
      </c>
      <c r="K16" s="31">
        <f t="shared" ref="K16" si="5">C16*C$4 + D16*D$4 + E16*E$4 + F16*F$4 + G16*G$4 + H16*H$4 + I16*I$4</f>
        <v>14</v>
      </c>
      <c r="L16" s="31">
        <f t="shared" ref="L16" si="6">MIN($L$2-K16, 0)^2</f>
        <v>16</v>
      </c>
      <c r="M16" s="22">
        <f t="shared" ref="M16" si="7">-J16 + $L$3 * L16</f>
        <v>138</v>
      </c>
    </row>
    <row r="17" spans="13:13" x14ac:dyDescent="0.3">
      <c r="M17" s="18"/>
    </row>
  </sheetData>
  <phoneticPr fontId="4" type="noConversion"/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 Martín-Cuevas</cp:lastModifiedBy>
  <dcterms:created xsi:type="dcterms:W3CDTF">2015-06-05T18:17:20Z</dcterms:created>
  <dcterms:modified xsi:type="dcterms:W3CDTF">2022-05-02T15:01:47Z</dcterms:modified>
</cp:coreProperties>
</file>