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oimspp-my.sharepoint.com/personal/lstaisch_usgs_gov/Documents/Desktop/Not Data/CRESCENT/Updated compilation files/"/>
    </mc:Choice>
  </mc:AlternateContent>
  <xr:revisionPtr revIDLastSave="9" documentId="8_{F8823213-F64C-4F08-A4ED-6999CF2A7DDE}" xr6:coauthVersionLast="47" xr6:coauthVersionMax="47" xr10:uidLastSave="{5E73F197-B038-4D0B-876A-23266774612E}"/>
  <bookViews>
    <workbookView xWindow="57480" yWindow="-120" windowWidth="29040" windowHeight="15720" xr2:uid="{00000000-000D-0000-FFFF-FFFF00000000}"/>
  </bookViews>
  <sheets>
    <sheet name="Terrestrial shaking compilatio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1" l="1"/>
  <c r="Y2" i="1" s="1"/>
  <c r="X3" i="1"/>
  <c r="Y3" i="1" s="1"/>
  <c r="X4" i="1"/>
  <c r="Y4" i="1" s="1"/>
  <c r="X5" i="1"/>
  <c r="Y5" i="1" s="1"/>
  <c r="X6" i="1"/>
  <c r="Y6" i="1" s="1"/>
  <c r="X7" i="1"/>
  <c r="Y7" i="1" s="1"/>
  <c r="X8" i="1"/>
  <c r="Y8" i="1" s="1"/>
  <c r="X9" i="1"/>
  <c r="Y9" i="1"/>
  <c r="X10" i="1"/>
  <c r="Y10" i="1" s="1"/>
  <c r="X11" i="1"/>
  <c r="Y11" i="1" s="1"/>
  <c r="X12" i="1"/>
  <c r="Y12" i="1" s="1"/>
  <c r="X13" i="1"/>
  <c r="Y13" i="1" s="1"/>
  <c r="X14" i="1"/>
  <c r="Y14" i="1" s="1"/>
  <c r="X15" i="1"/>
  <c r="Y15" i="1" s="1"/>
  <c r="X16" i="1"/>
  <c r="Y16" i="1" s="1"/>
  <c r="X17" i="1"/>
  <c r="Y17" i="1"/>
  <c r="X18" i="1"/>
  <c r="Y18" i="1" s="1"/>
  <c r="X19" i="1"/>
  <c r="Y19" i="1" s="1"/>
  <c r="X20" i="1"/>
  <c r="Y20" i="1" s="1"/>
  <c r="X21" i="1"/>
  <c r="Y21" i="1" s="1"/>
  <c r="X22" i="1"/>
  <c r="Y22" i="1" s="1"/>
  <c r="X23" i="1"/>
  <c r="Y23" i="1" s="1"/>
  <c r="X24" i="1"/>
  <c r="Y24" i="1" s="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Y45" i="1" l="1"/>
  <c r="Y46" i="1"/>
  <c r="Y47" i="1"/>
  <c r="Y48" i="1"/>
  <c r="Y49" i="1"/>
  <c r="Y50" i="1"/>
  <c r="Y51" i="1"/>
  <c r="Y52" i="1"/>
  <c r="Y53" i="1"/>
  <c r="Y54" i="1"/>
  <c r="Y55" i="1"/>
  <c r="Y5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6" i="1"/>
  <c r="Y297" i="1"/>
  <c r="Y299" i="1"/>
  <c r="Y298" i="1"/>
  <c r="Y307" i="1"/>
  <c r="Y302" i="1"/>
  <c r="Y292" i="1"/>
  <c r="Y295" i="1"/>
  <c r="Y301" i="1"/>
  <c r="Y294" i="1"/>
  <c r="Y296" i="1"/>
  <c r="Y291" i="1"/>
  <c r="Y293" i="1"/>
  <c r="Y300" i="1"/>
  <c r="Y290" i="1"/>
  <c r="Y304" i="1"/>
  <c r="Y303" i="1"/>
  <c r="Y305" i="1"/>
  <c r="Y264" i="1"/>
  <c r="Y266" i="1"/>
  <c r="Y265" i="1"/>
  <c r="Y257" i="1"/>
  <c r="Y259" i="1"/>
  <c r="Y253" i="1"/>
  <c r="Y255" i="1"/>
  <c r="Y256" i="1"/>
  <c r="Y254" i="1"/>
  <c r="Y252" i="1"/>
  <c r="Y251" i="1"/>
  <c r="Y250" i="1"/>
  <c r="Y249" i="1"/>
  <c r="Y248" i="1"/>
  <c r="Y289" i="1"/>
  <c r="Y288" i="1"/>
  <c r="Y287" i="1"/>
  <c r="Y286" i="1"/>
  <c r="Y285" i="1"/>
  <c r="Y284" i="1"/>
  <c r="Y283" i="1"/>
  <c r="Y282" i="1"/>
  <c r="Y281" i="1"/>
  <c r="Y280" i="1"/>
  <c r="Y279" i="1"/>
  <c r="Y278" i="1"/>
  <c r="Y277" i="1"/>
  <c r="Y276" i="1"/>
  <c r="Y275" i="1"/>
  <c r="Y274" i="1"/>
  <c r="Y273" i="1"/>
  <c r="Y272" i="1"/>
  <c r="Y271" i="1"/>
  <c r="Y270" i="1"/>
  <c r="Y269" i="1"/>
  <c r="Y268" i="1"/>
  <c r="Y267" i="1"/>
  <c r="Y261" i="1"/>
  <c r="Y263" i="1"/>
  <c r="Y262" i="1"/>
  <c r="Y260" i="1"/>
  <c r="Y25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176" i="1"/>
  <c r="Y175" i="1"/>
  <c r="Y174" i="1"/>
  <c r="Y173" i="1"/>
  <c r="Y172" i="1"/>
  <c r="Y171" i="1"/>
  <c r="Y170" i="1"/>
  <c r="Y169" i="1"/>
  <c r="Y168" i="1"/>
  <c r="Y167" i="1"/>
  <c r="Y166" i="1"/>
  <c r="Y165" i="1"/>
  <c r="Y164" i="1"/>
  <c r="Y163"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44" i="1"/>
  <c r="Y120" i="1"/>
  <c r="Y119" i="1"/>
  <c r="Y118" i="1"/>
  <c r="Y117" i="1"/>
  <c r="Y116" i="1"/>
  <c r="Y115" i="1"/>
  <c r="Y114" i="1"/>
  <c r="Y113" i="1"/>
  <c r="Y112" i="1"/>
  <c r="Y111" i="1"/>
  <c r="Y110" i="1"/>
  <c r="Y81" i="1"/>
  <c r="Y80" i="1"/>
  <c r="Y79" i="1"/>
  <c r="Y78" i="1"/>
  <c r="Y43" i="1"/>
  <c r="Y42" i="1"/>
  <c r="Y41" i="1"/>
  <c r="Y40" i="1"/>
  <c r="Y39" i="1"/>
  <c r="Y38" i="1"/>
  <c r="Y37" i="1"/>
  <c r="Y36" i="1"/>
  <c r="Y35" i="1"/>
  <c r="Y34" i="1"/>
  <c r="Y33" i="1"/>
  <c r="Y32" i="1"/>
  <c r="Y31" i="1"/>
  <c r="Y30" i="1"/>
  <c r="Y29" i="1"/>
  <c r="Y28" i="1"/>
  <c r="Y27" i="1"/>
  <c r="Y26" i="1"/>
  <c r="Y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U140" authorId="0" shapeId="0" xr:uid="{00000000-0006-0000-0000-000001000000}">
      <text>
        <r>
          <rPr>
            <sz val="10"/>
            <color rgb="FF000000"/>
            <rFont val="Arial"/>
            <family val="2"/>
            <scheme val="minor"/>
          </rPr>
          <t>Not enough information to determine whether event beds are laterally extensive across lake bottom</t>
        </r>
      </text>
    </comment>
    <comment ref="AD308" authorId="0" shapeId="0" xr:uid="{00000000-0006-0000-0000-000004000000}">
      <text>
        <r>
          <rPr>
            <sz val="10"/>
            <color rgb="FF000000"/>
            <rFont val="Arial"/>
            <family val="2"/>
            <scheme val="minor"/>
          </rPr>
          <t>These are estimates that have **NOT** been exceeded
	-Cascadia Earthquakes</t>
        </r>
      </text>
    </comment>
    <comment ref="AD359" authorId="0" shapeId="0" xr:uid="{00000000-0006-0000-0000-000003000000}">
      <text>
        <r>
          <rPr>
            <sz val="10"/>
            <color rgb="FF000000"/>
            <rFont val="Arial"/>
            <family val="2"/>
            <scheme val="minor"/>
          </rPr>
          <t>Value of PGA **NOT** exceeded
	-Cascadia Earthquakes</t>
        </r>
      </text>
    </comment>
  </commentList>
</comments>
</file>

<file path=xl/sharedStrings.xml><?xml version="1.0" encoding="utf-8"?>
<sst xmlns="http://schemas.openxmlformats.org/spreadsheetml/2006/main" count="9969" uniqueCount="1059">
  <si>
    <t>Site</t>
  </si>
  <si>
    <t>Environment</t>
  </si>
  <si>
    <t>Contact Name</t>
  </si>
  <si>
    <t>Evidence for coseismic proxy</t>
  </si>
  <si>
    <t>Radiocarbon age</t>
  </si>
  <si>
    <t>Inferred correlation</t>
  </si>
  <si>
    <t>Age comments</t>
  </si>
  <si>
    <t>Inferred most likely evidence source</t>
  </si>
  <si>
    <t>Other possible evidence source interpretations</t>
  </si>
  <si>
    <t>Reference</t>
  </si>
  <si>
    <t>Notes</t>
  </si>
  <si>
    <t xml:space="preserve">5 - Annual-subannual precision
</t>
  </si>
  <si>
    <t>4.5 - "Close-limiting" age with growth- position plants</t>
  </si>
  <si>
    <t>4 - Age with growth- position plants</t>
  </si>
  <si>
    <t>3.5 - Multiple bracketing age and dated/well correlated tephra</t>
  </si>
  <si>
    <t>3 - Multiple bracketing age from detrital material</t>
  </si>
  <si>
    <t>2.5 - Non-bracketing age from multiple detrital samples and dated/correlated tephra</t>
  </si>
  <si>
    <t>2 - Non-bracketing age from multiple detrital samples</t>
  </si>
  <si>
    <t>1.5 - Single detrital age and dated/correlated tephra or excess 210Pb</t>
  </si>
  <si>
    <t>1 - Single detrital age</t>
  </si>
  <si>
    <t>0.5 - Modeled age from bracketing dated horizons or only benthic detrital age</t>
  </si>
  <si>
    <t>Age Rank
(0 - 5)</t>
  </si>
  <si>
    <t>A - Disruptive feature that is laterally extensive within site</t>
  </si>
  <si>
    <t>B - Characteristic of deposit/record is distinctive of seismic triggering</t>
  </si>
  <si>
    <t>C - Site susceptibility or modeling omits triggering from non-CSZ earthquake source</t>
  </si>
  <si>
    <t>Evidence Rank
(0 - 3)</t>
  </si>
  <si>
    <t>No. of pulses</t>
  </si>
  <si>
    <t>Grain size</t>
  </si>
  <si>
    <t>Susceptibility to triggering</t>
  </si>
  <si>
    <t>Duration of shaking</t>
  </si>
  <si>
    <t>Erosive base</t>
  </si>
  <si>
    <t>Provenance</t>
  </si>
  <si>
    <t>Inlets and Lakes</t>
  </si>
  <si>
    <t>Effingham Inlet</t>
  </si>
  <si>
    <t>Anoxic inlet</t>
  </si>
  <si>
    <t>~11,000</t>
  </si>
  <si>
    <t>EfI-E0</t>
  </si>
  <si>
    <t>non-biogenic unlaminated lithofacies (seismites) identified by physical (mag. susceptibility), chemical (Ti vs Al), and/or sedimentological properties</t>
  </si>
  <si>
    <t>No</t>
  </si>
  <si>
    <t>Yes</t>
  </si>
  <si>
    <t>Not explicitly published</t>
  </si>
  <si>
    <t>Medium-high</t>
  </si>
  <si>
    <t>0.04 (MMI V)</t>
  </si>
  <si>
    <t>0.34 (MMI VIII)</t>
  </si>
  <si>
    <t>N/A</t>
  </si>
  <si>
    <t>Inlet deltas and surrounding soil-mantled hillslopes</t>
  </si>
  <si>
    <t>1946 CE</t>
  </si>
  <si>
    <t>Crustal earthquake (1946 Vancouver Island)</t>
  </si>
  <si>
    <t>Enkin et al., 2013</t>
  </si>
  <si>
    <t>Several cores overlap between E0 - E3, however older events are only recorded in a single core. Therefore, only the upper 4 events can be ranked as "laterally extensive"</t>
  </si>
  <si>
    <t>EfI-E1</t>
  </si>
  <si>
    <t>1700 CE</t>
  </si>
  <si>
    <t>CSZ megathrust earthquake</t>
  </si>
  <si>
    <t>EfI-E2a</t>
  </si>
  <si>
    <t>EfI-E2b</t>
  </si>
  <si>
    <t>T2</t>
  </si>
  <si>
    <t>EfI-E2c</t>
  </si>
  <si>
    <t>EfI-E3</t>
  </si>
  <si>
    <t>T3</t>
  </si>
  <si>
    <t>EfI-E4</t>
  </si>
  <si>
    <t>T5</t>
  </si>
  <si>
    <t>EfI-E5</t>
  </si>
  <si>
    <t>EfI-E6</t>
  </si>
  <si>
    <t>T6</t>
  </si>
  <si>
    <t>EfI-E7</t>
  </si>
  <si>
    <t>T7</t>
  </si>
  <si>
    <t>EfI-E8</t>
  </si>
  <si>
    <t>T9</t>
  </si>
  <si>
    <t>EfI-E9</t>
  </si>
  <si>
    <t>EfI-E10</t>
  </si>
  <si>
    <t>T10</t>
  </si>
  <si>
    <t>EfI-E11</t>
  </si>
  <si>
    <t>EfI-E12</t>
  </si>
  <si>
    <t>T11</t>
  </si>
  <si>
    <t>EfI-E13</t>
  </si>
  <si>
    <t>T14</t>
  </si>
  <si>
    <t>EfI-E14</t>
  </si>
  <si>
    <t>T15</t>
  </si>
  <si>
    <t>EfI-E15</t>
  </si>
  <si>
    <t>EfI-E16</t>
  </si>
  <si>
    <t>T16</t>
  </si>
  <si>
    <t>EfI-E17</t>
  </si>
  <si>
    <t>T17</t>
  </si>
  <si>
    <t>EfI-E18</t>
  </si>
  <si>
    <t>T18</t>
  </si>
  <si>
    <t>EfI-E19</t>
  </si>
  <si>
    <t>T19</t>
  </si>
  <si>
    <t>EfI-E20</t>
  </si>
  <si>
    <t>T20</t>
  </si>
  <si>
    <t>Saanich Inlet</t>
  </si>
  <si>
    <t>~15000 core section, focus on last ~4000 years</t>
  </si>
  <si>
    <t>SI-1946</t>
  </si>
  <si>
    <t>debris-flow deposits (silty clays derived from inlet sidewall failures) in  2 long cores dated by counting annual varves with a few 14C ages, and 137Cs and 210Pb dates in several nearby shorter cores.</t>
  </si>
  <si>
    <t>Silty clay with diatom rich cap</t>
  </si>
  <si>
    <t>Inlet sidewall failures</t>
  </si>
  <si>
    <t>CE 1946</t>
  </si>
  <si>
    <t>Slumps during high run-off or groundwater discharge</t>
  </si>
  <si>
    <t>Blais-Stevens et al., 2011</t>
  </si>
  <si>
    <t>For all events, authors argue debris flow deposits are not from terrestrial sources and stratigraphy is not consistent with being sources from feeder rivers.  All age estimates have been corrected approximately for erosion and missing varves (using average sedimentation rates and counts in at least two cores). Roughly half the debris flow deposits do not correlate temporally with megathrust source ages. Those that do overlap are interpreted as derived from Cascadia megathrust earthquakes, but characteristics of debris flows do not independently establish failure mechanism. Since age estimates are based on varve counts and sedimentation rates, then the method estimating the mean age and 2-sigma error potentially compounds error if the sedimentation rates are accurate estimates of varves. Reported age ranges in the paper use the year CE 2010 as the datum, which we have converted to standard reporting practices of calendar years before CE 1950.</t>
  </si>
  <si>
    <t>SI-1700</t>
  </si>
  <si>
    <t>debris-flow deposits (silty clays derived from inlet sidewall failures) in 2 long cores dated by counting annual varves with a few 14C ages, and 137Cs and 210Pb dates in several nearby shorter cores.</t>
  </si>
  <si>
    <t>CE 1700</t>
  </si>
  <si>
    <t>SI-S1</t>
  </si>
  <si>
    <t>Crustal or intraplate earthquake</t>
  </si>
  <si>
    <t>SI-S2</t>
  </si>
  <si>
    <t>SI-S3</t>
  </si>
  <si>
    <t>SI-S4</t>
  </si>
  <si>
    <t>T3, W</t>
  </si>
  <si>
    <t>SI-S5</t>
  </si>
  <si>
    <t>SI-S6</t>
  </si>
  <si>
    <t>SI-S7</t>
  </si>
  <si>
    <t>T4, U</t>
  </si>
  <si>
    <t>SI-S8</t>
  </si>
  <si>
    <t>T5, S</t>
  </si>
  <si>
    <t>SI-S9</t>
  </si>
  <si>
    <t>SI-S10</t>
  </si>
  <si>
    <t>SI-S11</t>
  </si>
  <si>
    <t>SI-S12</t>
  </si>
  <si>
    <t>SI-S13</t>
  </si>
  <si>
    <t>T6,N</t>
  </si>
  <si>
    <t>SI-S14</t>
  </si>
  <si>
    <t>T7, L</t>
  </si>
  <si>
    <t>Crustal earthquake (South Whidbey Island fault zone, Kenall and Boulder Creek faults)</t>
  </si>
  <si>
    <t>SI-S15</t>
  </si>
  <si>
    <t>T8, J</t>
  </si>
  <si>
    <t>SI-S16</t>
  </si>
  <si>
    <t>SI-S17</t>
  </si>
  <si>
    <t>Beaver Lake</t>
  </si>
  <si>
    <t>Terrestrial lake</t>
  </si>
  <si>
    <t>BeL-1</t>
  </si>
  <si>
    <t>Lake cores BLC-1 and BLC-2 show large duffuse sediment influx with numerous laminae interbedded with diatom-rich gyttja</t>
  </si>
  <si>
    <t>No age analysis</t>
  </si>
  <si>
    <t>Goldfinger, C., 2017, NEHRP Final Technical Report</t>
  </si>
  <si>
    <t>Lake stratigraphy unsuitable for crustal paleoseismology given evidence for unstable slopes and proximal stream input. May be susceptible to climatic signals and crustal events along the Lake Creek-Boundary Creek fault system</t>
  </si>
  <si>
    <t>Lake Ozette</t>
  </si>
  <si>
    <t>~14200</t>
  </si>
  <si>
    <t>OZ-E1</t>
  </si>
  <si>
    <t>Normally graded medium to fine sand base that transitions rapidly to very file sand to medium silt. Capped by clayey silt</t>
  </si>
  <si>
    <t>Sandy base, grades into silt, clayey silt cap</t>
  </si>
  <si>
    <t>Creek delta frontal failure</t>
  </si>
  <si>
    <t>OxCal Sequence result</t>
  </si>
  <si>
    <t>Brothers et al., 2024</t>
  </si>
  <si>
    <t>OZ-E2</t>
  </si>
  <si>
    <t>Normally graded medium to fine sand base that transitions rapidly to very file sand to medium silt. Capped by clayey silt. Relatively thin deposit with acoustic signal that fades with increasing distance from steep slope source areas/</t>
  </si>
  <si>
    <t>OZ-E3</t>
  </si>
  <si>
    <t>Sandy lake turbidite that is widely observed and distinctive throughout acoustic signal throughout lake</t>
  </si>
  <si>
    <t>Likely similar to E1-E2</t>
  </si>
  <si>
    <t>OZ-E4</t>
  </si>
  <si>
    <t>Sandy lake turbidite with broad acoustic signal throughout majority of lake</t>
  </si>
  <si>
    <t>OZ-E5</t>
  </si>
  <si>
    <t>OZ-E6</t>
  </si>
  <si>
    <t>OZ-E7</t>
  </si>
  <si>
    <t>OZ-E8</t>
  </si>
  <si>
    <t>OZ-E9</t>
  </si>
  <si>
    <t>Sandy lake turbidite that is somewhat less well expressed around Ozette Lake system</t>
  </si>
  <si>
    <t>Crustal earthquake along the Lake Creek-Boundary Creek / Sadie Creek fault zone</t>
  </si>
  <si>
    <t>OZ-E10</t>
  </si>
  <si>
    <t>OZ-E11</t>
  </si>
  <si>
    <t>OZ-E12</t>
  </si>
  <si>
    <t>OZ-E13</t>
  </si>
  <si>
    <t>High amplitude reflection identified in Chirp data and inferred to be a mass transport deposit from coseismic shaking.</t>
  </si>
  <si>
    <t>TBD</t>
  </si>
  <si>
    <t>OZ-E14</t>
  </si>
  <si>
    <t>OZ-E15</t>
  </si>
  <si>
    <t>OZ-E16</t>
  </si>
  <si>
    <t>OZ-E17</t>
  </si>
  <si>
    <t>OZ-E18</t>
  </si>
  <si>
    <t>OZ-E19</t>
  </si>
  <si>
    <t>OZ-E20</t>
  </si>
  <si>
    <t>OZ-E21</t>
  </si>
  <si>
    <t>OZ-E22</t>
  </si>
  <si>
    <t>OZ-E23</t>
  </si>
  <si>
    <t>OZ-E24</t>
  </si>
  <si>
    <t>OZ-E25</t>
  </si>
  <si>
    <t>OZ-E26</t>
  </si>
  <si>
    <t>OZ-E27</t>
  </si>
  <si>
    <t>OZ-E28</t>
  </si>
  <si>
    <t>OZ-E29</t>
  </si>
  <si>
    <t>OZ-E30</t>
  </si>
  <si>
    <t>OZ-E31</t>
  </si>
  <si>
    <t>OZ-E32</t>
  </si>
  <si>
    <t>OZ-E33</t>
  </si>
  <si>
    <t>Lake Crescent</t>
  </si>
  <si>
    <t>~8500</t>
  </si>
  <si>
    <t>LCt-A</t>
  </si>
  <si>
    <t>Acoustically transparent layer with basal sandy interval, overlain by a thick central silt, and capped by a thin clay layer. Sand is normally graded, crudly laminated, moderately rounded, coarse to medium sand grains. In A, megaturbidite is 30 cm base, 125 cm homogenous silt with damaged plant debris and soft sediment deformation, and 3 cm thick fine clay. A ranges from 20 cm to 2.25 m.</t>
  </si>
  <si>
    <t>20 - 225</t>
  </si>
  <si>
    <t>Sandy base, thick silty center, thin mud cap</t>
  </si>
  <si>
    <t>High</t>
  </si>
  <si>
    <t>Yes, variable</t>
  </si>
  <si>
    <t>lake sediment, not significant stream input</t>
  </si>
  <si>
    <t>Crustal earthquake (Lake Creek Boundary Creek fault zone)</t>
  </si>
  <si>
    <t>Leithold et al., 2019</t>
  </si>
  <si>
    <t>This paper focuses on the timing and mechanisms of megaturbidite generation in Lake Crescent. Megaturbidites A-D are interpreted as large lake disturbance events from major rock slides entering the lake, triggered by crustal earthquakes on the Lake Creek-Boundary Creek fault zone that runs through the lake system. The majority of material remobilized is likely from within the lake system, according to abundant lake diatom concentrations within megaturbidite layers. Megaturbidite A suggested to be sourced from the Sledgehammer Point Rockslide, near Mount Storm King, which would have likely produced a tsunami and subsequent seiche. Based on comparison with compiled historical landslide-generated tsunami data (Clark et al., 2015), the Sledgehammer Point Rockslide may have produced opposite-shore displacement wave up to 82-104 m in height. Megaturbidite B is thought to have originated from a slide that isolated Lake Crescent and Lake Sutherland and lead to lake level rise of ~24 meters, based on drowned tree chronologies (Pringle et al., 2010). Megaturbidite C may have originated from a southerly rockslide, and Megaturbidite D iwas possibly generated from a rockslide near Pyramid Peak.
There are also thinner turbidite layers identified but not carefully dated. These beds are 4-5 cm thick along the lake basin margins and thicken to 4-32 cm thick near the southern basin. Most of them are composed of 2-3 stacked fining upward layers. The sand is a miz of volcanic and sedimentary lithin provenance according to petrographic analyses.</t>
  </si>
  <si>
    <t>LCt-B</t>
  </si>
  <si>
    <t>Acoustically transparent layer with basal sandy interval, overlain by a thick central silt, and capped by a thin clay layer. Sand is normally graded, crudly laminated, moderately rounded, coarse to medium sand grains. Megaturbidite B is 12 cm thick to 1.5 m thick. Base is erosive and scours into lakebed, consistent with interpretation of reworked plant material based on radiocarbon ages.</t>
  </si>
  <si>
    <t>12 - 150</t>
  </si>
  <si>
    <t>LCt-C</t>
  </si>
  <si>
    <t>Acoustically transparent layer with basal sandy interval, overlain by a thick central silt, and capped by a thin clay layer. Sand is normally graded, crudly laminated, moderately rounded, coarse to medium sand grains. Megaturbidite C is thinner than other, ranging from 3 to 12 cm. May be up to 1 m thick based on seismic reflection data.</t>
  </si>
  <si>
    <t>3 - 100</t>
  </si>
  <si>
    <t>LCt-D</t>
  </si>
  <si>
    <t>Acoustically transparent layer with basal sandy interval, overlain by a thick central silt, and capped by a thin clay layer. Sand is normally graded, crudly laminated, moderately rounded, coarse to medium sand grains. Average thickness of Megaturbidite D is ~2 m based on seismic imaging.</t>
  </si>
  <si>
    <t>Tarboo Lake</t>
  </si>
  <si>
    <t>TbL-1</t>
  </si>
  <si>
    <t>Highly compressed record shown by the shallow level of the Mazama ash makes this site problematic for analysis in terms of resolution as compared to the expanded record available nearby (Lake Sawyer).</t>
  </si>
  <si>
    <t>Highly compressed lake record makes site problematic for analysis and correlation of event beds.</t>
  </si>
  <si>
    <t>Leland Lake</t>
  </si>
  <si>
    <t>LLL-LT0</t>
  </si>
  <si>
    <t>Silty disturbance event associated with moderate change in gamma density log</t>
  </si>
  <si>
    <t>Silt</t>
  </si>
  <si>
    <t>Medium</t>
  </si>
  <si>
    <t>lake margins</t>
  </si>
  <si>
    <t>2010 CE</t>
  </si>
  <si>
    <t>OxCal p-sequence result</t>
  </si>
  <si>
    <t>Crustal earthquake (2001 Nisqually event)</t>
  </si>
  <si>
    <t>Storms</t>
  </si>
  <si>
    <t>Leland lake walls do not show evidence for coseismic failure, thus the local event beds may be generated from subaerial hillslope failure (not subaqueous). PGA estimates for subaqueous slope failure at Lake Sawyer and Bull Run Lake range between 0.3 - 0.45 g, so perhaps we can consider these a maximum estimate for Leland Lake.</t>
  </si>
  <si>
    <t>LLL-LT1</t>
  </si>
  <si>
    <t>Sandy disturbance event associated with little/no change in density or magnetic susceptibility logs</t>
  </si>
  <si>
    <t>1?</t>
  </si>
  <si>
    <t>Sand</t>
  </si>
  <si>
    <t>Crustal earthquake, storms</t>
  </si>
  <si>
    <t>LLL-LT2</t>
  </si>
  <si>
    <t>LLL-LT3</t>
  </si>
  <si>
    <t>LLL-LT4</t>
  </si>
  <si>
    <t>Silty disturbance event associated with little/no change in density or magnetic susceptibility logs</t>
  </si>
  <si>
    <t>0?</t>
  </si>
  <si>
    <t>T4</t>
  </si>
  <si>
    <t>LLL-LT5</t>
  </si>
  <si>
    <t>LLL-LT6</t>
  </si>
  <si>
    <t>Muddy disturbance event associated with little/no change in density or magnetic susceptibility logs</t>
  </si>
  <si>
    <t>Mud</t>
  </si>
  <si>
    <t>T5B</t>
  </si>
  <si>
    <t>LLL-LT7</t>
  </si>
  <si>
    <t>LLL-LT8</t>
  </si>
  <si>
    <t>Silty disturbance event associated with slight change in density or magnetic susceptibility logs</t>
  </si>
  <si>
    <t>LLL-LT9</t>
  </si>
  <si>
    <t>Sandy disturbance event associated with slight change in density or magnetic susceptibility logs</t>
  </si>
  <si>
    <t>T8</t>
  </si>
  <si>
    <t>LLL-LT10</t>
  </si>
  <si>
    <t>Sandy disturbance event associated with sharp change in density or magnetic susceptibility logs</t>
  </si>
  <si>
    <t>LLL-LT11</t>
  </si>
  <si>
    <t>LLL-LT12</t>
  </si>
  <si>
    <t>T10B</t>
  </si>
  <si>
    <t>CSZ megathrust earthquake - partial rupture</t>
  </si>
  <si>
    <t>LLL-LT13</t>
  </si>
  <si>
    <t>T10C</t>
  </si>
  <si>
    <t>LLL-LT14</t>
  </si>
  <si>
    <t>T10F</t>
  </si>
  <si>
    <t>LLL-LT15</t>
  </si>
  <si>
    <t>LLL-LT16</t>
  </si>
  <si>
    <t>T11A</t>
  </si>
  <si>
    <t>LLL-LT17</t>
  </si>
  <si>
    <t>2?</t>
  </si>
  <si>
    <t>T11B</t>
  </si>
  <si>
    <t>LLL-LT18</t>
  </si>
  <si>
    <t>T12</t>
  </si>
  <si>
    <t>LLL-LT19</t>
  </si>
  <si>
    <t>T13</t>
  </si>
  <si>
    <t>LLL-LT20</t>
  </si>
  <si>
    <t>Silty disturbance event associated with moderate change in density or magnetic susceptibility logs</t>
  </si>
  <si>
    <t>LLL-LT21</t>
  </si>
  <si>
    <t>LLL-LT22</t>
  </si>
  <si>
    <t>LLL-LT23</t>
  </si>
  <si>
    <t>LLL-LT24</t>
  </si>
  <si>
    <t>LLL-LT25</t>
  </si>
  <si>
    <t>LLL-LT26</t>
  </si>
  <si>
    <t>T17A</t>
  </si>
  <si>
    <t>Lake Washington</t>
  </si>
  <si>
    <t>~3500</t>
  </si>
  <si>
    <t>LW-A</t>
  </si>
  <si>
    <t>Distinctive 1 cm thick layer of grey clay near the base of the laminated zone. Dated with 210Pb to 1916 AD.</t>
  </si>
  <si>
    <t>lake sediment, hillslope slumps</t>
  </si>
  <si>
    <t>CE 1916</t>
  </si>
  <si>
    <t>Manmade modifications to lake</t>
  </si>
  <si>
    <t>Karlin et al., 2004</t>
  </si>
  <si>
    <t>Lake Washington is situated proximal to the Seattle fault zone but may also experience strong ground motion from the Cascadia subduction zone. Precise dating of submerged trees in previous work suggests local Seattle fault zone rupture caused hillslope failure and tsunami in Lake Washington between 900 and 930 AD.</t>
  </si>
  <si>
    <t>LW-B</t>
  </si>
  <si>
    <t>Interpreted turbidity deposity layers are composed of a lower coarse sand that grades normally into silty clay and is capped with an organic rich horizon compised of woody debris and fibrous plant material. The clastic layers have high magnetic susceptibility whereas organic rich cap has low magnetic susceptibility. Basal contact is angular and interpreted as erosive. Main sediment source interpreted from SE lake margin and secondary sources of surrounding lake margin suggestive of widespread shaking.</t>
  </si>
  <si>
    <t>Sandy base, normally graded, organic rich cap</t>
  </si>
  <si>
    <t>LW-C</t>
  </si>
  <si>
    <t>CSZ megathrust or local crustal earthquake</t>
  </si>
  <si>
    <t>LW-D</t>
  </si>
  <si>
    <t>Interpreted turbidity deposity layers are composed of a lower coarse sand that grades normally into silty clay and is capped with an organic rich horizon compised of woody debris and fibrous plant material. The clastic layers have high magnetic susceptibility whereas organic rich cap has low magnetic susceptibility. Basal contact is angular and interpreted as erosive. Local sources from bluffs on southeastern lake margin and near Mercer Island.</t>
  </si>
  <si>
    <t>LW-E</t>
  </si>
  <si>
    <t>Interpreted turbidity deposity layers are composed of a lower coarse sand that grades normally into silty clay and is capped with an organic rich horizon compised of woody debris and fibrous plant material. The clastic layers have high magnetic susceptibility whereas organic rich cap has low magnetic susceptibility. Basal contact is angular and interpreted as erosive. 1-3 cm thick clay layers interpreted as distal turbidites related to the 900-930 AD Seattle earthquake. Major slump blocks in several locations suggestive of widespread shaking.</t>
  </si>
  <si>
    <t>Crustal earthquake (Seattle fault zone)</t>
  </si>
  <si>
    <t>LW-F</t>
  </si>
  <si>
    <t>Interpreted turbidity deposity layers are composed of a lower coarse sand that grades normally into silty clay and is capped with an organic rich horizon compised of woody debris and fibrous plant material. The clastic layers have high magnetic susceptibility whereas organic rich cap has low magnetic susceptibility. Basal contact is angular and interpreted as erosive. Layer is observed throughout lake, but is thinner that subsequent turbidites A-E.</t>
  </si>
  <si>
    <t>LW-G</t>
  </si>
  <si>
    <t>LW-H</t>
  </si>
  <si>
    <t>Lake Quinault</t>
  </si>
  <si>
    <t>~5500</t>
  </si>
  <si>
    <t>LQ-Q1</t>
  </si>
  <si>
    <t>Unique deposit at ~4.5 m depth in lake center. Sharp basal contact overlain by 5 cm-thick normally graded fine-medium sand containing woody debris. Sandy layer is overlain by 25-cm thick layer of silt and clay (folded) and caped with 1.5 cm-thick grey clay. Interpreted as mass flow movement triggered by delta-slope failure.</t>
  </si>
  <si>
    <t>lake delta</t>
  </si>
  <si>
    <t>Crustal earthquake (Canyon River fault)</t>
  </si>
  <si>
    <t>Leithold et al., 2018</t>
  </si>
  <si>
    <t>Seismic imaging of lake bottom reveals two well imaged subaqueous slides, as well as one less well imaged older slide. Three events (Q1-Q3) are interpreted as seismic shaking, clustered overlying beds with clay caps are interpreted as the hillslope response to seismic shaking after the event (successive landslides) rather than pulses in the ground motion charactertics at the time of the earthquakes. While the three events generally overlap with dated CSZ events elsewhere on the subduction zone margin, there is a notable lack of local lake response to interpreted full-margin events in the offshore record, too.</t>
  </si>
  <si>
    <t>LQ-Q2</t>
  </si>
  <si>
    <t>Four normally graded silt beds overlying soft sediment deformation.</t>
  </si>
  <si>
    <t>40 (soft sediment deformation), 12-20 (silt beds)</t>
  </si>
  <si>
    <t>lake sediment</t>
  </si>
  <si>
    <t>Event S (Willapa) and/or T5 (turbidites)</t>
  </si>
  <si>
    <t>LQ-Q3</t>
  </si>
  <si>
    <t>Cluster of four graded silt beds preserved in distal lake slopes. First bed is 6 cm thick and inversely to normally graded silt witha grey clay cap. Three similar overlying beds are 2, 1, and 0.5 cm thick.</t>
  </si>
  <si>
    <t>Event N or L (Willapa) or T6/T7 (turbidites)</t>
  </si>
  <si>
    <t>Lake Sawyer</t>
  </si>
  <si>
    <t>LSw-LST0</t>
  </si>
  <si>
    <t>This report compares two cores from Lake Sawyer and find close match in stratigraphy between the northern and central sub-basins. 41 identifiable beds are correlated in the 6-8.5 m cores, all above an identifiable Mazama ash layer. PGA estimates for subaqueous slope failure at Lake Sawyer and Bull Run Lake range between 0.3 - 0.45 g</t>
  </si>
  <si>
    <t>LSw-LST1</t>
  </si>
  <si>
    <t>LSw-LST2</t>
  </si>
  <si>
    <t>LSw-LST3</t>
  </si>
  <si>
    <t>Fine sand</t>
  </si>
  <si>
    <t>above radiocarbon age 1180-1240 cal yr BP</t>
  </si>
  <si>
    <t>LSw-LST4</t>
  </si>
  <si>
    <t>LSw-LST5</t>
  </si>
  <si>
    <t>LSw-LST6</t>
  </si>
  <si>
    <t>LSw-LST7</t>
  </si>
  <si>
    <t>within/below radiocarbon age 3170-3330 cal yr BP</t>
  </si>
  <si>
    <t>LSw-LST8</t>
  </si>
  <si>
    <t>LSw-LST9</t>
  </si>
  <si>
    <t>LSw-LST10</t>
  </si>
  <si>
    <t>LSw-LST11</t>
  </si>
  <si>
    <t>within/below radiocarbon age 4530-4810 cal yr BP</t>
  </si>
  <si>
    <t>LSw-LST12</t>
  </si>
  <si>
    <t>LSw-LST13</t>
  </si>
  <si>
    <t>LSw-LST14</t>
  </si>
  <si>
    <t>LSw-LST15</t>
  </si>
  <si>
    <t>LSw-LST16</t>
  </si>
  <si>
    <t>LSw-LST17</t>
  </si>
  <si>
    <t>LSw-LST18</t>
  </si>
  <si>
    <t>Bull Run Lake</t>
  </si>
  <si>
    <t>BRL-BRT01</t>
  </si>
  <si>
    <t>Silty to occasionally sandy beds with sharp lower contact and upward fining sequence. Punctuates background diatom-rich gytja.</t>
  </si>
  <si>
    <t>&lt;10</t>
  </si>
  <si>
    <t>Silt to sand</t>
  </si>
  <si>
    <t>Medium-low</t>
  </si>
  <si>
    <t>model result</t>
  </si>
  <si>
    <t>Goldfinger, C., 2017, NEHRP Final Technical Report; Goldfinger, C., Hausmann, R., Black, B., Mutschler, M., 2020, Report to the Portland Water Bureau</t>
  </si>
  <si>
    <t>Comparison of Bull Run age estimates and plate boundary megathrust earthquakes shows close overlap for many interpreted full margin events, except for T6a, T7a, T8a, T8b, T10e, and T12a. These are smaller events with associated rupture patch constrained to southern Cascadia. T10b, however is a supposedly longer rupture including SW Washington that does not correlate to an event within Bull Run Lake. Ages were assessed using OxCAL P-Sequence modeling and stratigraphic positioning, radiocarbon data is limited.</t>
  </si>
  <si>
    <t>BRL-BRT02</t>
  </si>
  <si>
    <t>BRL-BRT03</t>
  </si>
  <si>
    <t>BRL-BRT04</t>
  </si>
  <si>
    <t>T3A</t>
  </si>
  <si>
    <t>BRL-BRT05</t>
  </si>
  <si>
    <t>BRL-BRT06</t>
  </si>
  <si>
    <t>T4A</t>
  </si>
  <si>
    <t>BRL-BRT07</t>
  </si>
  <si>
    <t>BRL-BRT08</t>
  </si>
  <si>
    <t>T5A</t>
  </si>
  <si>
    <t>BRL-BRT09</t>
  </si>
  <si>
    <t>BRL-BRT10</t>
  </si>
  <si>
    <t>T5C</t>
  </si>
  <si>
    <t>BRL-BRT11</t>
  </si>
  <si>
    <t>T6?</t>
  </si>
  <si>
    <t>BRL-BRT12</t>
  </si>
  <si>
    <t>BRL-BRT13</t>
  </si>
  <si>
    <t>BRL-BRT14</t>
  </si>
  <si>
    <t>BRL-BRT15</t>
  </si>
  <si>
    <t>BRL-BRT16</t>
  </si>
  <si>
    <t>BRL-BRT17</t>
  </si>
  <si>
    <t>BRL-BRT18</t>
  </si>
  <si>
    <t>T10A?</t>
  </si>
  <si>
    <t>BRL-BRT19</t>
  </si>
  <si>
    <t>BRL-BRT20</t>
  </si>
  <si>
    <t>BRL-BRT21</t>
  </si>
  <si>
    <t>BRL-BRT22</t>
  </si>
  <si>
    <t>BRL-BRT23</t>
  </si>
  <si>
    <t>Triangle Lake</t>
  </si>
  <si>
    <t>TL-TL1</t>
  </si>
  <si>
    <t>Disturbance event identified in terrestrial lake sediment identified from changes in magnetic susceptibility and/or density logs</t>
  </si>
  <si>
    <t>lake margins, local watershed hillslope</t>
  </si>
  <si>
    <t>USL1</t>
  </si>
  <si>
    <t>Crustal/local earthquake strong ground motion</t>
  </si>
  <si>
    <t>Post-fire sediment mobilization, storms</t>
  </si>
  <si>
    <t>Morey et al., 2013</t>
  </si>
  <si>
    <t>Radiocarbon ages were originally collected for sedimentation rate calculations, not for event chronology, but some ages correspond with deposits in Triangle Lake. This paper was a test case to show that lakes can be correlated with the offshore turbidite record. The layers in Triangle Lake are interpreted based on magnetic susceptibility peaks and based on identifiable stratigraphy. Sanger Lake and Triangle Lake have a similar number of magnetic susceptibility peaks post 6ka. TL1 is hypothesized to be related to the 1873 earthquake  with an epicenter near Crescent City, CA (possibly a slab event).</t>
  </si>
  <si>
    <t>TL-TL2</t>
  </si>
  <si>
    <t>TL2 is correlated to 1700 AD Cascadia and USL3</t>
  </si>
  <si>
    <t>TL-TL3</t>
  </si>
  <si>
    <t>TL-TL4</t>
  </si>
  <si>
    <t>USL5?</t>
  </si>
  <si>
    <t>TL-TL5</t>
  </si>
  <si>
    <t>USL6</t>
  </si>
  <si>
    <t>radiocarbon age above is 1260-1350 cal yr BP</t>
  </si>
  <si>
    <t>TL-TL6</t>
  </si>
  <si>
    <t>USL7</t>
  </si>
  <si>
    <t>TL-TL7</t>
  </si>
  <si>
    <t>TL-TL8</t>
  </si>
  <si>
    <t>radiocarbon age above is 2720-2790 cal yr BP</t>
  </si>
  <si>
    <t>TL-TL9</t>
  </si>
  <si>
    <t>TL-TL10</t>
  </si>
  <si>
    <t>TL-TL11</t>
  </si>
  <si>
    <t>TL-TL12</t>
  </si>
  <si>
    <t>TL-TL13</t>
  </si>
  <si>
    <t>TL13 overlaps in age with T11 (Goldfinger et al., 2012), though this is not stated in the paper.</t>
  </si>
  <si>
    <t>radiocarbon age within/below is 5710-6190 cal yr BP</t>
  </si>
  <si>
    <t>TL-TL14</t>
  </si>
  <si>
    <t>Loon Lake</t>
  </si>
  <si>
    <t>~1800</t>
  </si>
  <si>
    <t>LnL-E9</t>
  </si>
  <si>
    <t>Graded beds with clay drapes ranging from 1.1 - 23.9 cm thick. Most layers have basal subunit that is homogenous, a graded bed, and clay drape. Beds have sharp basalt contact and provenance is allochtonous.</t>
  </si>
  <si>
    <t>1.1 - 23.9</t>
  </si>
  <si>
    <t>lake margins and surrounding hillslopes</t>
  </si>
  <si>
    <t>Richardson et al., 2018</t>
  </si>
  <si>
    <t>Sediment delivered and produced by earthquakes could not be separated from that produced or delivered from other perturbations to the landscape. Mechanism for the earthquake-event beds is purely based on broad overlap in age estimates. Most earthquake-driven sedimentation into Loon Lake is suggested to be from destablilization of surrounding hillslopes and eventual distribution via fluvial network, rather than from subaqueous landsliding.</t>
  </si>
  <si>
    <t>LnL-E10</t>
  </si>
  <si>
    <t>LnL-E11</t>
  </si>
  <si>
    <t>closest event bed to this age</t>
  </si>
  <si>
    <t>LnL-E12</t>
  </si>
  <si>
    <t>Crustal earthquake</t>
  </si>
  <si>
    <t>LnL-E13</t>
  </si>
  <si>
    <t>LnL-E15</t>
  </si>
  <si>
    <t>LnL-E16</t>
  </si>
  <si>
    <t>LnL-E17</t>
  </si>
  <si>
    <t>LnL-E18</t>
  </si>
  <si>
    <t>LnL-E19</t>
  </si>
  <si>
    <t>LnL-E20</t>
  </si>
  <si>
    <t>LnL-E21</t>
  </si>
  <si>
    <t>Graded beds with clay drapes ranging from 1.1 - 23.9 cm thick. Most layers have basal subunit that is homogenous, a graded bed, and clay drape. Beds have sharp basalt contact and provenance is allochtonous. E21 is the thickest event bed.</t>
  </si>
  <si>
    <t>LnL-E22</t>
  </si>
  <si>
    <t>LnL-E23</t>
  </si>
  <si>
    <t>Bradley Lake</t>
  </si>
  <si>
    <t>BL-DE1</t>
  </si>
  <si>
    <t>Thin sandy deposit associated with distubrance layer, no ripup clasts present, no pulses identified, several cm erosion at base, marine diatom incursion, no subsequent brackish diatom bloom</t>
  </si>
  <si>
    <t>0 - 0.5</t>
  </si>
  <si>
    <t>assumed</t>
  </si>
  <si>
    <t>Kelsey et al., 2005</t>
  </si>
  <si>
    <t>Bradley lake stratigraphy and paleoseismic evidence investigated by coring 27 sites along the lacustrine system. Several cores penetrate into sub-lacustrine strata and radiocarbon dating suggest that Bradley Lake was established ~7300 years ago. The outlet of Bradley lake is currently 5.5 m asl, the base is -4-5 m asl. 17 disturbance events are identified. 12 of the events are interpreted as coseismic CSZ tsunamis based on marine diatom evidence of seawater incursion, several of which are associated with lasting (years to decades) brackish diatom blooms. Disturbance event (DE) 3, 14, 15, 16 do not have evidence for marine seawater incursion, although DE16 is associated with a subsequent brackish diatom bloom. These events are therefore not likely tsunamis, but are instead interpreted as subaqueous slope failure during coseismic shaking. Calibrated ages from samples entered into "Published Age" column. Kelsey et al. provide OxCal modeled ages (using V-sequence), entered into "Remodeled Age" column</t>
  </si>
  <si>
    <t>BL-DE2</t>
  </si>
  <si>
    <t>Variable sandy disturbance layer, ripup clasts present, pulses identified, several cm erosion at base, marine diatom incursion, no subsequent brackish diatom bloom</t>
  </si>
  <si>
    <t>1+</t>
  </si>
  <si>
    <t>0 - 36</t>
  </si>
  <si>
    <t>BL-DE3</t>
  </si>
  <si>
    <t>Trace sandy layer thickness, no ripup clasts, no pulses, uncertain/no erosion, no marine diatoms, no subsequent brackish bloom</t>
  </si>
  <si>
    <t>trace</t>
  </si>
  <si>
    <t>BL-DE4</t>
  </si>
  <si>
    <t>Trace sandy layer thickness, no ripup clasts, no pulses, uncertain/no erosion, marine diatoms, no subsequent brackish bloom</t>
  </si>
  <si>
    <t>BL-DE5</t>
  </si>
  <si>
    <t>Variable sandy disturbance layer, ripup clasts present, pulses identified, 10's cm erosion at base, marine diatom incursion, subsequent brackish diatom bloom</t>
  </si>
  <si>
    <t>2.5 - 35</t>
  </si>
  <si>
    <t>brackish diatom</t>
  </si>
  <si>
    <t>BL-DE6</t>
  </si>
  <si>
    <t>Variable sandy disturbance layer, ripup clasts present, pulses identified, no erosion (?) at base, marine diatom incursion, subsequent brackish diatom bloom. Between DE5 and 6, at least 22 years of varves separate events.</t>
  </si>
  <si>
    <t>0.5 - 118.4</t>
  </si>
  <si>
    <t>BL-DE7</t>
  </si>
  <si>
    <t>0.2 - 12.7</t>
  </si>
  <si>
    <t>BL-DE8</t>
  </si>
  <si>
    <t>Variable sandy disturbance layer, ripup clasts present, no pulses identified, several cm erosion at base, marine diatom incursion, subsequent brackish diatom bloom</t>
  </si>
  <si>
    <t>1.0 - 23.9</t>
  </si>
  <si>
    <t>BL-DE9</t>
  </si>
  <si>
    <t>Disturbance without sandy layer, no ripup clasts present, no pulses identified, no (?) erosion at base, marine diatom incursion, subsequent brackish diatom bloom</t>
  </si>
  <si>
    <t>BL-DE10</t>
  </si>
  <si>
    <t>BL-DE11</t>
  </si>
  <si>
    <t>Trace sandy layer thickness, no ripup clasts, no pulses, uncertain/no erosion, marine diatoms, subsequent brackish bloom</t>
  </si>
  <si>
    <t>BL-DE12</t>
  </si>
  <si>
    <t>Thin sandy deposit associated with distubrance layer, ripup clasts present, no pulses identified, several cm erosion at base, marine diatom incursion, no subsequent brackish diatom bloom</t>
  </si>
  <si>
    <t>1.2 - 5.4</t>
  </si>
  <si>
    <t>BL-DE13</t>
  </si>
  <si>
    <t>BL-DE14</t>
  </si>
  <si>
    <t>No sandy layer associated, no ripup clasts, no pulses, uncertain/no erosion, no marine diatoms, no subsequent brackish bloom</t>
  </si>
  <si>
    <t>BL-DE15</t>
  </si>
  <si>
    <t>BL-DE16</t>
  </si>
  <si>
    <t>Trace sandy layer thickness, no ripup clasts, no pulses, some erosion, no marine diatoms, subsequent brackish bloom</t>
  </si>
  <si>
    <t>BL-DE17</t>
  </si>
  <si>
    <t>Variable sandy disturbance layer, ripup clasts present, pulses identified, ~&lt;1 cm erosion at base, marine diatom incursion, subsequent brackish diatom bloom</t>
  </si>
  <si>
    <t>0.2 - 8.7</t>
  </si>
  <si>
    <t>Climatically induced extreme ocean levels</t>
  </si>
  <si>
    <t>Bolan Lake</t>
  </si>
  <si>
    <t>BnL-BL1</t>
  </si>
  <si>
    <t>radiocarbon age above is 270-470 cal yr BP</t>
  </si>
  <si>
    <t>Radiocarbon ages were originally collected for sedimentation rate calculations, not for event chronology.  This paper was a test case to show that lakes can be correlated with the offshore turbidite record. The layers in Bolan Lake are based on mag susceptibility peaks and noth based on identifiable stratigraphy, so layers were not given numbers. Because of this, it is difficult to interpret these as disturbance event layers.</t>
  </si>
  <si>
    <t>BnL-BL2</t>
  </si>
  <si>
    <t>T3/SL1</t>
  </si>
  <si>
    <t>BnL-BL3</t>
  </si>
  <si>
    <t>SL2,3</t>
  </si>
  <si>
    <t>BnL-BL4</t>
  </si>
  <si>
    <t>T5/SL4</t>
  </si>
  <si>
    <t>BnL-BL5</t>
  </si>
  <si>
    <t>T6/SL5</t>
  </si>
  <si>
    <t>BnL-BL6</t>
  </si>
  <si>
    <t>SL6</t>
  </si>
  <si>
    <t>radiocarbon age above is 2000-2160 cal yr BP</t>
  </si>
  <si>
    <t>BnL-BL7</t>
  </si>
  <si>
    <t>SL7</t>
  </si>
  <si>
    <t>BnL-BL8</t>
  </si>
  <si>
    <t>SL8</t>
  </si>
  <si>
    <t>radiocarbon age above is 3470-3640 cal yr BP</t>
  </si>
  <si>
    <t>BnL-BL9</t>
  </si>
  <si>
    <t>SL9</t>
  </si>
  <si>
    <t>radiocarbon age below/within is 4520-4740 cal year BP</t>
  </si>
  <si>
    <t>BnL-BL10</t>
  </si>
  <si>
    <t>SL10</t>
  </si>
  <si>
    <t>BnL-BL11</t>
  </si>
  <si>
    <t>SL11</t>
  </si>
  <si>
    <t>BnL-BL12</t>
  </si>
  <si>
    <t>SL12</t>
  </si>
  <si>
    <t>BnL-BL13</t>
  </si>
  <si>
    <t>T13/SL13</t>
  </si>
  <si>
    <t>radiocarbon age above is 7150-7310 cal yr BP, Mazama ash below</t>
  </si>
  <si>
    <t>Upper Squaw Lake</t>
  </si>
  <si>
    <t>USL-USL1</t>
  </si>
  <si>
    <t>under 1964 Cs peak</t>
  </si>
  <si>
    <t>Radiocarbon ages were originally collected for sedimentation rate calculations, not for event chronology.  This paper was a test case to show that lakes can be correlated with the offshore turbidite record. The layers in Upper Squaw Lake are based on mag susceptibility peaks and based on identifiable stratigraphy. USL1 is hypothesized to be related to the 1873 earthquake  with an epicenter near Crescent City, CA (possibly a slab event).</t>
  </si>
  <si>
    <t>USL-USL2</t>
  </si>
  <si>
    <t>USL-USL3</t>
  </si>
  <si>
    <t>T2?</t>
  </si>
  <si>
    <t>radiocarbon age below is 540-660 cal year BP</t>
  </si>
  <si>
    <t>USL-USL4</t>
  </si>
  <si>
    <t>radiocarbon age below is 760-980 cal year BP</t>
  </si>
  <si>
    <t>USL-USL5</t>
  </si>
  <si>
    <t>SL2/TL3</t>
  </si>
  <si>
    <t>radiocarbon age below is 930-1090 cal year BP</t>
  </si>
  <si>
    <t>USL-USL6</t>
  </si>
  <si>
    <t>SL3/TL4</t>
  </si>
  <si>
    <t>USL-USL7</t>
  </si>
  <si>
    <t>USL-USL8</t>
  </si>
  <si>
    <t>USL-USL9</t>
  </si>
  <si>
    <t>T5?</t>
  </si>
  <si>
    <t>radiocarbon age within/below is 1280-1830 cal year BP</t>
  </si>
  <si>
    <t>USL-USL10</t>
  </si>
  <si>
    <t>USL-USL11</t>
  </si>
  <si>
    <t>T5a</t>
  </si>
  <si>
    <t>radiocarbon age within/below is 1550-2010 cal year BP</t>
  </si>
  <si>
    <t>Sanger Lake</t>
  </si>
  <si>
    <t>SgL-SL1</t>
  </si>
  <si>
    <t>T3/TL2</t>
  </si>
  <si>
    <t>radiocarbon age within/below is 550-660 cal yr BP</t>
  </si>
  <si>
    <t>Radiocarbon ages were originally collected for sedimentation rate calculations, not for event chronology, but some ages correspond with deposits (coincidentally, except for an updated age for SL4 in Sanger Lake).  This paper was a test case to show that lakes can be correlated with the offshore turbidite record. The layers in Sanger Lake are based on mag susceptibility peaks and based on identifiable stratigraphy. SL 1-4 may correlate to USL 2, 4, 5, 6, but this has not been tested with radiocarbon ages. Sanger Lake and Triangle Lake have a similar number of magnetic susceptibility peaks post 6ka.</t>
  </si>
  <si>
    <t>SgL-SL2</t>
  </si>
  <si>
    <t>TL3/USL4</t>
  </si>
  <si>
    <t>SgL-SL3</t>
  </si>
  <si>
    <t>TL4USL5</t>
  </si>
  <si>
    <t>radiocarbon age below is 1060-1190 cal yr BP</t>
  </si>
  <si>
    <t>SgL-SL4</t>
  </si>
  <si>
    <t>radiocarbon age  in SL2010 core within is 1300-1370 cal year BP</t>
  </si>
  <si>
    <t>SgL-SL5</t>
  </si>
  <si>
    <t>T6/TL8</t>
  </si>
  <si>
    <t>SgL-SL6</t>
  </si>
  <si>
    <t>T7/TL9</t>
  </si>
  <si>
    <t>radiocarbon age below is 2950-3160 cal yr BP</t>
  </si>
  <si>
    <t>SgL-SL7</t>
  </si>
  <si>
    <t>TL10</t>
  </si>
  <si>
    <t>radiocarbon age above is 3360-3480 cal yr BP</t>
  </si>
  <si>
    <t>SgL-SL8</t>
  </si>
  <si>
    <t>radiocarbon age within/below is 3820-3980 cal yr BP</t>
  </si>
  <si>
    <t>SgL-SL9</t>
  </si>
  <si>
    <t>TL11</t>
  </si>
  <si>
    <t>SgL-SL10</t>
  </si>
  <si>
    <t>TL12</t>
  </si>
  <si>
    <t>radiocarbon age within/below is 5710-5900 cal yr BP</t>
  </si>
  <si>
    <t>SgL-SL11</t>
  </si>
  <si>
    <t>TL13</t>
  </si>
  <si>
    <t>radiocarbon age within/above is 5880-5950) cal yr BP</t>
  </si>
  <si>
    <t>SgL-SL12</t>
  </si>
  <si>
    <t>TL14</t>
  </si>
  <si>
    <t>radiocarbon age below is 6930-7160 cal yr BP</t>
  </si>
  <si>
    <t>SgL-SL13</t>
  </si>
  <si>
    <t>radiocarbon age within/below is 7290-7420 cal yr BP, Mazama ash below</t>
  </si>
  <si>
    <t>Liquefaction</t>
  </si>
  <si>
    <t>Annacis Island</t>
  </si>
  <si>
    <t>Delta</t>
  </si>
  <si>
    <t>~3500y</t>
  </si>
  <si>
    <t>AI-1</t>
  </si>
  <si>
    <t>Large (up to 1m thick and 25m wide) sand blow fed by vents cutting through silty clay. additional small sand vents also present in excavated pit</t>
  </si>
  <si>
    <t>&gt;1000</t>
  </si>
  <si>
    <t>Substratal sand layers</t>
  </si>
  <si>
    <t>age is th weighted mean of three radiocarbon ages on detrital material, a fourth maximum limiting age from strata cut by the sand dike is 2000 +/- 60 RCYBP</t>
  </si>
  <si>
    <t>Clague et al., 1997</t>
  </si>
  <si>
    <t>Adjacent cone penetrating test (CPT) sounding for AI-01 and -02. Smaller dikes were present elesewhere in the excavation pit, but were not studied in detail. Age constraint includes a Western Red Cedar branch with bark on paleosurface buried by liquefaction. Interpreted by authors to be a close maximum age. Adjacent CPT used for liquefaction triggering provides a return period calculation of ~200 - 650 years &gt;&gt; 0.2g. Clague and others suggest liquefaction at Annacis Island is uncommon and that this event may correspond to a megathrust earthquake ~1500-1700 cal yr BP (based on Willapa Bay chronology).</t>
  </si>
  <si>
    <t>Fraser Delta</t>
  </si>
  <si>
    <t>Delta and river cutbanks</t>
  </si>
  <si>
    <t>~4000</t>
  </si>
  <si>
    <t>FD-Event 2</t>
  </si>
  <si>
    <t>Sand dikes at site 3 on the Fraser Delta. Sand is likely sourced from substratal unit 2, a well sorted fine-medium clean sand deposited beneath unit 1, into which the dikes intrude. Radiocarbon ages were collected from unit one, thus provide maximum limiting ages. At site 3, radiocarbon ages suggest an event after 2400 cal yr BP. Unclear whether this event is separate from "event 1"</t>
  </si>
  <si>
    <t>&gt;1500</t>
  </si>
  <si>
    <t>Fine to medium sand</t>
  </si>
  <si>
    <t>Unit 2, substratal sand layers</t>
  </si>
  <si>
    <t>Clague et al., 1992</t>
  </si>
  <si>
    <t>Six sites examined include: 1) A 1.2 ha dewatered excavation with vertical exposures up to 5 m high that contained several liquefaction sand dikes. multple dated wood fragments above and below sand boil constrain ages. 2) River cutbanks along the Serpentine River where the structures dip steeply in the mud, but are flat lying Iin the peat. 3) A 1.3 km exposure along a drainage ditch with ~80 sand dikes and sills observed in the mud unit and the lower part of the peat. The structures dip steeply in the mud, but are flat lying in the peat. 4) Many sand dikes and sills, similar to those at the Fraser Delta-02 site, observed along the 400 m length a drainage ditch. 5) A 4 ha construction site that exposes multiple sand dikes. The uppermost 0.3-0.7 m of organic soil and sediment was removed. CPT data collected at site. 6) A near-vertical sand dike was intersected in a drill hole where the dike was exposed in a 75 mm piston core taken at 2 m depth. CPT data availble / collected at adjacent site. Radiocarbon data are maximum limiting ages and suggest all sites have liquefaction younger than 3500 cal yr BP, and some evidence is younger than 2400 cal year BP. Whether these are one or multiple events is not clear, but there is some evidence for cross-cutting structures that could be interpreted as multiple liquefaction events.</t>
  </si>
  <si>
    <t>FD-Event 1</t>
  </si>
  <si>
    <t>Sand dikes and sand blows exposed at 5 sites in the Fraser Delta and one site along the Serpentine River. Sand is likely sourced from substratal unit 2, a well sorted fine-medium clean sand deposited beneath unit 1, into which the dikes intrude. Radiocarbon ages were collected from unit one, thus provide maximum limiting ages.</t>
  </si>
  <si>
    <t>Puget Lowland (Snohomish)</t>
  </si>
  <si>
    <t>Intertidal</t>
  </si>
  <si>
    <t>&lt; 200</t>
  </si>
  <si>
    <t>PLS-B</t>
  </si>
  <si>
    <t>Sand dikes terminating in sand lenses associated with buried soil.  14C ages on tree stumps (spruce) rooted in soil (max age), T. maritima growth-position fossils 10cm below (reasonably close max ages), and growth-position T. maritima and Carex fossils cms above (close limiting minima).  Oxcal sequence model narrowed age range.  Subsidence inferred to be result of localized compaction following liquefaction, not tectonics.</t>
  </si>
  <si>
    <t>0.2 - 100</t>
  </si>
  <si>
    <t>Substratal clastic layers</t>
  </si>
  <si>
    <t>Crustal earthquake (Seattle Fault 900–930 CE)</t>
  </si>
  <si>
    <t>Slab or other crustal EQ in association with a landslide-triggered tsunami</t>
  </si>
  <si>
    <t>Bourgeois and Johnson, 2001; Martin and Bourgeois, 2012</t>
  </si>
  <si>
    <t>Event B is correlated to the Seattle Fault zone earthquake ca 900 AD, partially based on a distinctive tsunami-generated couplet. Event B has evidence for coseismic subsidence of greater magnitude than would be expected from a plate boundary event at this distance from the trench. Event C follows shortly thereafter but cross cuts B. Inferred age for Event E is based on delicate appearance of radiocarbon dated twig.</t>
  </si>
  <si>
    <t>PLS-C</t>
  </si>
  <si>
    <t>Sand dikes that cut through and are present above event B horizon.  Width 0.5-~3cm, few tens of cm tall.  Perhaps remobilized sand from event SN-B.  Sills intruded into SN-B horizon.  Pinching upward.  One locality where sand dikes meet vented sand lens.  SN-C is lower lens, which extend laterally for up to 1m, up to 1cm thick.</t>
  </si>
  <si>
    <t>0.5-3</t>
  </si>
  <si>
    <t>Crustal, megathrust, or intraslab earthquake</t>
  </si>
  <si>
    <t>PLS-E</t>
  </si>
  <si>
    <t>Sand dikes that cut through and are present above event B horizon.  Width 0.5-~3cm, few tens of cm tall.  Perhaps remobilized sand from event SN-B.  Sills intruded into SN-B horizon.  Pinching upward.  One locality where sand dikes meet vented sand lens, above SN-C.  Sand lenses extend laterally for up to 2m, up to 2.5cm thick.</t>
  </si>
  <si>
    <t>Puget Lowland (Duwamish)</t>
  </si>
  <si>
    <t>~950</t>
  </si>
  <si>
    <t>PLD-DW-A</t>
  </si>
  <si>
    <t>Sand dikes sourced from underlying andesitic lahar are intruded and form sand lenses within exposed intertidal mud along the Duwamish River</t>
  </si>
  <si>
    <t>Substratal volcanic lahar sand</t>
  </si>
  <si>
    <t>Davis, 2018</t>
  </si>
  <si>
    <t xml:space="preserve">Five sites studied along the Duwamish River show evidence for two sand venting events and two flooding events. </t>
  </si>
  <si>
    <t>PLD-DW-B</t>
  </si>
  <si>
    <t>Issaquah Creek</t>
  </si>
  <si>
    <t>River cutbank</t>
  </si>
  <si>
    <t>~1350</t>
  </si>
  <si>
    <t>IsC-1</t>
  </si>
  <si>
    <t>Sand deposit overlying basal peat is highly variable thickness. Sand contains mud laminae, peat and mud interclasts, soft sediment deformation, and fluid escape structures. Interpreted as vented sand. Sand dike present.</t>
  </si>
  <si>
    <t>20 - 100 (sand vent)</t>
  </si>
  <si>
    <t>Coarse silt-sand</t>
  </si>
  <si>
    <t>Whistler et al., 2002; Martin and Bourgeois, 2012</t>
  </si>
  <si>
    <t>Prior work suggested seismically triggered landslides near this site in Lake Sammamish might be from the 900-930 AD Seattle fault zone earthquake. This region generated sand blows in the 2001 Nisqually earthquake.</t>
  </si>
  <si>
    <t>Gorst Creek</t>
  </si>
  <si>
    <t>GC-1</t>
  </si>
  <si>
    <t>Description mostly about interpreted tsunami sand, some mention of vented sediment bodies in Snohomish delta.</t>
  </si>
  <si>
    <t>Martin and Bourgeois, 2012</t>
  </si>
  <si>
    <t>Evidence for abrupt uplift based on upward change from shell-bearing tidal flats to freshwater forest peat, perhaps associated with 900-930 AD Seattle fault zone earthquake.</t>
  </si>
  <si>
    <t>Lynch Cove</t>
  </si>
  <si>
    <t>LC-1</t>
  </si>
  <si>
    <t>Sand dikes intruded into overlying peat and mud along tidal creek outcrops. Dikes average 1-2 cm wide. Interpret entrained mud clasts as sourced from underlying Pleistocene glacial mud.</t>
  </si>
  <si>
    <t>Prior work suggests sand is tsunami-generated.</t>
  </si>
  <si>
    <t>Skokomish Delta</t>
  </si>
  <si>
    <t>SkD-1</t>
  </si>
  <si>
    <t>Sand bodies interpreted as vented sediment deposits based on limited lateral extent and variable thickness</t>
  </si>
  <si>
    <t>28 (sand lens)</t>
  </si>
  <si>
    <t>Inferred minimum</t>
  </si>
  <si>
    <t>Polenz et al., 2010, Martin and Bourgeois, 2012</t>
  </si>
  <si>
    <t>Copalis</t>
  </si>
  <si>
    <t>Copalis River estuary</t>
  </si>
  <si>
    <t>COP-1</t>
  </si>
  <si>
    <t>Sand intrusions and vented-sand volcanoes in banks of Copalis River. Sand volcanoes vent sand that extends laterally up to 8-15 m.</t>
  </si>
  <si>
    <t>20-30</t>
  </si>
  <si>
    <t>Crustal faulting or folding</t>
  </si>
  <si>
    <t>Updip megathrust event or slab</t>
  </si>
  <si>
    <t>Atwater, 1992</t>
  </si>
  <si>
    <t>The inference that liquefaction at Copalis was caused by a crustal, rather than megathrust, earthquake is the lack of local subsidence. However, there are overlapping ages for megathrust occurence elsewhere. Therefore, an event with slip variable slip distribution (and therefore subsidence) could potentially explain the observations here. Radiocarbon ages of features recording inland crustal faulting overlap the 900–1300 age of vented sand at Copalis; this permits liquefaction or squeezing at Copalis caused by an earthquake on the Seattle or other fault in the Puget Lowland.</t>
  </si>
  <si>
    <t xml:space="preserve">Humptulips River </t>
  </si>
  <si>
    <t>~2500</t>
  </si>
  <si>
    <t>HtR-1</t>
  </si>
  <si>
    <t>Sand dike</t>
  </si>
  <si>
    <t>&gt;300</t>
  </si>
  <si>
    <t>Sandy gravel</t>
  </si>
  <si>
    <t>Low-medium</t>
  </si>
  <si>
    <t>Uncalibrated</t>
  </si>
  <si>
    <t>Cascadia megathrust earthquake</t>
  </si>
  <si>
    <t>Obermeier, 1995</t>
  </si>
  <si>
    <t>Compared to other sites, Obermeier suggests Humptulips River liquefaction is most likely to have been generated from a subduction zone earthquake. Obermeier suggests age could be much younger, date from charcoal located in a layer cut by the dike, located above source bed of sand and gravel. Age inferred to be moderately &lt;2530 years or possibly &lt;&lt;2530 years. However, the age (which is uncalibrated) is on a single charcoal fragment, the detrital age is only a maximum limiting age for emplacement of dike.</t>
  </si>
  <si>
    <t>Nisqually Delta</t>
  </si>
  <si>
    <t>~1100</t>
  </si>
  <si>
    <t>ND-1</t>
  </si>
  <si>
    <t>Sand dike cuts across a high marsh soil at McAllister Creek, vented sand lies on former soil surface.</t>
  </si>
  <si>
    <t>Sherrod, 2001; Sherrod et al., 2004</t>
  </si>
  <si>
    <t>Age analyses are of submergence killed trees, liquefaction is interpreted to be coincident with subsidence.</t>
  </si>
  <si>
    <t xml:space="preserve">Satsop River </t>
  </si>
  <si>
    <t>SsR-1</t>
  </si>
  <si>
    <t>&lt;&lt;0.15</t>
  </si>
  <si>
    <t>Crustal earthquake (Oakville ca 1800 - 2500 cal yr BP)</t>
  </si>
  <si>
    <t>Site SA-A. Sand dike present, with Chealis sites, associated by Obermeier to local Oakville EQ 1800 - 2500 years ago</t>
  </si>
  <si>
    <t>Chehalis River</t>
  </si>
  <si>
    <t>~4500</t>
  </si>
  <si>
    <t>ChR-1</t>
  </si>
  <si>
    <t>Sand dikes present along river cut banks of the Chehalis River, some seem to be associated with meisoseismal area around Oakville. Dikes are up to 30 cm wide in some region. Some sand dikes are truncated by erosion. Source material is sand to sandy gravel. Radiocarbon ages from maximum limiting ages typically (unit intruded or detrital material in contact with capping sand body). Some sites have minimum limiting age of detrital material deposited after liquefaction.</t>
  </si>
  <si>
    <t>Crustal earthquake (Olympia 1949)</t>
  </si>
  <si>
    <t>General notes on the Obermeier (1995) Chehalis sites: source beds were mostly sandy gravel, which Obermmeier feels require "strong shaking" for formation of liquefaction. The Chehakis dikes were only evident at distances &gt;60 km from the coast, from which Obermeier infers that the liquefaction source was a "local seismic source". Additionally (and notably), the 1949 earthquake produced sand boils in Centralia WA (photograph in Chleborod and Schuster (1998). 12 sites along the Chehalis River are described in the manuscript, named CH-A through CH-M. At CH-I, a detrital charcoal fragment dated (1820±60) from upper layer deposited after dike emplaced places a maximum limiting age on dike emplacmeent above top of dike.  At CH-J, charcoal fragments dated at contact of cap with source sands and gravels (3100±180) provide a maximum age of the host sediment, which predates the liquefaction. At CH-L, dikes are up to 30cm wide and may be associated with extensive slumping. 'Many' hemlock leaves dates to 3350 +60/-14 cal yr BP from contact of cap and sand/gravel liquefaction source. 4050+/-90 date from charcoal from soil onto which sand boil vented (max.)  Inferred age significantly &lt;3350 years.</t>
  </si>
  <si>
    <t>Columbia River Valley</t>
  </si>
  <si>
    <t>~2000</t>
  </si>
  <si>
    <t>CRV-1</t>
  </si>
  <si>
    <t xml:space="preserve">Sand dikes exposed along river cutbanks from Marsh Island (35 km inland) to the Sandy River (160 km inland) show evidence for increasing dike density and width with proximity to the coast. Dikes are up to 30 cm wide and sand vents onto a clay cap surfce dated between 800-600 years (in growth position plants) and through a unit with an ash layer correlated to St. Helens set W (1480-1482 AD). </t>
  </si>
  <si>
    <t>&lt;30</t>
  </si>
  <si>
    <t>Age of twigs near venting surface</t>
  </si>
  <si>
    <t>Obermeier, 1995; Peterson and Madin, 1997; Takada and Atwater, 2004</t>
  </si>
  <si>
    <t>Liquefaction evidence along the Columbia River is interpreted as generated from the 1700 CE and perhaps 3 older CSZ events. Dikes located downstream of Cathlamet are specifically indicative of having a megathrust source because of radiocarbon results of detrital material near the venting surface, trees above the surface are under 230 years in age, dikes increase in abundance and maximum size towards the coast, and a ~1 m thick silt and clay deposit above the venting surface is interpreted to have been deposited following coseismic subsidence in 1700 CE. Followup work from Peterson and Maidin (1997) confirms most of the observations of Obermeier (1995).</t>
  </si>
  <si>
    <t>CRV-2</t>
  </si>
  <si>
    <t>Geoslices taken from Hunting Island, downstream of Marsh Island, show abundant evidence for liquefaction, with radiocarbon ages &lt;2000 cal yr BP. These downstream results may indicate liquefaction evidence over the past four great megathrust earthquakes to occur along SW Washington, however all ages are detrital and provide only general maximum ages. Liquefaction evidence comes from sand dikes and sills, deformation attributed to lateral spreading during shaking.</t>
  </si>
  <si>
    <t>&lt;0.25</t>
  </si>
  <si>
    <t>Several detriral ages from various dikes and sills</t>
  </si>
  <si>
    <t>Cannon Beach, OR</t>
  </si>
  <si>
    <t>Back-barrier wetland</t>
  </si>
  <si>
    <t>CnB-1</t>
  </si>
  <si>
    <t>Evidence for "coseismic liquefaction" included disturbed sand layers, clastic dikes, and sand sills observed in cores.</t>
  </si>
  <si>
    <t>Crustal or slab earthquake</t>
  </si>
  <si>
    <t>Peterson et al., 2008</t>
  </si>
  <si>
    <t>Peterson observed "small clastic dikes, intruded sand contacts, and anomalous thickening or thinning of target sand layers over several meters distance," associated with sandy deposits interpreted to record tsunami inundation at Cannon Beach. Peterson attributed these features to "coseismic liquefaction" from " successive great earthquakes. Liquefaction features were not associated with the CE 1700 tsunami deposit. The features were most commonly associated with the thicker tsunami deposits."</t>
  </si>
  <si>
    <t>Sixes River</t>
  </si>
  <si>
    <t>River levee cutbank</t>
  </si>
  <si>
    <t>~6000</t>
  </si>
  <si>
    <t>SXR-I</t>
  </si>
  <si>
    <t>Sand dikes and sills intruding sand volcano and overlying buried soil developed in levee deposits.</t>
  </si>
  <si>
    <t>Coarse sand</t>
  </si>
  <si>
    <t>Age is of subsided soil I</t>
  </si>
  <si>
    <t>Kelsey et al., 1998; 2002</t>
  </si>
  <si>
    <t>Sixes River stratigraphy preserves evidence for several interpreted plate boundary earthquakes based on subsided soil horizons. Two of those subsided soils (I and V) also show evidence for sand intrusion and venting at the surface. Authors interpret liquefied sand intrusion to be coeval with coastal subsidence (soil I and V).</t>
  </si>
  <si>
    <t>SXR-V</t>
  </si>
  <si>
    <t>Sand dikes and sand volcano deposited on buried soil; buried soil inferred to record coseismic subsidence during Cascadia megathrust earthquake.</t>
  </si>
  <si>
    <t>Age is of subsided soil V</t>
  </si>
  <si>
    <t>Kalaloch</t>
  </si>
  <si>
    <t>Beach platform</t>
  </si>
  <si>
    <t>Pleistocene</t>
  </si>
  <si>
    <t>PL-K</t>
  </si>
  <si>
    <t xml:space="preserve">5cm wide clastic dikes above gravel plume  (1m wide) in 80ka highstand terrace. </t>
  </si>
  <si>
    <t>Sandy cobble</t>
  </si>
  <si>
    <t>Peterson and Madin, 1997</t>
  </si>
  <si>
    <t>Evidence for strong shaking in Pleistocene terraces from cobble plumes, basalt shears, lateral spreads, clastic dikes, and clastic sills throughout central Cascadia. No correlation was found between large dike abundance and relative position along the coast, or with proximity with known crustal earthquake sources. No new geochronologic data presented for terrace formation age, but through to be from last marine high stand ~80 ka and up to ~125 ka.</t>
  </si>
  <si>
    <t>Whale Creek</t>
  </si>
  <si>
    <t>Beach/lagoon</t>
  </si>
  <si>
    <t>PL-WC</t>
  </si>
  <si>
    <t xml:space="preserve">20cm wide clastic dikes truncated by erosion. Small dikes and sills found in coarse-grained glacial outwash between Whale cr. and the Queets. </t>
  </si>
  <si>
    <t>Gravelly sand</t>
  </si>
  <si>
    <t>North Cove</t>
  </si>
  <si>
    <t>Tidal inlet</t>
  </si>
  <si>
    <t>PL-NC</t>
  </si>
  <si>
    <t xml:space="preserve">Multiple episodes of liqueafction observed from 10m + sand deposit. At least two liquefaction features are separated by erosional truncation. paleoliq. features extent at least 0.5 - 1km towards the Shoal Water site (T4). </t>
  </si>
  <si>
    <t>Shoal Water</t>
  </si>
  <si>
    <t>Estuary</t>
  </si>
  <si>
    <t>PL-SW</t>
  </si>
  <si>
    <t>10:1 sill to dike observations along tidal flat facies. sandy source deposits several meters below tidal mud feeding into 20 cm wide dikes.</t>
  </si>
  <si>
    <t xml:space="preserve">Ramsey Pt. </t>
  </si>
  <si>
    <t>PL-RP</t>
  </si>
  <si>
    <t xml:space="preserve">Clastic sills and dikes in a 80 - 120ka terrace along Willapa Bay. </t>
  </si>
  <si>
    <t>Netarts Bay</t>
  </si>
  <si>
    <t>PL-NB</t>
  </si>
  <si>
    <t>Thin sand interbeds feed clastic dikes to 20 cm in late Pl. marine terraces. Additionally, viscous mud deposits showing flow banding were found and are sometimes confined between deformed but intact peaty layers</t>
  </si>
  <si>
    <t>Cape Kiwanda</t>
  </si>
  <si>
    <t>PL-CK</t>
  </si>
  <si>
    <t>Sills thicker than 20 cm observed below capping peat.</t>
  </si>
  <si>
    <t>Roads End</t>
  </si>
  <si>
    <t>PL-RE</t>
  </si>
  <si>
    <t xml:space="preserve">Potentially three episodes of liquefaction, each with a truncated erosional surface. </t>
  </si>
  <si>
    <t>Nelscott Beach</t>
  </si>
  <si>
    <t>Dune/pond</t>
  </si>
  <si>
    <t xml:space="preserve">Large Sills (20 cm +) below capping layer of mud, with T-8 potential for 3 episodes of liquefaction with distinct erosional surfaces. </t>
  </si>
  <si>
    <t>Sea and Sand</t>
  </si>
  <si>
    <t>PL-SS</t>
  </si>
  <si>
    <t xml:space="preserve">Clastic sill thicker than 30 cm capped by peat. </t>
  </si>
  <si>
    <t>Otter Rock</t>
  </si>
  <si>
    <t>Beach/dune</t>
  </si>
  <si>
    <t>PL-OR</t>
  </si>
  <si>
    <t xml:space="preserve">Dikes to 20cm wide, 2 m long. </t>
  </si>
  <si>
    <t>Agate Beach</t>
  </si>
  <si>
    <t>PL-AgB</t>
  </si>
  <si>
    <t xml:space="preserve">Dikes to 30cm wide and 2m long. </t>
  </si>
  <si>
    <t>Deer Creek</t>
  </si>
  <si>
    <t>Lagoon</t>
  </si>
  <si>
    <t>PL-DC</t>
  </si>
  <si>
    <t xml:space="preserve">Flame of sandy cobble material into mud that was 30 cm wide by 1 m long. </t>
  </si>
  <si>
    <t>Seal Rock</t>
  </si>
  <si>
    <t>PL-SR</t>
  </si>
  <si>
    <t>25 cm by 2 m sand sill. no site details provided in text.</t>
  </si>
  <si>
    <t>Alsea Bay</t>
  </si>
  <si>
    <t>PL-AB</t>
  </si>
  <si>
    <t xml:space="preserve">30cm by 3 m dike feature. Sills at this site (20m road cut exposure) abundent, with rare feeder dikes. Extensiveness of liquefaction features interpreted to be either long duration of shaking (CSZ?) or multiple episodes of liquefaction. </t>
  </si>
  <si>
    <t>Silty sand</t>
  </si>
  <si>
    <t>Crown Point</t>
  </si>
  <si>
    <t>Beach</t>
  </si>
  <si>
    <t>PL-CP</t>
  </si>
  <si>
    <t xml:space="preserve">30 - 50cm wide clastic dikes with associated convolute beds and flames. Found in a &gt;125ka terrace. </t>
  </si>
  <si>
    <t>Winchester</t>
  </si>
  <si>
    <t>PL-WW</t>
  </si>
  <si>
    <t xml:space="preserve">15cm wide clastic dikes in the same &gt;125ka terrace as T16. </t>
  </si>
  <si>
    <t>Muddy sand</t>
  </si>
  <si>
    <t>Pony Ridge</t>
  </si>
  <si>
    <t>PL-PR</t>
  </si>
  <si>
    <t xml:space="preserve">Very large dikes' and lateral spreads in unit of unknown age. </t>
  </si>
  <si>
    <t>Merchants</t>
  </si>
  <si>
    <t>PL-MM</t>
  </si>
  <si>
    <t>Eolian dune deposits host fluidization features.</t>
  </si>
  <si>
    <t>Bandon</t>
  </si>
  <si>
    <t>Fluvial/tidal</t>
  </si>
  <si>
    <t>PL-BB</t>
  </si>
  <si>
    <t>Gravelly sand hosts fluidization features.</t>
  </si>
  <si>
    <t>Floras Lake</t>
  </si>
  <si>
    <t>PL-FL</t>
  </si>
  <si>
    <t>Clastic dikes and sills up to 25 cm and 50 cm wide, respectively, are abundant in 100 m long seacliff exposure. Two sets of erosionally trucated convoluted beds suggest that several liquefaction events occured wthin the period of marine highstand at this site.</t>
  </si>
  <si>
    <t>Cape Blanco</t>
  </si>
  <si>
    <t>---</t>
  </si>
  <si>
    <t>PL-CB</t>
  </si>
  <si>
    <t>Poorly organized cobble plumes up to 2 m in width.</t>
  </si>
  <si>
    <t>Paradise</t>
  </si>
  <si>
    <t>PL-PP</t>
  </si>
  <si>
    <t>Clastic sills up to 35 cm wide and small dikes entrain pea gravel in hosting dune deposits. Erosional truncation suggests liquefaction features were syndepositinal with marine high stand deposition.</t>
  </si>
  <si>
    <t>Subaerial Landslides</t>
  </si>
  <si>
    <t>Nanaimo</t>
  </si>
  <si>
    <t>Hillslope</t>
  </si>
  <si>
    <t>~300</t>
  </si>
  <si>
    <t>NNM-1</t>
  </si>
  <si>
    <t>Oral history of earthquake triggered rockfall and landslide that burried an indiginous village</t>
  </si>
  <si>
    <t>Local hillslope</t>
  </si>
  <si>
    <t xml:space="preserve">Shaking could be from landslide itself? </t>
  </si>
  <si>
    <t>Ludwin et al., 2005</t>
  </si>
  <si>
    <t>c.f. pg 143 from Ludwin. describes extreme shaking that caused a landslide/rockslide that buried a village</t>
  </si>
  <si>
    <t>Church Mountain</t>
  </si>
  <si>
    <t>~3000</t>
  </si>
  <si>
    <t>ChM-1</t>
  </si>
  <si>
    <t xml:space="preserve">Very large rockslide/rock avalance. buried trees provide radiocarbon age constraints </t>
  </si>
  <si>
    <t>Crustal. slab, or megathrust earthquake</t>
  </si>
  <si>
    <t>Pringle et al., 1998</t>
  </si>
  <si>
    <t xml:space="preserve">Revised radiocarbon ages based on outer ring dating of two separate trees. </t>
  </si>
  <si>
    <t>Racehorse Creek</t>
  </si>
  <si>
    <t>Debris avalanche</t>
  </si>
  <si>
    <t>RhC-1</t>
  </si>
  <si>
    <t>Massive (~2.5km^3) debris avalanche with deposits on either side of the modern NF Nooksack and possibly caused 'static' liquefaction during movement and deposition</t>
  </si>
  <si>
    <t>&lt;500</t>
  </si>
  <si>
    <t>Blocks larger than train cars</t>
  </si>
  <si>
    <t xml:space="preserve">Date from cedar log buried in silt under the racehorse creek slide deposit. </t>
  </si>
  <si>
    <t>Canyon Lake</t>
  </si>
  <si>
    <t>Landslide dam</t>
  </si>
  <si>
    <t>CnL-1</t>
  </si>
  <si>
    <t>Subfossil trees rooted in the landslide-dammed Canyon lake. Slide is part of a larger complex with multiple episodes of movement</t>
  </si>
  <si>
    <t>1872 North Cascades</t>
  </si>
  <si>
    <t>Carbon on trees, ref. indicates future attempts at dendro ages</t>
  </si>
  <si>
    <t>Crustal earthquake (1872 North Cascades)</t>
  </si>
  <si>
    <t xml:space="preserve">Dendrochronologic ages of growth-position trees within deposit may be able to increase dating resolution substantially </t>
  </si>
  <si>
    <t>Damnation Creek</t>
  </si>
  <si>
    <t>~7000</t>
  </si>
  <si>
    <t>DC-1</t>
  </si>
  <si>
    <t xml:space="preserve">Large rockslide/debris avalanche temporarily damming the Skagit near Marblemount, WA. </t>
  </si>
  <si>
    <t xml:space="preserve">c.f. Riedel et al, date from O horizon in lacustrine silt upstream of landslide and below Mazama ash.  </t>
  </si>
  <si>
    <t>Slide Lake</t>
  </si>
  <si>
    <t>~700</t>
  </si>
  <si>
    <t>SdL-1</t>
  </si>
  <si>
    <t>Landslide dam formed by rock slide</t>
  </si>
  <si>
    <t>Dates from rooted, submerged trees in slide lake</t>
  </si>
  <si>
    <t>Day Lake</t>
  </si>
  <si>
    <t>DyL-1</t>
  </si>
  <si>
    <t xml:space="preserve">Drowned snags protruding from landslide dammed lake formed by large rockslide in Darrington Phyillite. </t>
  </si>
  <si>
    <t>Inferred maximum, estimate up to 100 rings missing from dated tree</t>
  </si>
  <si>
    <t>Dates from outer surving rings of snags drowned by Day Lake</t>
  </si>
  <si>
    <t>Ozette Mudflow</t>
  </si>
  <si>
    <t>~450</t>
  </si>
  <si>
    <t>OZM-1</t>
  </si>
  <si>
    <t>Buried homes of Ozette Village by mudslide, associated with the 1700 earthquake by Anderson (2009). Of five homes buried, two planks from structure #1 were dated using dendrochronology to find a maximum slide age of 1719 CE.</t>
  </si>
  <si>
    <t>Mechanism unclear, not specified</t>
  </si>
  <si>
    <t>Anderson, 2009; Huelsbeck &amp; Wessen, 1994; Parker et al., 1984</t>
  </si>
  <si>
    <t>Maximum age comes from a western red cedar plank dated using dendrochronology. Some work suggested that the 1700CE event caused the mudflow, but the dendrochronology on buried planks suggests the mudflow occurred more recently.</t>
  </si>
  <si>
    <t>Rialto Beach</t>
  </si>
  <si>
    <t>Marine terrace</t>
  </si>
  <si>
    <t>~600</t>
  </si>
  <si>
    <t>RB-LS3</t>
  </si>
  <si>
    <t>Hummocky terrain, along with the arcuate headscarp feature shows evidence of a past rotational slide producing three distinct benches. Evidence for landslide deposit in/on marine terraces includes bedrock clasts strewn about the top of the terrace. Landslide toes may have reached the ocean</t>
  </si>
  <si>
    <t>Silt to bedrock boulders</t>
  </si>
  <si>
    <t>Local hillslope/terrace</t>
  </si>
  <si>
    <t>Bush, 2020</t>
  </si>
  <si>
    <t>The Rialto beach site is on a marine terrace, shown to possibly experience coseismic uplift (Wirth and Frankel, 2019), authors suggest this site may have experienced uplift during the 1700 CE event in addition to landsliding occuring and depositing blocky material atop uplifted marine terrace. Thesis also includes evidence for widespread tree death during/after the 1921 Olympic Blowdown storm.</t>
  </si>
  <si>
    <t>RB-LS1</t>
  </si>
  <si>
    <t>Quinault River</t>
  </si>
  <si>
    <t>QnR-1</t>
  </si>
  <si>
    <t>Carbon date of "event terrace" immediately downstream of large landslide dates to ~1700. Contemporaneous with Quinault lake disturbance</t>
  </si>
  <si>
    <t>5 m thick alluvial "event" terrace downstream of landslide diamict deposit</t>
  </si>
  <si>
    <t>Sand to boulders</t>
  </si>
  <si>
    <t>Dendrochronologic ages of growth-position trees within deposit may be able to increase dating resolution substantially. Landslide event terrace downstream adjacent to landslide deposit. Carbon age correlates with inferred delta-front failure in Quinault Lake</t>
  </si>
  <si>
    <t>Packwood Lake</t>
  </si>
  <si>
    <t>~1200</t>
  </si>
  <si>
    <t>PkL-1</t>
  </si>
  <si>
    <t xml:space="preserve">Landslide dam formed by large rock slide (vol est. up to 1km^3) on Lake Creek. </t>
  </si>
  <si>
    <t>Radiocarbon dates from standing snags in lake</t>
  </si>
  <si>
    <t>Glacier Lake</t>
  </si>
  <si>
    <t>GcL-1</t>
  </si>
  <si>
    <t>Speculation about triggering local crustal faulting associated with Rainier fault zone</t>
  </si>
  <si>
    <t>Devils Punchbowl</t>
  </si>
  <si>
    <t>DPb-1</t>
  </si>
  <si>
    <t>Coherent rockslide ~75m long x 20m deep modeled to be stable under all conditions except very strong shaking</t>
  </si>
  <si>
    <t>20 m vert. x 100 m horiz. (failure plane)</t>
  </si>
  <si>
    <t>Boulders</t>
  </si>
  <si>
    <t>&gt;1g*</t>
  </si>
  <si>
    <t>N/A (static model)</t>
  </si>
  <si>
    <t>Possible strength hetereogeneities or progressive collapse distantly possible</t>
  </si>
  <si>
    <t>Schulz et al., 2012</t>
  </si>
  <si>
    <t>For all three Schulz et al. slides, the mechanical evidence for earthquake-induced slope failure is strong, while the timing evidence is less well-constrained. Additional analyses may constrain timing better (e.g., cliff retreat rates, deposit roughness, air photo landslide displ. history, dendrochronologic or 14-C ages of buried trees within deposit)</t>
  </si>
  <si>
    <t>Johnson Creek</t>
  </si>
  <si>
    <t>JC-1</t>
  </si>
  <si>
    <t>Large coherent rockslide ~180 x 35m. For these slides, association with 1700 by ongoing displacement that would accomodate the total offset over ~300 years.</t>
  </si>
  <si>
    <t>30 m vert. x 100 m horiz. (failure plane)</t>
  </si>
  <si>
    <t xml:space="preserve">&gt;1g* </t>
  </si>
  <si>
    <t>Carmel Knoll</t>
  </si>
  <si>
    <t>CrK-1</t>
  </si>
  <si>
    <t>25 m vert. x 100 m horiz. (failure plane)</t>
  </si>
  <si>
    <t>&gt;1g *.  *may be ~&gt;0.5g, not modeled in detail</t>
  </si>
  <si>
    <t>Red Lassic Slide</t>
  </si>
  <si>
    <t>headwater basin</t>
  </si>
  <si>
    <t>~1070</t>
  </si>
  <si>
    <t>RLS-1</t>
  </si>
  <si>
    <t>Debris avalanche with an estimated volume of 4.28x10^6m^3 and average depth of 15 m.</t>
  </si>
  <si>
    <t>~15 m</t>
  </si>
  <si>
    <t>Boulders comminuted to sand during transport</t>
  </si>
  <si>
    <t>Local</t>
  </si>
  <si>
    <t>Event C; Nelson et al. (2021)</t>
  </si>
  <si>
    <t>Pearl et al. 2023</t>
  </si>
  <si>
    <t>Red Lassic debris avalanche failed all at once, catastrophically.  The debris buried a riparian forest in a channel.  The age of failure comes from the outer 1-2 rings of a tree that was buried and killed by the depsition of the landslide debris in this riparian corridor downstream of the debris avalanche. Climactic or seismic trigger both plausible. The 1017-1071 yr BP (dendro) time of initiation of the Red Lassic debris avalanche failure overlaps with time of penultimate Cascadia subduction zone earthquake, as recorded at northern Humboldt Bay (Padgett et al. 2021, Nelson et al., 2021).</t>
  </si>
  <si>
    <t>Mule Slide</t>
  </si>
  <si>
    <t>Headwater basin</t>
  </si>
  <si>
    <t>Movement CE 1871-1904</t>
  </si>
  <si>
    <t>MS-1</t>
  </si>
  <si>
    <t>Debris avalanche with an estimated volume of 2.99x10^6m^3 and an average depth estimated at 15 m.</t>
  </si>
  <si>
    <t>~15m</t>
  </si>
  <si>
    <t>Boulders to house sized blocks</t>
  </si>
  <si>
    <t>0.09 (MMI VI)</t>
  </si>
  <si>
    <t>0.34 (MMI VII)</t>
  </si>
  <si>
    <t>1906 San Andreas</t>
  </si>
  <si>
    <t>Crustal earthquake (1906 San Andreas)</t>
  </si>
  <si>
    <t>Pearl et al., 2023</t>
  </si>
  <si>
    <t>It is unclear whether the Mule Slide resulted from a single catastrophic failure, or an initial major failure was succeeded by subsequent minor failures of the headwall. Major storm as a trigger is possible but no observations of unusal flooding at this time (earlier floods were recorded by written sources)</t>
  </si>
  <si>
    <t>Fragile Geologic Features</t>
  </si>
  <si>
    <t>SX-03</t>
  </si>
  <si>
    <t>Sea stack</t>
  </si>
  <si>
    <t>&gt; 2 eqs (800 cal yr bp?)</t>
  </si>
  <si>
    <t>FF-SX-03</t>
  </si>
  <si>
    <t>Intact seastack</t>
  </si>
  <si>
    <t>&gt; 2 eqs (800 cal yr BP?)</t>
  </si>
  <si>
    <t>1700 +</t>
  </si>
  <si>
    <t>Coseismic shaking maximum</t>
  </si>
  <si>
    <t>McPhillips and Scharer, 2021</t>
  </si>
  <si>
    <t>The intact sea stacks, rock pillars, and precariously balanced rocks investigated by McPhillips and Scharer (2021) are features that have not been toppled from seismic shaking since their formation. The features therefore represent maximum shaking intensities that have not been exceeded. The features are not directly dated, but age estimates relate to generally how many earthquake cycles the features have experienced. The PGA maxima are relevant for one or more past megathrust earthquakes, depending on the time period for which fragile features have existed.</t>
  </si>
  <si>
    <t>SX-01</t>
  </si>
  <si>
    <t>&gt; 250 cal yr bp</t>
  </si>
  <si>
    <t>FF-SX-01</t>
  </si>
  <si>
    <t>&gt; 250 cal yr BP</t>
  </si>
  <si>
    <t>BL-02</t>
  </si>
  <si>
    <t>FF-BL-02</t>
  </si>
  <si>
    <t>PO-02</t>
  </si>
  <si>
    <t>FF-PO-02</t>
  </si>
  <si>
    <t>PO-01</t>
  </si>
  <si>
    <t>FF-PO-01</t>
  </si>
  <si>
    <t>OP-01</t>
  </si>
  <si>
    <t>FF-OP-01</t>
  </si>
  <si>
    <t>BB-08</t>
  </si>
  <si>
    <t>FF-BB-08</t>
  </si>
  <si>
    <t>BB-03</t>
  </si>
  <si>
    <t>FF-BB-03</t>
  </si>
  <si>
    <t>BB-05</t>
  </si>
  <si>
    <t>FF-BB-05</t>
  </si>
  <si>
    <t>BB-02</t>
  </si>
  <si>
    <t>FF-BB-02</t>
  </si>
  <si>
    <t>BB-01</t>
  </si>
  <si>
    <t>FF-BB-01</t>
  </si>
  <si>
    <t>BB-04</t>
  </si>
  <si>
    <t>FF-BB-04</t>
  </si>
  <si>
    <t>BB-06</t>
  </si>
  <si>
    <t>FF-BB-06</t>
  </si>
  <si>
    <t>BB-07</t>
  </si>
  <si>
    <t>FF-BB-07</t>
  </si>
  <si>
    <t>MC-01</t>
  </si>
  <si>
    <t>FF-MC-01</t>
  </si>
  <si>
    <t>MP-02</t>
  </si>
  <si>
    <t>FF-MP-02</t>
  </si>
  <si>
    <t>MP-03</t>
  </si>
  <si>
    <t>FF-MP-03</t>
  </si>
  <si>
    <t>SR-03</t>
  </si>
  <si>
    <t>FF-SR-03</t>
  </si>
  <si>
    <t>RC-01</t>
  </si>
  <si>
    <t>FF-RC-01</t>
  </si>
  <si>
    <t>AZ-01</t>
  </si>
  <si>
    <t>FF-AZ-01</t>
  </si>
  <si>
    <t>MP-01</t>
  </si>
  <si>
    <t>FF-MP-01</t>
  </si>
  <si>
    <t>SR-06</t>
  </si>
  <si>
    <t>FF-SR-06</t>
  </si>
  <si>
    <t>SR-05</t>
  </si>
  <si>
    <t>FF-SR-05</t>
  </si>
  <si>
    <t>SR-04</t>
  </si>
  <si>
    <t>FF-SR-04</t>
  </si>
  <si>
    <t>SB-01</t>
  </si>
  <si>
    <t>FF-SB-01</t>
  </si>
  <si>
    <t>SB-02</t>
  </si>
  <si>
    <t>FF-SB-02</t>
  </si>
  <si>
    <t>CB-02</t>
  </si>
  <si>
    <t>FF-CB-02</t>
  </si>
  <si>
    <t>CB-03</t>
  </si>
  <si>
    <t>FF-CB-03</t>
  </si>
  <si>
    <t>CB-05</t>
  </si>
  <si>
    <t>FF-CB-05</t>
  </si>
  <si>
    <t>CB-04</t>
  </si>
  <si>
    <t>FF-CB-04</t>
  </si>
  <si>
    <t>CB-06</t>
  </si>
  <si>
    <t>FF-CB-06</t>
  </si>
  <si>
    <t>CB-01</t>
  </si>
  <si>
    <t>FF-CB-01</t>
  </si>
  <si>
    <t>WB-01</t>
  </si>
  <si>
    <t>FF-WB-01</t>
  </si>
  <si>
    <t>LR-04</t>
  </si>
  <si>
    <t>FF-LR-04</t>
  </si>
  <si>
    <t>LR-01</t>
  </si>
  <si>
    <t>FF-LR-01</t>
  </si>
  <si>
    <t>LR-02</t>
  </si>
  <si>
    <t>FF-LR-02</t>
  </si>
  <si>
    <t>HB-02A</t>
  </si>
  <si>
    <t>FF-HB-02A</t>
  </si>
  <si>
    <t>HB-02B</t>
  </si>
  <si>
    <t>FF-HB-02B</t>
  </si>
  <si>
    <t>HB-05</t>
  </si>
  <si>
    <t>FF-HB-05</t>
  </si>
  <si>
    <t>HB-06</t>
  </si>
  <si>
    <t>FF-HB-06</t>
  </si>
  <si>
    <t>OC-01</t>
  </si>
  <si>
    <t>Inland rock pilar</t>
  </si>
  <si>
    <t>&gt; 30,000 cal yr bp</t>
  </si>
  <si>
    <t>FF-OC-01</t>
  </si>
  <si>
    <t>Intact rock pillar</t>
  </si>
  <si>
    <t>&gt; 30,000 cal yr BP</t>
  </si>
  <si>
    <t>OC-02</t>
  </si>
  <si>
    <t>FF-OC-02</t>
  </si>
  <si>
    <t>OC-03</t>
  </si>
  <si>
    <t>FF-OC-03</t>
  </si>
  <si>
    <t>OC-04</t>
  </si>
  <si>
    <t>FF-OC-04</t>
  </si>
  <si>
    <t>OC-05</t>
  </si>
  <si>
    <t>FF-OC-05</t>
  </si>
  <si>
    <t>OC-06</t>
  </si>
  <si>
    <t>FF-OC-06</t>
  </si>
  <si>
    <t>LT-02</t>
  </si>
  <si>
    <t>&gt; 100,000 cal yr bp</t>
  </si>
  <si>
    <t>FF-LT-02</t>
  </si>
  <si>
    <t>&gt; 100,000 cal yr BP ?</t>
  </si>
  <si>
    <t>LT-01</t>
  </si>
  <si>
    <t>FF-LT-01</t>
  </si>
  <si>
    <t>MW-02</t>
  </si>
  <si>
    <t>FF-MW-02</t>
  </si>
  <si>
    <t>MW-03</t>
  </si>
  <si>
    <t>FF-MW-03</t>
  </si>
  <si>
    <t>MW-01</t>
  </si>
  <si>
    <t>FF-MW-01</t>
  </si>
  <si>
    <t>HB-03</t>
  </si>
  <si>
    <t>Precariously balanced rock</t>
  </si>
  <si>
    <t>&gt; 100,000 cal yr bp ?</t>
  </si>
  <si>
    <t>FF-HB-03</t>
  </si>
  <si>
    <t>Precariously balanced rock - triangular prism</t>
  </si>
  <si>
    <t>HB-08</t>
  </si>
  <si>
    <t>FF-HB-08</t>
  </si>
  <si>
    <t>Precariously balanced rock - rectangular prism</t>
  </si>
  <si>
    <t>LR-03</t>
  </si>
  <si>
    <t>FF-LR-03</t>
  </si>
  <si>
    <t>CB-07</t>
  </si>
  <si>
    <t>FF-CB-07</t>
  </si>
  <si>
    <t>KR-02</t>
  </si>
  <si>
    <t>FF-KR-02</t>
  </si>
  <si>
    <t>Precariously balanced rock - square bipyramid</t>
  </si>
  <si>
    <t>SR-01</t>
  </si>
  <si>
    <t>FF-SR-01</t>
  </si>
  <si>
    <t>BL-01</t>
  </si>
  <si>
    <t>FF-BL-01</t>
  </si>
  <si>
    <t>Precariously balanced rock - frustum</t>
  </si>
  <si>
    <t>Lake Ozette has a record of 33-34 inferred seismically-generated events going back 14.2 kyr B.P, 16 events which occur above the Mazama ash layer. The first 12 events are dated in the Brothers et al. (2024) manuscript using an OxCal Sequence and P_Sequence model - the Sequence model ages are entered here. The earlier events are presented in Brothers et al. (2024) SSA abstract, to be finalized and published in a peer-reviewed source subsequently. The MTDs in Ozette Lake are identifiable within cores as sandier layers and also as high amplitude reflections in Chirp data. Estimated shaking from megathrust and crustal fault sources nearby suggest that Ozette Lake turbidites are likely generated from CSZ events, however there is a possibility that a larger rupture than anticipated on the Lake Creek - Boundary Creek/Sadie Creek fault zone can generate lake turbidites as well.</t>
  </si>
  <si>
    <t>Evidence Type</t>
  </si>
  <si>
    <t>Site-Averaged Evidence Rank
(0 - 3)</t>
  </si>
  <si>
    <t>Latitude [°]</t>
  </si>
  <si>
    <t>Longitude [°]</t>
  </si>
  <si>
    <t>Length of Record [cal yr BP]</t>
  </si>
  <si>
    <t xml:space="preserve">Sum of ranking criteria </t>
  </si>
  <si>
    <t>Thickness [cm]</t>
  </si>
  <si>
    <t>Radiocarbon age mean [yr BP]</t>
  </si>
  <si>
    <t>Radiocarbon age uncertainty [yr BP]</t>
  </si>
  <si>
    <t>Published Event Age Minimum [cal yr BP]</t>
  </si>
  <si>
    <t>Published Event Age Maximum [cal yr BP]</t>
  </si>
  <si>
    <t>Intesity of shaking Minimum [g]</t>
  </si>
  <si>
    <t>Intesity of shaking Maximum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</si>
</sst>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m\-d"/>
  </numFmts>
  <fonts count="14">
    <font>
      <sz val="10"/>
      <color rgb="FF000000"/>
      <name val="Arial"/>
      <scheme val="minor"/>
    </font>
    <font>
      <sz val="10"/>
      <color theme="1"/>
      <name val="Arial"/>
      <family val="2"/>
    </font>
    <font>
      <sz val="10"/>
      <color theme="1"/>
      <name val="Arial"/>
      <family val="2"/>
      <scheme val="minor"/>
    </font>
    <font>
      <sz val="11"/>
      <color theme="1"/>
      <name val="Helvetica Neue"/>
    </font>
    <font>
      <sz val="11"/>
      <color rgb="FF000000"/>
      <name val="Helvetica Neue"/>
    </font>
    <font>
      <sz val="10"/>
      <color theme="1"/>
      <name val="Helvetica Neue"/>
    </font>
    <font>
      <sz val="10"/>
      <color rgb="FF000000"/>
      <name val="&quot;docs-Helvetica Neue&quot;"/>
    </font>
    <font>
      <sz val="10"/>
      <color theme="1"/>
      <name val="Arial"/>
      <family val="2"/>
      <scheme val="major"/>
    </font>
    <font>
      <sz val="10"/>
      <color rgb="FF000000"/>
      <name val="Arial"/>
      <family val="2"/>
      <scheme val="major"/>
    </font>
    <font>
      <sz val="10"/>
      <color rgb="FF888888"/>
      <name val="Arial"/>
      <family val="2"/>
      <scheme val="major"/>
    </font>
    <font>
      <sz val="8"/>
      <name val="Arial"/>
      <family val="2"/>
      <scheme val="minor"/>
    </font>
    <font>
      <sz val="10"/>
      <color rgb="FF000000"/>
      <name val="Arial"/>
      <family val="2"/>
    </font>
    <font>
      <sz val="10"/>
      <color rgb="FF000000"/>
      <name val="Arial"/>
      <family val="2"/>
      <scheme val="minor"/>
    </font>
    <font>
      <b/>
      <i/>
      <sz val="12"/>
      <color theme="1"/>
      <name val="Arial"/>
      <family val="2"/>
    </font>
  </fonts>
  <fills count="4">
    <fill>
      <patternFill patternType="none"/>
    </fill>
    <fill>
      <patternFill patternType="gray125"/>
    </fill>
    <fill>
      <patternFill patternType="solid">
        <fgColor rgb="FFFFFFFF"/>
        <bgColor rgb="FFFFFFFF"/>
      </patternFill>
    </fill>
    <fill>
      <patternFill patternType="solid">
        <fgColor theme="0"/>
        <bgColor rgb="FFFF9900"/>
      </patternFill>
    </fill>
  </fills>
  <borders count="8">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87">
    <xf numFmtId="0" fontId="0" fillId="0" borderId="0" xfId="0" applyFont="1" applyAlignment="1"/>
    <xf numFmtId="0" fontId="2" fillId="0" borderId="0" xfId="0" applyFont="1" applyAlignment="1">
      <alignment horizontal="center" vertical="center"/>
    </xf>
    <xf numFmtId="0" fontId="2" fillId="0" borderId="0" xfId="0" applyFont="1" applyAlignment="1">
      <alignment wrapText="1"/>
    </xf>
    <xf numFmtId="0" fontId="5" fillId="0" borderId="0" xfId="0" applyFont="1"/>
    <xf numFmtId="0" fontId="3" fillId="0" borderId="0" xfId="0" applyFont="1" applyAlignment="1"/>
    <xf numFmtId="0" fontId="1" fillId="0" borderId="0" xfId="0" applyFont="1" applyAlignment="1"/>
    <xf numFmtId="0" fontId="0" fillId="0" borderId="1" xfId="0" applyFont="1" applyBorder="1" applyAlignment="1"/>
    <xf numFmtId="0" fontId="5" fillId="0" borderId="1" xfId="0" applyFont="1" applyBorder="1"/>
    <xf numFmtId="0" fontId="3" fillId="0" borderId="1" xfId="0" applyFont="1" applyBorder="1" applyAlignment="1">
      <alignment vertical="center" wrapText="1"/>
    </xf>
    <xf numFmtId="0" fontId="6" fillId="2" borderId="1" xfId="0" applyFont="1" applyFill="1" applyBorder="1" applyAlignment="1">
      <alignment horizontal="left"/>
    </xf>
    <xf numFmtId="0" fontId="4" fillId="2" borderId="1" xfId="0" applyFont="1" applyFill="1" applyBorder="1" applyAlignment="1">
      <alignment horizontal="left" vertical="center" wrapText="1"/>
    </xf>
    <xf numFmtId="0" fontId="3" fillId="0" borderId="1" xfId="0" applyFont="1" applyBorder="1" applyAlignment="1">
      <alignment wrapText="1"/>
    </xf>
    <xf numFmtId="0" fontId="5" fillId="0" borderId="1" xfId="0" applyFont="1" applyBorder="1" applyAlignment="1">
      <alignment wrapText="1"/>
    </xf>
    <xf numFmtId="0" fontId="8" fillId="2" borderId="2" xfId="0" applyFont="1" applyFill="1" applyBorder="1" applyAlignment="1">
      <alignment horizontal="left" vertical="center" wrapText="1"/>
    </xf>
    <xf numFmtId="165" fontId="7" fillId="2" borderId="2" xfId="0" applyNumberFormat="1" applyFont="1" applyFill="1" applyBorder="1" applyAlignment="1">
      <alignment horizontal="center" vertical="center"/>
    </xf>
    <xf numFmtId="0" fontId="7" fillId="2" borderId="2" xfId="0" quotePrefix="1" applyFont="1" applyFill="1" applyBorder="1" applyAlignment="1">
      <alignment horizontal="left" vertical="center" wrapText="1"/>
    </xf>
    <xf numFmtId="164" fontId="0" fillId="0" borderId="0" xfId="0" applyNumberFormat="1" applyFont="1" applyAlignment="1"/>
    <xf numFmtId="0" fontId="7" fillId="2" borderId="2" xfId="0" applyFont="1" applyFill="1" applyBorder="1" applyAlignment="1">
      <alignment vertical="center" wrapText="1"/>
    </xf>
    <xf numFmtId="0" fontId="2" fillId="0" borderId="0" xfId="0" applyFont="1" applyAlignment="1">
      <alignment horizontal="center" wrapText="1"/>
    </xf>
    <xf numFmtId="0" fontId="0" fillId="0" borderId="0" xfId="0" applyFont="1" applyAlignment="1">
      <alignment wrapText="1"/>
    </xf>
    <xf numFmtId="0" fontId="8" fillId="0" borderId="2" xfId="0" applyFont="1" applyBorder="1" applyAlignment="1">
      <alignment horizontal="left" vertical="center" wrapText="1"/>
    </xf>
    <xf numFmtId="0" fontId="7" fillId="2" borderId="4" xfId="0" applyFont="1" applyFill="1" applyBorder="1" applyAlignment="1">
      <alignment horizontal="left" vertical="center"/>
    </xf>
    <xf numFmtId="0" fontId="8"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1" fillId="0" borderId="0" xfId="0" applyFont="1" applyAlignment="1">
      <alignment wrapText="1"/>
    </xf>
    <xf numFmtId="0" fontId="7" fillId="3" borderId="2" xfId="0" applyFont="1" applyFill="1" applyBorder="1" applyAlignment="1">
      <alignment horizontal="left" vertical="center"/>
    </xf>
    <xf numFmtId="0" fontId="8" fillId="0" borderId="2" xfId="0" applyFont="1" applyBorder="1" applyAlignment="1">
      <alignment horizontal="center"/>
    </xf>
    <xf numFmtId="0" fontId="0" fillId="0" borderId="0" xfId="0" applyFont="1" applyAlignment="1">
      <alignment vertical="center"/>
    </xf>
    <xf numFmtId="0" fontId="7" fillId="2" borderId="2" xfId="0" applyFont="1" applyFill="1" applyBorder="1" applyAlignment="1">
      <alignment vertical="center"/>
    </xf>
    <xf numFmtId="0" fontId="7" fillId="2" borderId="2" xfId="0" applyFont="1" applyFill="1" applyBorder="1" applyAlignment="1">
      <alignment horizontal="center" vertical="center"/>
    </xf>
    <xf numFmtId="0" fontId="8" fillId="0" borderId="2" xfId="0" applyFont="1" applyBorder="1" applyAlignment="1"/>
    <xf numFmtId="0" fontId="7" fillId="2" borderId="4" xfId="0" applyFont="1" applyFill="1" applyBorder="1" applyAlignment="1">
      <alignment horizontal="left" vertical="center" wrapText="1"/>
    </xf>
    <xf numFmtId="0" fontId="7"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xf>
    <xf numFmtId="0" fontId="8"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164" fontId="8" fillId="2" borderId="2" xfId="0" applyNumberFormat="1" applyFont="1" applyFill="1" applyBorder="1" applyAlignment="1">
      <alignment horizontal="center" vertical="center"/>
    </xf>
    <xf numFmtId="0" fontId="8"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2" borderId="2" xfId="0" applyFont="1" applyFill="1" applyBorder="1" applyAlignment="1">
      <alignment horizontal="center" vertical="center"/>
    </xf>
    <xf numFmtId="0" fontId="7" fillId="2" borderId="2" xfId="0" applyFont="1" applyFill="1" applyBorder="1" applyAlignment="1">
      <alignment horizontal="left" vertical="top" wrapText="1"/>
    </xf>
    <xf numFmtId="0" fontId="8" fillId="2" borderId="2" xfId="0" applyFont="1" applyFill="1" applyBorder="1" applyAlignment="1">
      <alignment horizontal="left" vertical="top" wrapText="1"/>
    </xf>
    <xf numFmtId="0" fontId="7" fillId="2" borderId="2" xfId="0" applyFont="1" applyFill="1" applyBorder="1" applyAlignment="1">
      <alignment horizontal="center" vertical="center"/>
    </xf>
    <xf numFmtId="0" fontId="13" fillId="0" borderId="2" xfId="0" applyFont="1" applyBorder="1" applyAlignment="1">
      <alignment horizontal="center" vertical="center" wrapText="1"/>
    </xf>
    <xf numFmtId="0" fontId="7" fillId="2" borderId="4" xfId="0" applyFont="1" applyFill="1" applyBorder="1" applyAlignment="1">
      <alignment vertical="center" wrapText="1"/>
    </xf>
    <xf numFmtId="0" fontId="0" fillId="0" borderId="0" xfId="0"/>
    <xf numFmtId="0" fontId="7" fillId="2"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2" xfId="0" applyFont="1" applyFill="1" applyBorder="1" applyAlignment="1">
      <alignment horizontal="center" vertical="center"/>
    </xf>
    <xf numFmtId="0" fontId="8" fillId="0" borderId="2" xfId="0" applyFont="1" applyBorder="1" applyAlignment="1"/>
    <xf numFmtId="0" fontId="7" fillId="2" borderId="4"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6" xfId="0" applyFont="1" applyFill="1" applyBorder="1" applyAlignment="1">
      <alignment horizontal="left" vertical="center"/>
    </xf>
    <xf numFmtId="0" fontId="7" fillId="0" borderId="4" xfId="0" applyFont="1" applyFill="1" applyBorder="1" applyAlignment="1">
      <alignment horizontal="left" vertical="center"/>
    </xf>
    <xf numFmtId="164" fontId="7" fillId="2" borderId="2" xfId="0" applyNumberFormat="1" applyFont="1" applyFill="1" applyBorder="1" applyAlignment="1">
      <alignment horizontal="center" vertical="center"/>
    </xf>
    <xf numFmtId="164" fontId="8" fillId="0" borderId="2" xfId="0" applyNumberFormat="1" applyFont="1" applyBorder="1" applyAlignment="1"/>
    <xf numFmtId="164" fontId="7" fillId="2" borderId="4" xfId="0" applyNumberFormat="1" applyFont="1" applyFill="1" applyBorder="1" applyAlignment="1">
      <alignment horizontal="center" vertical="center" wrapText="1"/>
    </xf>
    <xf numFmtId="164" fontId="7" fillId="2" borderId="5" xfId="0" applyNumberFormat="1" applyFont="1" applyFill="1" applyBorder="1" applyAlignment="1">
      <alignment horizontal="center" vertical="center"/>
    </xf>
    <xf numFmtId="164" fontId="7" fillId="2" borderId="6" xfId="0" applyNumberFormat="1" applyFont="1" applyFill="1" applyBorder="1" applyAlignment="1">
      <alignment horizontal="center" vertical="center"/>
    </xf>
    <xf numFmtId="164" fontId="7" fillId="2" borderId="4" xfId="0" applyNumberFormat="1" applyFont="1" applyFill="1" applyBorder="1" applyAlignment="1">
      <alignment horizontal="center" vertical="center"/>
    </xf>
    <xf numFmtId="0" fontId="7" fillId="2" borderId="2" xfId="0" applyFont="1" applyFill="1" applyBorder="1" applyAlignment="1">
      <alignment horizontal="left" vertical="center"/>
    </xf>
    <xf numFmtId="164" fontId="8" fillId="2" borderId="2" xfId="0" applyNumberFormat="1" applyFont="1" applyFill="1" applyBorder="1" applyAlignment="1">
      <alignment horizontal="center" vertical="center"/>
    </xf>
    <xf numFmtId="164" fontId="8" fillId="2" borderId="2" xfId="0" applyNumberFormat="1" applyFont="1" applyFill="1" applyBorder="1" applyAlignment="1">
      <alignment horizontal="center" vertical="center" wrapText="1"/>
    </xf>
    <xf numFmtId="0" fontId="8" fillId="2" borderId="2" xfId="0" applyFont="1" applyFill="1" applyBorder="1" applyAlignment="1">
      <alignment horizontal="left" vertical="center"/>
    </xf>
    <xf numFmtId="0" fontId="7" fillId="2" borderId="2" xfId="0" applyFont="1" applyFill="1" applyBorder="1" applyAlignment="1">
      <alignment horizontal="left" vertical="center" wrapText="1"/>
    </xf>
    <xf numFmtId="164" fontId="7" fillId="2" borderId="2" xfId="0" applyNumberFormat="1" applyFont="1" applyFill="1" applyBorder="1" applyAlignment="1">
      <alignment horizontal="center" vertical="center" wrapText="1"/>
    </xf>
    <xf numFmtId="0" fontId="8" fillId="2" borderId="2" xfId="0" applyFont="1" applyFill="1" applyBorder="1" applyAlignment="1">
      <alignment horizontal="center" vertical="center"/>
    </xf>
    <xf numFmtId="0" fontId="11" fillId="0" borderId="2" xfId="0" applyFont="1" applyBorder="1" applyAlignment="1">
      <alignment horizontal="center" vertical="center"/>
    </xf>
    <xf numFmtId="0" fontId="7" fillId="2" borderId="4" xfId="0" applyFont="1" applyFill="1" applyBorder="1" applyAlignment="1">
      <alignment horizontal="left" vertical="top" wrapText="1"/>
    </xf>
    <xf numFmtId="0" fontId="7" fillId="2" borderId="2" xfId="0" applyFont="1" applyFill="1" applyBorder="1" applyAlignment="1">
      <alignment horizontal="left" vertical="top" wrapText="1"/>
    </xf>
    <xf numFmtId="0" fontId="8" fillId="2" borderId="2" xfId="0" applyFont="1" applyFill="1" applyBorder="1" applyAlignment="1">
      <alignment horizontal="left" vertical="top" wrapText="1"/>
    </xf>
    <xf numFmtId="0" fontId="9" fillId="2" borderId="2" xfId="0" applyFont="1" applyFill="1" applyBorder="1" applyAlignment="1">
      <alignment horizontal="left" vertical="top" wrapText="1"/>
    </xf>
    <xf numFmtId="0" fontId="7" fillId="2" borderId="5"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7" xfId="0" applyFont="1" applyFill="1" applyBorder="1" applyAlignment="1">
      <alignment horizontal="center" vertical="center"/>
    </xf>
    <xf numFmtId="0" fontId="7" fillId="2" borderId="3" xfId="0" applyFont="1" applyFill="1" applyBorder="1" applyAlignment="1">
      <alignment horizontal="center" vertical="center"/>
    </xf>
    <xf numFmtId="2" fontId="7" fillId="2" borderId="4" xfId="0" applyNumberFormat="1" applyFont="1" applyFill="1" applyBorder="1" applyAlignment="1">
      <alignment horizontal="center" vertical="center" wrapText="1"/>
    </xf>
    <xf numFmtId="2" fontId="8" fillId="0" borderId="2" xfId="0" applyNumberFormat="1" applyFont="1" applyBorder="1"/>
    <xf numFmtId="2" fontId="7" fillId="2" borderId="2" xfId="0" applyNumberFormat="1"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2" fontId="7" fillId="2" borderId="5" xfId="0" applyNumberFormat="1" applyFont="1" applyFill="1" applyBorder="1" applyAlignment="1">
      <alignment horizontal="center" vertical="center" wrapText="1"/>
    </xf>
    <xf numFmtId="2" fontId="7" fillId="2" borderId="6" xfId="0" applyNumberFormat="1" applyFont="1" applyFill="1" applyBorder="1" applyAlignment="1">
      <alignment horizontal="center" vertical="center" wrapText="1"/>
    </xf>
    <xf numFmtId="2" fontId="8" fillId="2"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251"/>
  <sheetViews>
    <sheetView tabSelected="1" zoomScale="65" zoomScaleNormal="65" workbookViewId="0">
      <pane xSplit="7" ySplit="1" topLeftCell="H2" activePane="bottomRight" state="frozen"/>
      <selection pane="topRight" activeCell="H1" sqref="H1"/>
      <selection pane="bottomLeft" activeCell="A4" sqref="A4"/>
      <selection pane="bottomRight" activeCell="H2" sqref="H2:H24"/>
    </sheetView>
  </sheetViews>
  <sheetFormatPr defaultColWidth="12.6640625" defaultRowHeight="15.75" customHeight="1"/>
  <cols>
    <col min="1" max="1" width="12.6640625" style="46"/>
    <col min="2" max="2" width="17.5546875" bestFit="1" customWidth="1"/>
    <col min="3" max="3" width="27.109375" bestFit="1" customWidth="1"/>
    <col min="4" max="5" width="16" style="16" customWidth="1"/>
    <col min="6" max="6" width="23.5546875" bestFit="1" customWidth="1"/>
    <col min="7" max="8" width="27.44140625" customWidth="1"/>
    <col min="9" max="9" width="110.88671875" customWidth="1"/>
    <col min="10" max="10" width="27.6640625" style="27" customWidth="1"/>
    <col min="11" max="19" width="33.6640625" style="27" customWidth="1"/>
    <col min="20" max="20" width="33.6640625" customWidth="1"/>
    <col min="21" max="24" width="27.6640625" customWidth="1"/>
    <col min="25" max="25" width="19.44140625" customWidth="1"/>
    <col min="26" max="26" width="19.33203125" customWidth="1"/>
    <col min="27" max="27" width="26.33203125" customWidth="1"/>
    <col min="28" max="28" width="20.5546875" style="19" customWidth="1"/>
    <col min="29" max="31" width="19.33203125" customWidth="1"/>
    <col min="32" max="32" width="26.33203125" bestFit="1" customWidth="1"/>
    <col min="33" max="33" width="19.33203125" customWidth="1"/>
    <col min="34" max="34" width="45.88671875" bestFit="1" customWidth="1"/>
    <col min="35" max="35" width="14" customWidth="1"/>
    <col min="36" max="36" width="16.109375" bestFit="1" customWidth="1"/>
    <col min="37" max="37" width="15.6640625" customWidth="1"/>
    <col min="38" max="38" width="16.33203125" customWidth="1"/>
    <col min="39" max="39" width="23.6640625" style="19" customWidth="1"/>
    <col min="40" max="40" width="21" style="19" customWidth="1"/>
    <col min="41" max="41" width="38.33203125" style="19" customWidth="1"/>
    <col min="42" max="42" width="43" style="19" customWidth="1"/>
    <col min="43" max="43" width="28.44140625" customWidth="1"/>
    <col min="44" max="44" width="76.44140625" customWidth="1"/>
    <col min="45" max="45" width="89.33203125" customWidth="1"/>
  </cols>
  <sheetData>
    <row r="1" spans="1:45" ht="62.4">
      <c r="A1" s="44" t="s">
        <v>1046</v>
      </c>
      <c r="B1" s="44" t="s">
        <v>2</v>
      </c>
      <c r="C1" s="44" t="s">
        <v>0</v>
      </c>
      <c r="D1" s="44" t="s">
        <v>1048</v>
      </c>
      <c r="E1" s="44" t="s">
        <v>1049</v>
      </c>
      <c r="F1" s="44" t="s">
        <v>1</v>
      </c>
      <c r="G1" s="44" t="s">
        <v>1050</v>
      </c>
      <c r="H1" s="44" t="s">
        <v>1047</v>
      </c>
      <c r="I1" s="44" t="s">
        <v>3</v>
      </c>
      <c r="J1" s="44" t="s">
        <v>11</v>
      </c>
      <c r="K1" s="44" t="s">
        <v>12</v>
      </c>
      <c r="L1" s="44" t="s">
        <v>13</v>
      </c>
      <c r="M1" s="44" t="s">
        <v>14</v>
      </c>
      <c r="N1" s="44" t="s">
        <v>15</v>
      </c>
      <c r="O1" s="44" t="s">
        <v>16</v>
      </c>
      <c r="P1" s="44" t="s">
        <v>17</v>
      </c>
      <c r="Q1" s="44" t="s">
        <v>18</v>
      </c>
      <c r="R1" s="44" t="s">
        <v>19</v>
      </c>
      <c r="S1" s="44" t="s">
        <v>20</v>
      </c>
      <c r="T1" s="44" t="s">
        <v>21</v>
      </c>
      <c r="U1" s="44" t="s">
        <v>22</v>
      </c>
      <c r="V1" s="44" t="s">
        <v>23</v>
      </c>
      <c r="W1" s="44" t="s">
        <v>24</v>
      </c>
      <c r="X1" s="44" t="s">
        <v>25</v>
      </c>
      <c r="Y1" s="44" t="s">
        <v>1051</v>
      </c>
      <c r="Z1" s="44" t="s">
        <v>26</v>
      </c>
      <c r="AA1" s="44" t="s">
        <v>1052</v>
      </c>
      <c r="AB1" s="44" t="s">
        <v>27</v>
      </c>
      <c r="AC1" s="44" t="s">
        <v>28</v>
      </c>
      <c r="AD1" s="44" t="s">
        <v>1057</v>
      </c>
      <c r="AE1" s="44" t="s">
        <v>1058</v>
      </c>
      <c r="AF1" s="44" t="s">
        <v>29</v>
      </c>
      <c r="AG1" s="44" t="s">
        <v>30</v>
      </c>
      <c r="AH1" s="44" t="s">
        <v>31</v>
      </c>
      <c r="AI1" s="44" t="s">
        <v>1053</v>
      </c>
      <c r="AJ1" s="44" t="s">
        <v>1054</v>
      </c>
      <c r="AK1" s="44" t="s">
        <v>1055</v>
      </c>
      <c r="AL1" s="44" t="s">
        <v>1056</v>
      </c>
      <c r="AM1" s="44" t="s">
        <v>5</v>
      </c>
      <c r="AN1" s="44" t="s">
        <v>6</v>
      </c>
      <c r="AO1" s="44" t="s">
        <v>7</v>
      </c>
      <c r="AP1" s="44" t="s">
        <v>8</v>
      </c>
      <c r="AQ1" s="44" t="s">
        <v>9</v>
      </c>
      <c r="AR1" s="44" t="s">
        <v>10</v>
      </c>
      <c r="AS1" s="44"/>
    </row>
    <row r="2" spans="1:45" ht="26.4">
      <c r="A2" s="45" t="s">
        <v>32</v>
      </c>
      <c r="B2" s="21" t="s">
        <v>36</v>
      </c>
      <c r="C2" s="54" t="s">
        <v>33</v>
      </c>
      <c r="D2" s="60">
        <v>49.091783999999997</v>
      </c>
      <c r="E2" s="60">
        <v>-125.193915</v>
      </c>
      <c r="F2" s="49" t="s">
        <v>34</v>
      </c>
      <c r="G2" s="49" t="s">
        <v>35</v>
      </c>
      <c r="H2" s="80">
        <v>1.173913043478261</v>
      </c>
      <c r="I2" s="31" t="s">
        <v>37</v>
      </c>
      <c r="J2" s="23" t="s">
        <v>38</v>
      </c>
      <c r="K2" s="23" t="s">
        <v>38</v>
      </c>
      <c r="L2" s="23" t="s">
        <v>38</v>
      </c>
      <c r="M2" s="23" t="s">
        <v>38</v>
      </c>
      <c r="N2" s="23" t="s">
        <v>38</v>
      </c>
      <c r="O2" s="23" t="s">
        <v>38</v>
      </c>
      <c r="P2" s="23" t="s">
        <v>39</v>
      </c>
      <c r="Q2" s="23" t="s">
        <v>38</v>
      </c>
      <c r="R2" s="23" t="s">
        <v>38</v>
      </c>
      <c r="S2" s="23" t="s">
        <v>38</v>
      </c>
      <c r="T2" s="22">
        <v>2</v>
      </c>
      <c r="U2" s="23" t="s">
        <v>39</v>
      </c>
      <c r="V2" s="23" t="s">
        <v>39</v>
      </c>
      <c r="W2" s="23" t="s">
        <v>38</v>
      </c>
      <c r="X2" s="23">
        <f>COUNTIF(U2:W2,"Yes")</f>
        <v>2</v>
      </c>
      <c r="Y2" s="23">
        <f t="shared" ref="Y2:Y120" si="0">X2+T2</f>
        <v>4</v>
      </c>
      <c r="Z2" s="23" t="s">
        <v>40</v>
      </c>
      <c r="AA2" s="23">
        <v>40</v>
      </c>
      <c r="AB2" s="32" t="s">
        <v>40</v>
      </c>
      <c r="AC2" s="23" t="s">
        <v>41</v>
      </c>
      <c r="AD2" s="29" t="s">
        <v>42</v>
      </c>
      <c r="AE2" s="29" t="s">
        <v>43</v>
      </c>
      <c r="AF2" s="23" t="s">
        <v>44</v>
      </c>
      <c r="AG2" s="23" t="s">
        <v>40</v>
      </c>
      <c r="AH2" s="23" t="s">
        <v>45</v>
      </c>
      <c r="AI2" s="23"/>
      <c r="AJ2" s="23"/>
      <c r="AK2" s="23">
        <v>-11</v>
      </c>
      <c r="AL2" s="23">
        <v>13</v>
      </c>
      <c r="AM2" s="31" t="s">
        <v>46</v>
      </c>
      <c r="AN2" s="31"/>
      <c r="AO2" s="31" t="s">
        <v>47</v>
      </c>
      <c r="AP2" s="31"/>
      <c r="AQ2" s="72" t="s">
        <v>48</v>
      </c>
      <c r="AR2" s="72" t="s">
        <v>49</v>
      </c>
      <c r="AS2" s="6"/>
    </row>
    <row r="3" spans="1:45" ht="26.4">
      <c r="A3" s="45" t="s">
        <v>32</v>
      </c>
      <c r="B3" s="36" t="s">
        <v>50</v>
      </c>
      <c r="C3" s="53"/>
      <c r="D3" s="59"/>
      <c r="E3" s="59"/>
      <c r="F3" s="53"/>
      <c r="G3" s="53"/>
      <c r="H3" s="81"/>
      <c r="I3" s="39" t="s">
        <v>37</v>
      </c>
      <c r="J3" s="29" t="s">
        <v>38</v>
      </c>
      <c r="K3" s="29" t="s">
        <v>38</v>
      </c>
      <c r="L3" s="29" t="s">
        <v>38</v>
      </c>
      <c r="M3" s="29" t="s">
        <v>38</v>
      </c>
      <c r="N3" s="29" t="s">
        <v>39</v>
      </c>
      <c r="O3" s="29" t="s">
        <v>38</v>
      </c>
      <c r="P3" s="29" t="s">
        <v>38</v>
      </c>
      <c r="Q3" s="29" t="s">
        <v>38</v>
      </c>
      <c r="R3" s="29" t="s">
        <v>38</v>
      </c>
      <c r="S3" s="29" t="s">
        <v>38</v>
      </c>
      <c r="T3" s="40">
        <v>3</v>
      </c>
      <c r="U3" s="29" t="s">
        <v>39</v>
      </c>
      <c r="V3" s="29" t="s">
        <v>39</v>
      </c>
      <c r="W3" s="29" t="s">
        <v>38</v>
      </c>
      <c r="X3" s="23">
        <f t="shared" ref="X3:X66" si="1">COUNTIF(U3:W3,"Yes")</f>
        <v>2</v>
      </c>
      <c r="Y3" s="29">
        <f t="shared" si="0"/>
        <v>5</v>
      </c>
      <c r="Z3" s="29" t="s">
        <v>40</v>
      </c>
      <c r="AA3" s="29">
        <v>9</v>
      </c>
      <c r="AB3" s="33" t="s">
        <v>40</v>
      </c>
      <c r="AC3" s="29" t="s">
        <v>41</v>
      </c>
      <c r="AD3" s="29" t="s">
        <v>42</v>
      </c>
      <c r="AE3" s="29" t="s">
        <v>43</v>
      </c>
      <c r="AF3" s="29" t="s">
        <v>44</v>
      </c>
      <c r="AG3" s="29" t="s">
        <v>40</v>
      </c>
      <c r="AH3" s="29" t="s">
        <v>45</v>
      </c>
      <c r="AI3" s="29"/>
      <c r="AJ3" s="29"/>
      <c r="AK3" s="29">
        <v>230</v>
      </c>
      <c r="AL3" s="29">
        <v>272</v>
      </c>
      <c r="AM3" s="39" t="s">
        <v>51</v>
      </c>
      <c r="AN3" s="39"/>
      <c r="AO3" s="39" t="s">
        <v>52</v>
      </c>
      <c r="AP3" s="39"/>
      <c r="AQ3" s="53"/>
      <c r="AR3" s="53"/>
      <c r="AS3" s="6"/>
    </row>
    <row r="4" spans="1:45" ht="26.4">
      <c r="A4" s="45" t="s">
        <v>32</v>
      </c>
      <c r="B4" s="36" t="s">
        <v>53</v>
      </c>
      <c r="C4" s="53"/>
      <c r="D4" s="59"/>
      <c r="E4" s="59"/>
      <c r="F4" s="53"/>
      <c r="G4" s="53"/>
      <c r="H4" s="81"/>
      <c r="I4" s="39" t="s">
        <v>37</v>
      </c>
      <c r="J4" s="29" t="s">
        <v>38</v>
      </c>
      <c r="K4" s="29" t="s">
        <v>38</v>
      </c>
      <c r="L4" s="29" t="s">
        <v>38</v>
      </c>
      <c r="M4" s="29" t="s">
        <v>38</v>
      </c>
      <c r="N4" s="29" t="s">
        <v>38</v>
      </c>
      <c r="O4" s="29" t="s">
        <v>38</v>
      </c>
      <c r="P4" s="29" t="s">
        <v>39</v>
      </c>
      <c r="Q4" s="29" t="s">
        <v>38</v>
      </c>
      <c r="R4" s="29" t="s">
        <v>38</v>
      </c>
      <c r="S4" s="29" t="s">
        <v>38</v>
      </c>
      <c r="T4" s="40">
        <v>2</v>
      </c>
      <c r="U4" s="29" t="s">
        <v>39</v>
      </c>
      <c r="V4" s="29" t="s">
        <v>39</v>
      </c>
      <c r="W4" s="29" t="s">
        <v>38</v>
      </c>
      <c r="X4" s="23">
        <f t="shared" si="1"/>
        <v>2</v>
      </c>
      <c r="Y4" s="29">
        <f t="shared" si="0"/>
        <v>4</v>
      </c>
      <c r="Z4" s="29" t="s">
        <v>40</v>
      </c>
      <c r="AA4" s="29">
        <v>1</v>
      </c>
      <c r="AB4" s="33" t="s">
        <v>40</v>
      </c>
      <c r="AC4" s="29" t="s">
        <v>41</v>
      </c>
      <c r="AD4" s="29" t="s">
        <v>42</v>
      </c>
      <c r="AE4" s="29" t="s">
        <v>43</v>
      </c>
      <c r="AF4" s="29" t="s">
        <v>44</v>
      </c>
      <c r="AG4" s="29" t="s">
        <v>40</v>
      </c>
      <c r="AH4" s="29" t="s">
        <v>45</v>
      </c>
      <c r="AI4" s="29"/>
      <c r="AJ4" s="29"/>
      <c r="AK4" s="29">
        <v>577</v>
      </c>
      <c r="AL4" s="29">
        <v>633</v>
      </c>
      <c r="AM4" s="39"/>
      <c r="AN4" s="39"/>
      <c r="AO4" s="39"/>
      <c r="AP4" s="39"/>
      <c r="AQ4" s="53"/>
      <c r="AR4" s="53"/>
      <c r="AS4" s="6"/>
    </row>
    <row r="5" spans="1:45" ht="26.4">
      <c r="A5" s="45" t="s">
        <v>32</v>
      </c>
      <c r="B5" s="36" t="s">
        <v>54</v>
      </c>
      <c r="C5" s="53"/>
      <c r="D5" s="59"/>
      <c r="E5" s="59"/>
      <c r="F5" s="53"/>
      <c r="G5" s="53"/>
      <c r="H5" s="81"/>
      <c r="I5" s="39" t="s">
        <v>37</v>
      </c>
      <c r="J5" s="29" t="s">
        <v>38</v>
      </c>
      <c r="K5" s="29" t="s">
        <v>38</v>
      </c>
      <c r="L5" s="29" t="s">
        <v>38</v>
      </c>
      <c r="M5" s="29" t="s">
        <v>38</v>
      </c>
      <c r="N5" s="29" t="s">
        <v>38</v>
      </c>
      <c r="O5" s="29" t="s">
        <v>38</v>
      </c>
      <c r="P5" s="29" t="s">
        <v>38</v>
      </c>
      <c r="Q5" s="29" t="s">
        <v>38</v>
      </c>
      <c r="R5" s="29" t="s">
        <v>38</v>
      </c>
      <c r="S5" s="29" t="s">
        <v>38</v>
      </c>
      <c r="T5" s="40">
        <v>0</v>
      </c>
      <c r="U5" s="29" t="s">
        <v>39</v>
      </c>
      <c r="V5" s="29" t="s">
        <v>39</v>
      </c>
      <c r="W5" s="29" t="s">
        <v>38</v>
      </c>
      <c r="X5" s="23">
        <f t="shared" si="1"/>
        <v>2</v>
      </c>
      <c r="Y5" s="29">
        <f t="shared" si="0"/>
        <v>2</v>
      </c>
      <c r="Z5" s="29" t="s">
        <v>40</v>
      </c>
      <c r="AA5" s="29">
        <v>1</v>
      </c>
      <c r="AB5" s="33" t="s">
        <v>40</v>
      </c>
      <c r="AC5" s="29" t="s">
        <v>41</v>
      </c>
      <c r="AD5" s="29" t="s">
        <v>42</v>
      </c>
      <c r="AE5" s="29" t="s">
        <v>43</v>
      </c>
      <c r="AF5" s="29" t="s">
        <v>44</v>
      </c>
      <c r="AG5" s="29" t="s">
        <v>40</v>
      </c>
      <c r="AH5" s="29" t="s">
        <v>45</v>
      </c>
      <c r="AI5" s="29"/>
      <c r="AJ5" s="29"/>
      <c r="AK5" s="29">
        <v>601</v>
      </c>
      <c r="AL5" s="29">
        <v>653</v>
      </c>
      <c r="AM5" s="39" t="s">
        <v>55</v>
      </c>
      <c r="AN5" s="39"/>
      <c r="AO5" s="39" t="s">
        <v>52</v>
      </c>
      <c r="AP5" s="39"/>
      <c r="AQ5" s="53"/>
      <c r="AR5" s="53"/>
      <c r="AS5" s="6"/>
    </row>
    <row r="6" spans="1:45" ht="26.4">
      <c r="A6" s="45" t="s">
        <v>32</v>
      </c>
      <c r="B6" s="36" t="s">
        <v>56</v>
      </c>
      <c r="C6" s="53"/>
      <c r="D6" s="59"/>
      <c r="E6" s="59"/>
      <c r="F6" s="53"/>
      <c r="G6" s="53"/>
      <c r="H6" s="81"/>
      <c r="I6" s="39" t="s">
        <v>37</v>
      </c>
      <c r="J6" s="29" t="s">
        <v>38</v>
      </c>
      <c r="K6" s="29" t="s">
        <v>38</v>
      </c>
      <c r="L6" s="29" t="s">
        <v>38</v>
      </c>
      <c r="M6" s="29" t="s">
        <v>38</v>
      </c>
      <c r="N6" s="29" t="s">
        <v>38</v>
      </c>
      <c r="O6" s="29" t="s">
        <v>38</v>
      </c>
      <c r="P6" s="29" t="s">
        <v>38</v>
      </c>
      <c r="Q6" s="29" t="s">
        <v>38</v>
      </c>
      <c r="R6" s="29" t="s">
        <v>39</v>
      </c>
      <c r="S6" s="29" t="s">
        <v>38</v>
      </c>
      <c r="T6" s="40">
        <v>1</v>
      </c>
      <c r="U6" s="29" t="s">
        <v>38</v>
      </c>
      <c r="V6" s="29" t="s">
        <v>39</v>
      </c>
      <c r="W6" s="29" t="s">
        <v>38</v>
      </c>
      <c r="X6" s="23">
        <f t="shared" si="1"/>
        <v>1</v>
      </c>
      <c r="Y6" s="29">
        <f t="shared" si="0"/>
        <v>2</v>
      </c>
      <c r="Z6" s="29" t="s">
        <v>40</v>
      </c>
      <c r="AA6" s="29">
        <v>1</v>
      </c>
      <c r="AB6" s="33" t="s">
        <v>40</v>
      </c>
      <c r="AC6" s="29" t="s">
        <v>41</v>
      </c>
      <c r="AD6" s="29" t="s">
        <v>42</v>
      </c>
      <c r="AE6" s="29" t="s">
        <v>43</v>
      </c>
      <c r="AF6" s="29" t="s">
        <v>44</v>
      </c>
      <c r="AG6" s="29" t="s">
        <v>40</v>
      </c>
      <c r="AH6" s="29" t="s">
        <v>45</v>
      </c>
      <c r="AI6" s="29"/>
      <c r="AJ6" s="29"/>
      <c r="AK6" s="29">
        <v>617</v>
      </c>
      <c r="AL6" s="29">
        <v>663</v>
      </c>
      <c r="AM6" s="39"/>
      <c r="AN6" s="39"/>
      <c r="AO6" s="39"/>
      <c r="AP6" s="39"/>
      <c r="AQ6" s="53"/>
      <c r="AR6" s="53"/>
      <c r="AS6" s="6"/>
    </row>
    <row r="7" spans="1:45" ht="26.4">
      <c r="A7" s="45" t="s">
        <v>32</v>
      </c>
      <c r="B7" s="36" t="s">
        <v>57</v>
      </c>
      <c r="C7" s="53"/>
      <c r="D7" s="59"/>
      <c r="E7" s="59"/>
      <c r="F7" s="53"/>
      <c r="G7" s="53"/>
      <c r="H7" s="81"/>
      <c r="I7" s="39" t="s">
        <v>37</v>
      </c>
      <c r="J7" s="29" t="s">
        <v>38</v>
      </c>
      <c r="K7" s="29" t="s">
        <v>38</v>
      </c>
      <c r="L7" s="29" t="s">
        <v>38</v>
      </c>
      <c r="M7" s="29" t="s">
        <v>38</v>
      </c>
      <c r="N7" s="29" t="s">
        <v>39</v>
      </c>
      <c r="O7" s="29" t="s">
        <v>38</v>
      </c>
      <c r="P7" s="29" t="s">
        <v>38</v>
      </c>
      <c r="Q7" s="29" t="s">
        <v>38</v>
      </c>
      <c r="R7" s="29" t="s">
        <v>38</v>
      </c>
      <c r="S7" s="29" t="s">
        <v>38</v>
      </c>
      <c r="T7" s="40">
        <v>3</v>
      </c>
      <c r="U7" s="29" t="s">
        <v>38</v>
      </c>
      <c r="V7" s="29" t="s">
        <v>39</v>
      </c>
      <c r="W7" s="29" t="s">
        <v>38</v>
      </c>
      <c r="X7" s="23">
        <f t="shared" si="1"/>
        <v>1</v>
      </c>
      <c r="Y7" s="29">
        <f t="shared" si="0"/>
        <v>4</v>
      </c>
      <c r="Z7" s="29" t="s">
        <v>40</v>
      </c>
      <c r="AA7" s="29">
        <v>3</v>
      </c>
      <c r="AB7" s="33" t="s">
        <v>40</v>
      </c>
      <c r="AC7" s="29" t="s">
        <v>41</v>
      </c>
      <c r="AD7" s="29" t="s">
        <v>42</v>
      </c>
      <c r="AE7" s="29" t="s">
        <v>43</v>
      </c>
      <c r="AF7" s="29" t="s">
        <v>44</v>
      </c>
      <c r="AG7" s="29" t="s">
        <v>40</v>
      </c>
      <c r="AH7" s="29" t="s">
        <v>45</v>
      </c>
      <c r="AI7" s="29"/>
      <c r="AJ7" s="29"/>
      <c r="AK7" s="29">
        <v>776</v>
      </c>
      <c r="AL7" s="29">
        <v>830</v>
      </c>
      <c r="AM7" s="39" t="s">
        <v>58</v>
      </c>
      <c r="AN7" s="39"/>
      <c r="AO7" s="39" t="s">
        <v>52</v>
      </c>
      <c r="AP7" s="39"/>
      <c r="AQ7" s="53"/>
      <c r="AR7" s="53"/>
      <c r="AS7" s="6"/>
    </row>
    <row r="8" spans="1:45" ht="26.4">
      <c r="A8" s="45" t="s">
        <v>32</v>
      </c>
      <c r="B8" s="36" t="s">
        <v>59</v>
      </c>
      <c r="C8" s="53"/>
      <c r="D8" s="59"/>
      <c r="E8" s="59"/>
      <c r="F8" s="53"/>
      <c r="G8" s="53"/>
      <c r="H8" s="81"/>
      <c r="I8" s="39" t="s">
        <v>37</v>
      </c>
      <c r="J8" s="29" t="s">
        <v>38</v>
      </c>
      <c r="K8" s="29" t="s">
        <v>38</v>
      </c>
      <c r="L8" s="29" t="s">
        <v>38</v>
      </c>
      <c r="M8" s="29" t="s">
        <v>38</v>
      </c>
      <c r="N8" s="29" t="s">
        <v>39</v>
      </c>
      <c r="O8" s="29" t="s">
        <v>38</v>
      </c>
      <c r="P8" s="29" t="s">
        <v>38</v>
      </c>
      <c r="Q8" s="29" t="s">
        <v>38</v>
      </c>
      <c r="R8" s="29" t="s">
        <v>38</v>
      </c>
      <c r="S8" s="29" t="s">
        <v>38</v>
      </c>
      <c r="T8" s="40">
        <v>3</v>
      </c>
      <c r="U8" s="29" t="s">
        <v>38</v>
      </c>
      <c r="V8" s="29" t="s">
        <v>39</v>
      </c>
      <c r="W8" s="29" t="s">
        <v>38</v>
      </c>
      <c r="X8" s="23">
        <f t="shared" si="1"/>
        <v>1</v>
      </c>
      <c r="Y8" s="29">
        <f t="shared" si="0"/>
        <v>4</v>
      </c>
      <c r="Z8" s="29" t="s">
        <v>40</v>
      </c>
      <c r="AA8" s="29">
        <v>26</v>
      </c>
      <c r="AB8" s="33" t="s">
        <v>40</v>
      </c>
      <c r="AC8" s="29" t="s">
        <v>41</v>
      </c>
      <c r="AD8" s="29" t="s">
        <v>42</v>
      </c>
      <c r="AE8" s="29" t="s">
        <v>43</v>
      </c>
      <c r="AF8" s="29" t="s">
        <v>44</v>
      </c>
      <c r="AG8" s="29" t="s">
        <v>40</v>
      </c>
      <c r="AH8" s="29" t="s">
        <v>45</v>
      </c>
      <c r="AI8" s="29"/>
      <c r="AJ8" s="29"/>
      <c r="AK8" s="29">
        <v>1573</v>
      </c>
      <c r="AL8" s="29">
        <v>1693</v>
      </c>
      <c r="AM8" s="39" t="s">
        <v>60</v>
      </c>
      <c r="AN8" s="39"/>
      <c r="AO8" s="39" t="s">
        <v>52</v>
      </c>
      <c r="AP8" s="39"/>
      <c r="AQ8" s="53"/>
      <c r="AR8" s="53"/>
      <c r="AS8" s="6"/>
    </row>
    <row r="9" spans="1:45" ht="26.4">
      <c r="A9" s="45" t="s">
        <v>32</v>
      </c>
      <c r="B9" s="36" t="s">
        <v>61</v>
      </c>
      <c r="C9" s="53"/>
      <c r="D9" s="59"/>
      <c r="E9" s="59"/>
      <c r="F9" s="53"/>
      <c r="G9" s="53"/>
      <c r="H9" s="81"/>
      <c r="I9" s="39" t="s">
        <v>37</v>
      </c>
      <c r="J9" s="29" t="s">
        <v>38</v>
      </c>
      <c r="K9" s="29" t="s">
        <v>38</v>
      </c>
      <c r="L9" s="29" t="s">
        <v>38</v>
      </c>
      <c r="M9" s="29" t="s">
        <v>38</v>
      </c>
      <c r="N9" s="29" t="s">
        <v>39</v>
      </c>
      <c r="O9" s="29" t="s">
        <v>38</v>
      </c>
      <c r="P9" s="29" t="s">
        <v>38</v>
      </c>
      <c r="Q9" s="29" t="s">
        <v>38</v>
      </c>
      <c r="R9" s="29" t="s">
        <v>38</v>
      </c>
      <c r="S9" s="29" t="s">
        <v>38</v>
      </c>
      <c r="T9" s="40">
        <v>3</v>
      </c>
      <c r="U9" s="29" t="s">
        <v>38</v>
      </c>
      <c r="V9" s="29" t="s">
        <v>39</v>
      </c>
      <c r="W9" s="29" t="s">
        <v>38</v>
      </c>
      <c r="X9" s="23">
        <f t="shared" si="1"/>
        <v>1</v>
      </c>
      <c r="Y9" s="29">
        <f t="shared" si="0"/>
        <v>4</v>
      </c>
      <c r="Z9" s="29" t="s">
        <v>40</v>
      </c>
      <c r="AA9" s="29">
        <v>3</v>
      </c>
      <c r="AB9" s="33" t="s">
        <v>40</v>
      </c>
      <c r="AC9" s="29" t="s">
        <v>41</v>
      </c>
      <c r="AD9" s="29" t="s">
        <v>42</v>
      </c>
      <c r="AE9" s="29" t="s">
        <v>43</v>
      </c>
      <c r="AF9" s="29" t="s">
        <v>44</v>
      </c>
      <c r="AG9" s="29" t="s">
        <v>40</v>
      </c>
      <c r="AH9" s="29" t="s">
        <v>45</v>
      </c>
      <c r="AI9" s="29"/>
      <c r="AJ9" s="29"/>
      <c r="AK9" s="29">
        <v>2158</v>
      </c>
      <c r="AL9" s="29">
        <v>2218</v>
      </c>
      <c r="AM9" s="39"/>
      <c r="AN9" s="39"/>
      <c r="AO9" s="39"/>
      <c r="AP9" s="39"/>
      <c r="AQ9" s="53"/>
      <c r="AR9" s="53"/>
      <c r="AS9" s="6"/>
    </row>
    <row r="10" spans="1:45" ht="26.4">
      <c r="A10" s="45" t="s">
        <v>32</v>
      </c>
      <c r="B10" s="36" t="s">
        <v>62</v>
      </c>
      <c r="C10" s="53"/>
      <c r="D10" s="59"/>
      <c r="E10" s="59"/>
      <c r="F10" s="53"/>
      <c r="G10" s="53"/>
      <c r="H10" s="81"/>
      <c r="I10" s="39" t="s">
        <v>37</v>
      </c>
      <c r="J10" s="29" t="s">
        <v>38</v>
      </c>
      <c r="K10" s="29" t="s">
        <v>38</v>
      </c>
      <c r="L10" s="29" t="s">
        <v>38</v>
      </c>
      <c r="M10" s="29" t="s">
        <v>38</v>
      </c>
      <c r="N10" s="29" t="s">
        <v>39</v>
      </c>
      <c r="O10" s="29" t="s">
        <v>38</v>
      </c>
      <c r="P10" s="29" t="s">
        <v>38</v>
      </c>
      <c r="Q10" s="29" t="s">
        <v>38</v>
      </c>
      <c r="R10" s="29" t="s">
        <v>38</v>
      </c>
      <c r="S10" s="29" t="s">
        <v>38</v>
      </c>
      <c r="T10" s="40">
        <v>3</v>
      </c>
      <c r="U10" s="29" t="s">
        <v>38</v>
      </c>
      <c r="V10" s="29" t="s">
        <v>39</v>
      </c>
      <c r="W10" s="29" t="s">
        <v>38</v>
      </c>
      <c r="X10" s="23">
        <f t="shared" si="1"/>
        <v>1</v>
      </c>
      <c r="Y10" s="29">
        <f t="shared" si="0"/>
        <v>4</v>
      </c>
      <c r="Z10" s="29" t="s">
        <v>40</v>
      </c>
      <c r="AA10" s="29">
        <v>10</v>
      </c>
      <c r="AB10" s="33" t="s">
        <v>40</v>
      </c>
      <c r="AC10" s="29" t="s">
        <v>41</v>
      </c>
      <c r="AD10" s="29" t="s">
        <v>42</v>
      </c>
      <c r="AE10" s="29" t="s">
        <v>43</v>
      </c>
      <c r="AF10" s="29" t="s">
        <v>44</v>
      </c>
      <c r="AG10" s="29" t="s">
        <v>40</v>
      </c>
      <c r="AH10" s="29" t="s">
        <v>45</v>
      </c>
      <c r="AI10" s="29"/>
      <c r="AJ10" s="29"/>
      <c r="AK10" s="29">
        <v>2316</v>
      </c>
      <c r="AL10" s="29">
        <v>2390</v>
      </c>
      <c r="AM10" s="39" t="s">
        <v>63</v>
      </c>
      <c r="AN10" s="39"/>
      <c r="AO10" s="39" t="s">
        <v>52</v>
      </c>
      <c r="AP10" s="39"/>
      <c r="AQ10" s="53"/>
      <c r="AR10" s="53"/>
      <c r="AS10" s="6"/>
    </row>
    <row r="11" spans="1:45" ht="26.4">
      <c r="A11" s="45" t="s">
        <v>32</v>
      </c>
      <c r="B11" s="36" t="s">
        <v>64</v>
      </c>
      <c r="C11" s="53"/>
      <c r="D11" s="59"/>
      <c r="E11" s="59"/>
      <c r="F11" s="53"/>
      <c r="G11" s="53"/>
      <c r="H11" s="81"/>
      <c r="I11" s="39" t="s">
        <v>37</v>
      </c>
      <c r="J11" s="29" t="s">
        <v>38</v>
      </c>
      <c r="K11" s="29" t="s">
        <v>38</v>
      </c>
      <c r="L11" s="29" t="s">
        <v>38</v>
      </c>
      <c r="M11" s="29" t="s">
        <v>38</v>
      </c>
      <c r="N11" s="29" t="s">
        <v>38</v>
      </c>
      <c r="O11" s="29" t="s">
        <v>38</v>
      </c>
      <c r="P11" s="29" t="s">
        <v>39</v>
      </c>
      <c r="Q11" s="29" t="s">
        <v>38</v>
      </c>
      <c r="R11" s="29" t="s">
        <v>38</v>
      </c>
      <c r="S11" s="29" t="s">
        <v>38</v>
      </c>
      <c r="T11" s="40">
        <v>2</v>
      </c>
      <c r="U11" s="29" t="s">
        <v>38</v>
      </c>
      <c r="V11" s="29" t="s">
        <v>39</v>
      </c>
      <c r="W11" s="29" t="s">
        <v>38</v>
      </c>
      <c r="X11" s="23">
        <f t="shared" si="1"/>
        <v>1</v>
      </c>
      <c r="Y11" s="29">
        <f t="shared" si="0"/>
        <v>3</v>
      </c>
      <c r="Z11" s="29" t="s">
        <v>40</v>
      </c>
      <c r="AA11" s="29">
        <v>2</v>
      </c>
      <c r="AB11" s="33" t="s">
        <v>40</v>
      </c>
      <c r="AC11" s="29" t="s">
        <v>41</v>
      </c>
      <c r="AD11" s="29" t="s">
        <v>42</v>
      </c>
      <c r="AE11" s="29" t="s">
        <v>43</v>
      </c>
      <c r="AF11" s="29" t="s">
        <v>44</v>
      </c>
      <c r="AG11" s="29" t="s">
        <v>40</v>
      </c>
      <c r="AH11" s="29" t="s">
        <v>45</v>
      </c>
      <c r="AI11" s="29"/>
      <c r="AJ11" s="29"/>
      <c r="AK11" s="29">
        <v>3156</v>
      </c>
      <c r="AL11" s="29">
        <v>3318</v>
      </c>
      <c r="AM11" s="39" t="s">
        <v>65</v>
      </c>
      <c r="AN11" s="39"/>
      <c r="AO11" s="39" t="s">
        <v>52</v>
      </c>
      <c r="AP11" s="39"/>
      <c r="AQ11" s="53"/>
      <c r="AR11" s="53"/>
      <c r="AS11" s="6"/>
    </row>
    <row r="12" spans="1:45" ht="26.4">
      <c r="A12" s="45" t="s">
        <v>32</v>
      </c>
      <c r="B12" s="36" t="s">
        <v>66</v>
      </c>
      <c r="C12" s="53"/>
      <c r="D12" s="59"/>
      <c r="E12" s="59"/>
      <c r="F12" s="53"/>
      <c r="G12" s="53"/>
      <c r="H12" s="81"/>
      <c r="I12" s="39" t="s">
        <v>37</v>
      </c>
      <c r="J12" s="29" t="s">
        <v>38</v>
      </c>
      <c r="K12" s="29" t="s">
        <v>38</v>
      </c>
      <c r="L12" s="29" t="s">
        <v>38</v>
      </c>
      <c r="M12" s="29" t="s">
        <v>38</v>
      </c>
      <c r="N12" s="29" t="s">
        <v>38</v>
      </c>
      <c r="O12" s="29" t="s">
        <v>38</v>
      </c>
      <c r="P12" s="29" t="s">
        <v>38</v>
      </c>
      <c r="Q12" s="29" t="s">
        <v>38</v>
      </c>
      <c r="R12" s="29" t="s">
        <v>38</v>
      </c>
      <c r="S12" s="29" t="s">
        <v>38</v>
      </c>
      <c r="T12" s="40">
        <v>0</v>
      </c>
      <c r="U12" s="29" t="s">
        <v>38</v>
      </c>
      <c r="V12" s="29" t="s">
        <v>39</v>
      </c>
      <c r="W12" s="29" t="s">
        <v>38</v>
      </c>
      <c r="X12" s="23">
        <f t="shared" si="1"/>
        <v>1</v>
      </c>
      <c r="Y12" s="29">
        <f t="shared" si="0"/>
        <v>1</v>
      </c>
      <c r="Z12" s="29" t="s">
        <v>40</v>
      </c>
      <c r="AA12" s="29">
        <v>26</v>
      </c>
      <c r="AB12" s="33" t="s">
        <v>40</v>
      </c>
      <c r="AC12" s="29" t="s">
        <v>41</v>
      </c>
      <c r="AD12" s="29" t="s">
        <v>42</v>
      </c>
      <c r="AE12" s="29" t="s">
        <v>43</v>
      </c>
      <c r="AF12" s="29" t="s">
        <v>44</v>
      </c>
      <c r="AG12" s="29" t="s">
        <v>40</v>
      </c>
      <c r="AH12" s="29" t="s">
        <v>45</v>
      </c>
      <c r="AI12" s="29"/>
      <c r="AJ12" s="29"/>
      <c r="AK12" s="29">
        <v>4155</v>
      </c>
      <c r="AL12" s="29">
        <v>4375</v>
      </c>
      <c r="AM12" s="39" t="s">
        <v>67</v>
      </c>
      <c r="AN12" s="39"/>
      <c r="AO12" s="39" t="s">
        <v>52</v>
      </c>
      <c r="AP12" s="39"/>
      <c r="AQ12" s="53"/>
      <c r="AR12" s="53"/>
      <c r="AS12" s="6"/>
    </row>
    <row r="13" spans="1:45" ht="26.4">
      <c r="A13" s="45" t="s">
        <v>32</v>
      </c>
      <c r="B13" s="36" t="s">
        <v>68</v>
      </c>
      <c r="C13" s="53"/>
      <c r="D13" s="59"/>
      <c r="E13" s="59"/>
      <c r="F13" s="53"/>
      <c r="G13" s="53"/>
      <c r="H13" s="81"/>
      <c r="I13" s="39" t="s">
        <v>37</v>
      </c>
      <c r="J13" s="29" t="s">
        <v>38</v>
      </c>
      <c r="K13" s="29" t="s">
        <v>38</v>
      </c>
      <c r="L13" s="29" t="s">
        <v>38</v>
      </c>
      <c r="M13" s="29" t="s">
        <v>38</v>
      </c>
      <c r="N13" s="29" t="s">
        <v>38</v>
      </c>
      <c r="O13" s="29" t="s">
        <v>38</v>
      </c>
      <c r="P13" s="29" t="s">
        <v>38</v>
      </c>
      <c r="Q13" s="29" t="s">
        <v>38</v>
      </c>
      <c r="R13" s="29" t="s">
        <v>39</v>
      </c>
      <c r="S13" s="29" t="s">
        <v>38</v>
      </c>
      <c r="T13" s="40">
        <v>1</v>
      </c>
      <c r="U13" s="29" t="s">
        <v>38</v>
      </c>
      <c r="V13" s="29" t="s">
        <v>39</v>
      </c>
      <c r="W13" s="29" t="s">
        <v>38</v>
      </c>
      <c r="X13" s="23">
        <f t="shared" si="1"/>
        <v>1</v>
      </c>
      <c r="Y13" s="29">
        <f t="shared" si="0"/>
        <v>2</v>
      </c>
      <c r="Z13" s="29" t="s">
        <v>40</v>
      </c>
      <c r="AA13" s="29">
        <v>4</v>
      </c>
      <c r="AB13" s="33" t="s">
        <v>40</v>
      </c>
      <c r="AC13" s="29" t="s">
        <v>41</v>
      </c>
      <c r="AD13" s="29" t="s">
        <v>42</v>
      </c>
      <c r="AE13" s="29" t="s">
        <v>43</v>
      </c>
      <c r="AF13" s="29" t="s">
        <v>44</v>
      </c>
      <c r="AG13" s="29" t="s">
        <v>40</v>
      </c>
      <c r="AH13" s="29" t="s">
        <v>45</v>
      </c>
      <c r="AI13" s="29"/>
      <c r="AJ13" s="29"/>
      <c r="AK13" s="29">
        <v>4835</v>
      </c>
      <c r="AL13" s="29">
        <v>5055</v>
      </c>
      <c r="AM13" s="39" t="s">
        <v>67</v>
      </c>
      <c r="AN13" s="39"/>
      <c r="AO13" s="39" t="s">
        <v>52</v>
      </c>
      <c r="AP13" s="39"/>
      <c r="AQ13" s="53"/>
      <c r="AR13" s="53"/>
      <c r="AS13" s="6"/>
    </row>
    <row r="14" spans="1:45" ht="26.4">
      <c r="A14" s="45" t="s">
        <v>32</v>
      </c>
      <c r="B14" s="36" t="s">
        <v>69</v>
      </c>
      <c r="C14" s="53"/>
      <c r="D14" s="59"/>
      <c r="E14" s="59"/>
      <c r="F14" s="53"/>
      <c r="G14" s="53"/>
      <c r="H14" s="81"/>
      <c r="I14" s="39" t="s">
        <v>37</v>
      </c>
      <c r="J14" s="29" t="s">
        <v>38</v>
      </c>
      <c r="K14" s="29" t="s">
        <v>38</v>
      </c>
      <c r="L14" s="29" t="s">
        <v>38</v>
      </c>
      <c r="M14" s="29" t="s">
        <v>38</v>
      </c>
      <c r="N14" s="29" t="s">
        <v>39</v>
      </c>
      <c r="O14" s="29" t="s">
        <v>38</v>
      </c>
      <c r="P14" s="29" t="s">
        <v>38</v>
      </c>
      <c r="Q14" s="29" t="s">
        <v>38</v>
      </c>
      <c r="R14" s="29" t="s">
        <v>38</v>
      </c>
      <c r="S14" s="29" t="s">
        <v>38</v>
      </c>
      <c r="T14" s="40">
        <v>3</v>
      </c>
      <c r="U14" s="29" t="s">
        <v>38</v>
      </c>
      <c r="V14" s="29" t="s">
        <v>39</v>
      </c>
      <c r="W14" s="29" t="s">
        <v>38</v>
      </c>
      <c r="X14" s="23">
        <f t="shared" si="1"/>
        <v>1</v>
      </c>
      <c r="Y14" s="29">
        <f t="shared" si="0"/>
        <v>4</v>
      </c>
      <c r="Z14" s="29" t="s">
        <v>40</v>
      </c>
      <c r="AA14" s="29">
        <v>8</v>
      </c>
      <c r="AB14" s="33" t="s">
        <v>40</v>
      </c>
      <c r="AC14" s="29" t="s">
        <v>41</v>
      </c>
      <c r="AD14" s="29" t="s">
        <v>42</v>
      </c>
      <c r="AE14" s="29" t="s">
        <v>43</v>
      </c>
      <c r="AF14" s="29" t="s">
        <v>44</v>
      </c>
      <c r="AG14" s="29" t="s">
        <v>40</v>
      </c>
      <c r="AH14" s="29" t="s">
        <v>45</v>
      </c>
      <c r="AI14" s="29"/>
      <c r="AJ14" s="29"/>
      <c r="AK14" s="29">
        <v>5200</v>
      </c>
      <c r="AL14" s="29">
        <v>5310</v>
      </c>
      <c r="AM14" s="39" t="s">
        <v>70</v>
      </c>
      <c r="AN14" s="39"/>
      <c r="AO14" s="39" t="s">
        <v>52</v>
      </c>
      <c r="AP14" s="39"/>
      <c r="AQ14" s="53"/>
      <c r="AR14" s="53"/>
      <c r="AS14" s="6"/>
    </row>
    <row r="15" spans="1:45" ht="26.4">
      <c r="A15" s="45" t="s">
        <v>32</v>
      </c>
      <c r="B15" s="36" t="s">
        <v>71</v>
      </c>
      <c r="C15" s="53"/>
      <c r="D15" s="59"/>
      <c r="E15" s="59"/>
      <c r="F15" s="53"/>
      <c r="G15" s="53"/>
      <c r="H15" s="81"/>
      <c r="I15" s="39" t="s">
        <v>37</v>
      </c>
      <c r="J15" s="29" t="s">
        <v>38</v>
      </c>
      <c r="K15" s="29" t="s">
        <v>38</v>
      </c>
      <c r="L15" s="29" t="s">
        <v>38</v>
      </c>
      <c r="M15" s="29" t="s">
        <v>38</v>
      </c>
      <c r="N15" s="29" t="s">
        <v>39</v>
      </c>
      <c r="O15" s="29" t="s">
        <v>38</v>
      </c>
      <c r="P15" s="29" t="s">
        <v>38</v>
      </c>
      <c r="Q15" s="29" t="s">
        <v>38</v>
      </c>
      <c r="R15" s="29" t="s">
        <v>38</v>
      </c>
      <c r="S15" s="29" t="s">
        <v>38</v>
      </c>
      <c r="T15" s="40">
        <v>3</v>
      </c>
      <c r="U15" s="29" t="s">
        <v>38</v>
      </c>
      <c r="V15" s="29" t="s">
        <v>39</v>
      </c>
      <c r="W15" s="29" t="s">
        <v>38</v>
      </c>
      <c r="X15" s="23">
        <f t="shared" si="1"/>
        <v>1</v>
      </c>
      <c r="Y15" s="29">
        <f t="shared" si="0"/>
        <v>4</v>
      </c>
      <c r="Z15" s="29" t="s">
        <v>40</v>
      </c>
      <c r="AA15" s="29">
        <v>2</v>
      </c>
      <c r="AB15" s="33" t="s">
        <v>40</v>
      </c>
      <c r="AC15" s="29" t="s">
        <v>41</v>
      </c>
      <c r="AD15" s="29" t="s">
        <v>42</v>
      </c>
      <c r="AE15" s="29" t="s">
        <v>43</v>
      </c>
      <c r="AF15" s="29" t="s">
        <v>44</v>
      </c>
      <c r="AG15" s="29" t="s">
        <v>40</v>
      </c>
      <c r="AH15" s="29" t="s">
        <v>45</v>
      </c>
      <c r="AI15" s="29"/>
      <c r="AJ15" s="29"/>
      <c r="AK15" s="29">
        <v>5145</v>
      </c>
      <c r="AL15" s="29">
        <v>5197</v>
      </c>
      <c r="AM15" s="39"/>
      <c r="AN15" s="39"/>
      <c r="AO15" s="39"/>
      <c r="AP15" s="39"/>
      <c r="AQ15" s="53"/>
      <c r="AR15" s="53"/>
      <c r="AS15" s="6"/>
    </row>
    <row r="16" spans="1:45" ht="26.4">
      <c r="A16" s="45" t="s">
        <v>32</v>
      </c>
      <c r="B16" s="36" t="s">
        <v>72</v>
      </c>
      <c r="C16" s="53"/>
      <c r="D16" s="59"/>
      <c r="E16" s="59"/>
      <c r="F16" s="53"/>
      <c r="G16" s="53"/>
      <c r="H16" s="81"/>
      <c r="I16" s="39" t="s">
        <v>37</v>
      </c>
      <c r="J16" s="29" t="s">
        <v>38</v>
      </c>
      <c r="K16" s="29" t="s">
        <v>38</v>
      </c>
      <c r="L16" s="29" t="s">
        <v>38</v>
      </c>
      <c r="M16" s="29" t="s">
        <v>39</v>
      </c>
      <c r="N16" s="29" t="s">
        <v>38</v>
      </c>
      <c r="O16" s="29" t="s">
        <v>38</v>
      </c>
      <c r="P16" s="29" t="s">
        <v>38</v>
      </c>
      <c r="Q16" s="29" t="s">
        <v>38</v>
      </c>
      <c r="R16" s="29" t="s">
        <v>38</v>
      </c>
      <c r="S16" s="29" t="s">
        <v>38</v>
      </c>
      <c r="T16" s="40">
        <v>3.5</v>
      </c>
      <c r="U16" s="29" t="s">
        <v>38</v>
      </c>
      <c r="V16" s="29" t="s">
        <v>39</v>
      </c>
      <c r="W16" s="29" t="s">
        <v>38</v>
      </c>
      <c r="X16" s="23">
        <f t="shared" si="1"/>
        <v>1</v>
      </c>
      <c r="Y16" s="29">
        <f t="shared" si="0"/>
        <v>4.5</v>
      </c>
      <c r="Z16" s="29" t="s">
        <v>40</v>
      </c>
      <c r="AA16" s="29">
        <v>11</v>
      </c>
      <c r="AB16" s="33" t="s">
        <v>40</v>
      </c>
      <c r="AC16" s="29" t="s">
        <v>41</v>
      </c>
      <c r="AD16" s="29" t="s">
        <v>42</v>
      </c>
      <c r="AE16" s="29" t="s">
        <v>43</v>
      </c>
      <c r="AF16" s="29" t="s">
        <v>44</v>
      </c>
      <c r="AG16" s="29" t="s">
        <v>40</v>
      </c>
      <c r="AH16" s="29" t="s">
        <v>45</v>
      </c>
      <c r="AI16" s="29"/>
      <c r="AJ16" s="29"/>
      <c r="AK16" s="29">
        <v>6587</v>
      </c>
      <c r="AL16" s="29">
        <v>6687</v>
      </c>
      <c r="AM16" s="39" t="s">
        <v>73</v>
      </c>
      <c r="AN16" s="39"/>
      <c r="AO16" s="39" t="s">
        <v>52</v>
      </c>
      <c r="AP16" s="39"/>
      <c r="AQ16" s="53"/>
      <c r="AR16" s="53"/>
      <c r="AS16" s="6"/>
    </row>
    <row r="17" spans="1:45" ht="26.4">
      <c r="A17" s="45" t="s">
        <v>32</v>
      </c>
      <c r="B17" s="36" t="s">
        <v>74</v>
      </c>
      <c r="C17" s="53"/>
      <c r="D17" s="59"/>
      <c r="E17" s="59"/>
      <c r="F17" s="53"/>
      <c r="G17" s="53"/>
      <c r="H17" s="81"/>
      <c r="I17" s="39" t="s">
        <v>37</v>
      </c>
      <c r="J17" s="29" t="s">
        <v>38</v>
      </c>
      <c r="K17" s="29" t="s">
        <v>38</v>
      </c>
      <c r="L17" s="29" t="s">
        <v>38</v>
      </c>
      <c r="M17" s="29" t="s">
        <v>39</v>
      </c>
      <c r="N17" s="29" t="s">
        <v>38</v>
      </c>
      <c r="O17" s="29" t="s">
        <v>38</v>
      </c>
      <c r="P17" s="29" t="s">
        <v>38</v>
      </c>
      <c r="Q17" s="29" t="s">
        <v>38</v>
      </c>
      <c r="R17" s="29" t="s">
        <v>38</v>
      </c>
      <c r="S17" s="29" t="s">
        <v>38</v>
      </c>
      <c r="T17" s="40">
        <v>3.5</v>
      </c>
      <c r="U17" s="29" t="s">
        <v>38</v>
      </c>
      <c r="V17" s="29" t="s">
        <v>39</v>
      </c>
      <c r="W17" s="29" t="s">
        <v>38</v>
      </c>
      <c r="X17" s="23">
        <f t="shared" si="1"/>
        <v>1</v>
      </c>
      <c r="Y17" s="29">
        <f t="shared" si="0"/>
        <v>4.5</v>
      </c>
      <c r="Z17" s="29" t="s">
        <v>40</v>
      </c>
      <c r="AA17" s="29">
        <v>36</v>
      </c>
      <c r="AB17" s="33" t="s">
        <v>40</v>
      </c>
      <c r="AC17" s="29" t="s">
        <v>41</v>
      </c>
      <c r="AD17" s="29" t="s">
        <v>42</v>
      </c>
      <c r="AE17" s="29" t="s">
        <v>43</v>
      </c>
      <c r="AF17" s="29" t="s">
        <v>44</v>
      </c>
      <c r="AG17" s="29" t="s">
        <v>40</v>
      </c>
      <c r="AH17" s="29" t="s">
        <v>45</v>
      </c>
      <c r="AI17" s="29"/>
      <c r="AJ17" s="29"/>
      <c r="AK17" s="29">
        <v>7936</v>
      </c>
      <c r="AL17" s="29">
        <v>8064</v>
      </c>
      <c r="AM17" s="39" t="s">
        <v>75</v>
      </c>
      <c r="AN17" s="39"/>
      <c r="AO17" s="39" t="s">
        <v>52</v>
      </c>
      <c r="AP17" s="39"/>
      <c r="AQ17" s="53"/>
      <c r="AR17" s="53"/>
      <c r="AS17" s="6"/>
    </row>
    <row r="18" spans="1:45" ht="26.4">
      <c r="A18" s="45" t="s">
        <v>32</v>
      </c>
      <c r="B18" s="36" t="s">
        <v>76</v>
      </c>
      <c r="C18" s="53"/>
      <c r="D18" s="59"/>
      <c r="E18" s="59"/>
      <c r="F18" s="53"/>
      <c r="G18" s="53"/>
      <c r="H18" s="81"/>
      <c r="I18" s="39" t="s">
        <v>37</v>
      </c>
      <c r="J18" s="29" t="s">
        <v>38</v>
      </c>
      <c r="K18" s="29" t="s">
        <v>38</v>
      </c>
      <c r="L18" s="29" t="s">
        <v>38</v>
      </c>
      <c r="M18" s="29" t="s">
        <v>38</v>
      </c>
      <c r="N18" s="29" t="s">
        <v>39</v>
      </c>
      <c r="O18" s="29" t="s">
        <v>38</v>
      </c>
      <c r="P18" s="29" t="s">
        <v>38</v>
      </c>
      <c r="Q18" s="29" t="s">
        <v>38</v>
      </c>
      <c r="R18" s="29" t="s">
        <v>38</v>
      </c>
      <c r="S18" s="29" t="s">
        <v>38</v>
      </c>
      <c r="T18" s="40">
        <v>3</v>
      </c>
      <c r="U18" s="29" t="s">
        <v>38</v>
      </c>
      <c r="V18" s="29" t="s">
        <v>39</v>
      </c>
      <c r="W18" s="29" t="s">
        <v>38</v>
      </c>
      <c r="X18" s="23">
        <f t="shared" si="1"/>
        <v>1</v>
      </c>
      <c r="Y18" s="29">
        <f t="shared" si="0"/>
        <v>4</v>
      </c>
      <c r="Z18" s="29" t="s">
        <v>40</v>
      </c>
      <c r="AA18" s="29">
        <v>6</v>
      </c>
      <c r="AB18" s="33" t="s">
        <v>40</v>
      </c>
      <c r="AC18" s="29" t="s">
        <v>41</v>
      </c>
      <c r="AD18" s="29" t="s">
        <v>42</v>
      </c>
      <c r="AE18" s="29" t="s">
        <v>43</v>
      </c>
      <c r="AF18" s="29" t="s">
        <v>44</v>
      </c>
      <c r="AG18" s="29" t="s">
        <v>40</v>
      </c>
      <c r="AH18" s="29" t="s">
        <v>45</v>
      </c>
      <c r="AI18" s="29"/>
      <c r="AJ18" s="29"/>
      <c r="AK18" s="29">
        <v>8674</v>
      </c>
      <c r="AL18" s="29">
        <v>8842</v>
      </c>
      <c r="AM18" s="39" t="s">
        <v>77</v>
      </c>
      <c r="AN18" s="39"/>
      <c r="AO18" s="39" t="s">
        <v>52</v>
      </c>
      <c r="AP18" s="39"/>
      <c r="AQ18" s="53"/>
      <c r="AR18" s="53"/>
      <c r="AS18" s="6"/>
    </row>
    <row r="19" spans="1:45" ht="26.4">
      <c r="A19" s="45" t="s">
        <v>32</v>
      </c>
      <c r="B19" s="36" t="s">
        <v>78</v>
      </c>
      <c r="C19" s="53"/>
      <c r="D19" s="59"/>
      <c r="E19" s="59"/>
      <c r="F19" s="53"/>
      <c r="G19" s="53"/>
      <c r="H19" s="81"/>
      <c r="I19" s="39" t="s">
        <v>37</v>
      </c>
      <c r="J19" s="29" t="s">
        <v>38</v>
      </c>
      <c r="K19" s="29" t="s">
        <v>38</v>
      </c>
      <c r="L19" s="29" t="s">
        <v>38</v>
      </c>
      <c r="M19" s="29" t="s">
        <v>38</v>
      </c>
      <c r="N19" s="29" t="s">
        <v>39</v>
      </c>
      <c r="O19" s="29" t="s">
        <v>38</v>
      </c>
      <c r="P19" s="29" t="s">
        <v>38</v>
      </c>
      <c r="Q19" s="29" t="s">
        <v>38</v>
      </c>
      <c r="R19" s="29" t="s">
        <v>38</v>
      </c>
      <c r="S19" s="29" t="s">
        <v>38</v>
      </c>
      <c r="T19" s="40">
        <v>3</v>
      </c>
      <c r="U19" s="29" t="s">
        <v>38</v>
      </c>
      <c r="V19" s="29" t="s">
        <v>39</v>
      </c>
      <c r="W19" s="29" t="s">
        <v>38</v>
      </c>
      <c r="X19" s="23">
        <f t="shared" si="1"/>
        <v>1</v>
      </c>
      <c r="Y19" s="29">
        <f t="shared" si="0"/>
        <v>4</v>
      </c>
      <c r="Z19" s="29" t="s">
        <v>40</v>
      </c>
      <c r="AA19" s="29">
        <v>4</v>
      </c>
      <c r="AB19" s="33" t="s">
        <v>40</v>
      </c>
      <c r="AC19" s="29" t="s">
        <v>41</v>
      </c>
      <c r="AD19" s="29" t="s">
        <v>42</v>
      </c>
      <c r="AE19" s="29" t="s">
        <v>43</v>
      </c>
      <c r="AF19" s="29" t="s">
        <v>44</v>
      </c>
      <c r="AG19" s="29" t="s">
        <v>40</v>
      </c>
      <c r="AH19" s="29" t="s">
        <v>45</v>
      </c>
      <c r="AI19" s="29"/>
      <c r="AJ19" s="29"/>
      <c r="AK19" s="29">
        <v>8836</v>
      </c>
      <c r="AL19" s="29">
        <v>9006</v>
      </c>
      <c r="AM19" s="39"/>
      <c r="AN19" s="39"/>
      <c r="AO19" s="39"/>
      <c r="AP19" s="39"/>
      <c r="AQ19" s="53"/>
      <c r="AR19" s="53"/>
      <c r="AS19" s="6"/>
    </row>
    <row r="20" spans="1:45" ht="26.4">
      <c r="A20" s="45" t="s">
        <v>32</v>
      </c>
      <c r="B20" s="36" t="s">
        <v>79</v>
      </c>
      <c r="C20" s="53"/>
      <c r="D20" s="59"/>
      <c r="E20" s="59"/>
      <c r="F20" s="53"/>
      <c r="G20" s="53"/>
      <c r="H20" s="81"/>
      <c r="I20" s="39" t="s">
        <v>37</v>
      </c>
      <c r="J20" s="29" t="s">
        <v>38</v>
      </c>
      <c r="K20" s="29" t="s">
        <v>38</v>
      </c>
      <c r="L20" s="29" t="s">
        <v>38</v>
      </c>
      <c r="M20" s="29" t="s">
        <v>38</v>
      </c>
      <c r="N20" s="29" t="s">
        <v>38</v>
      </c>
      <c r="O20" s="29" t="s">
        <v>38</v>
      </c>
      <c r="P20" s="29" t="s">
        <v>39</v>
      </c>
      <c r="Q20" s="29" t="s">
        <v>38</v>
      </c>
      <c r="R20" s="29" t="s">
        <v>38</v>
      </c>
      <c r="S20" s="29" t="s">
        <v>38</v>
      </c>
      <c r="T20" s="40">
        <v>2</v>
      </c>
      <c r="U20" s="29" t="s">
        <v>38</v>
      </c>
      <c r="V20" s="29" t="s">
        <v>39</v>
      </c>
      <c r="W20" s="29" t="s">
        <v>38</v>
      </c>
      <c r="X20" s="23">
        <f t="shared" si="1"/>
        <v>1</v>
      </c>
      <c r="Y20" s="29">
        <f t="shared" si="0"/>
        <v>3</v>
      </c>
      <c r="Z20" s="29" t="s">
        <v>40</v>
      </c>
      <c r="AA20" s="29">
        <v>96</v>
      </c>
      <c r="AB20" s="33" t="s">
        <v>40</v>
      </c>
      <c r="AC20" s="29" t="s">
        <v>41</v>
      </c>
      <c r="AD20" s="29" t="s">
        <v>42</v>
      </c>
      <c r="AE20" s="29" t="s">
        <v>43</v>
      </c>
      <c r="AF20" s="29" t="s">
        <v>44</v>
      </c>
      <c r="AG20" s="29" t="s">
        <v>40</v>
      </c>
      <c r="AH20" s="29" t="s">
        <v>45</v>
      </c>
      <c r="AI20" s="29"/>
      <c r="AJ20" s="29"/>
      <c r="AK20" s="29">
        <v>8979</v>
      </c>
      <c r="AL20" s="29">
        <v>9145</v>
      </c>
      <c r="AM20" s="39" t="s">
        <v>80</v>
      </c>
      <c r="AN20" s="39"/>
      <c r="AO20" s="39" t="s">
        <v>52</v>
      </c>
      <c r="AP20" s="39"/>
      <c r="AQ20" s="53"/>
      <c r="AR20" s="53"/>
      <c r="AS20" s="6"/>
    </row>
    <row r="21" spans="1:45" ht="26.4">
      <c r="A21" s="45" t="s">
        <v>32</v>
      </c>
      <c r="B21" s="36" t="s">
        <v>81</v>
      </c>
      <c r="C21" s="53"/>
      <c r="D21" s="59"/>
      <c r="E21" s="59"/>
      <c r="F21" s="53"/>
      <c r="G21" s="53"/>
      <c r="H21" s="81"/>
      <c r="I21" s="39" t="s">
        <v>37</v>
      </c>
      <c r="J21" s="29" t="s">
        <v>38</v>
      </c>
      <c r="K21" s="29" t="s">
        <v>38</v>
      </c>
      <c r="L21" s="29" t="s">
        <v>38</v>
      </c>
      <c r="M21" s="29" t="s">
        <v>38</v>
      </c>
      <c r="N21" s="29" t="s">
        <v>38</v>
      </c>
      <c r="O21" s="29" t="s">
        <v>38</v>
      </c>
      <c r="P21" s="29" t="s">
        <v>39</v>
      </c>
      <c r="Q21" s="29" t="s">
        <v>38</v>
      </c>
      <c r="R21" s="29" t="s">
        <v>38</v>
      </c>
      <c r="S21" s="29" t="s">
        <v>38</v>
      </c>
      <c r="T21" s="40">
        <v>2</v>
      </c>
      <c r="U21" s="29" t="s">
        <v>38</v>
      </c>
      <c r="V21" s="29" t="s">
        <v>39</v>
      </c>
      <c r="W21" s="29" t="s">
        <v>38</v>
      </c>
      <c r="X21" s="23">
        <f t="shared" si="1"/>
        <v>1</v>
      </c>
      <c r="Y21" s="29">
        <f t="shared" si="0"/>
        <v>3</v>
      </c>
      <c r="Z21" s="29" t="s">
        <v>40</v>
      </c>
      <c r="AA21" s="29">
        <v>10</v>
      </c>
      <c r="AB21" s="33" t="s">
        <v>40</v>
      </c>
      <c r="AC21" s="29" t="s">
        <v>41</v>
      </c>
      <c r="AD21" s="29" t="s">
        <v>42</v>
      </c>
      <c r="AE21" s="29" t="s">
        <v>43</v>
      </c>
      <c r="AF21" s="29" t="s">
        <v>44</v>
      </c>
      <c r="AG21" s="29" t="s">
        <v>40</v>
      </c>
      <c r="AH21" s="29" t="s">
        <v>45</v>
      </c>
      <c r="AI21" s="29"/>
      <c r="AJ21" s="29"/>
      <c r="AK21" s="29">
        <v>9094</v>
      </c>
      <c r="AL21" s="29">
        <v>9252</v>
      </c>
      <c r="AM21" s="39" t="s">
        <v>82</v>
      </c>
      <c r="AN21" s="39"/>
      <c r="AO21" s="39" t="s">
        <v>52</v>
      </c>
      <c r="AP21" s="39"/>
      <c r="AQ21" s="53"/>
      <c r="AR21" s="53"/>
      <c r="AS21" s="6"/>
    </row>
    <row r="22" spans="1:45" ht="26.4">
      <c r="A22" s="45" t="s">
        <v>32</v>
      </c>
      <c r="B22" s="36" t="s">
        <v>83</v>
      </c>
      <c r="C22" s="53"/>
      <c r="D22" s="59"/>
      <c r="E22" s="59"/>
      <c r="F22" s="53"/>
      <c r="G22" s="53"/>
      <c r="H22" s="81"/>
      <c r="I22" s="39" t="s">
        <v>37</v>
      </c>
      <c r="J22" s="29" t="s">
        <v>38</v>
      </c>
      <c r="K22" s="29" t="s">
        <v>38</v>
      </c>
      <c r="L22" s="29" t="s">
        <v>38</v>
      </c>
      <c r="M22" s="29" t="s">
        <v>38</v>
      </c>
      <c r="N22" s="29" t="s">
        <v>39</v>
      </c>
      <c r="O22" s="29" t="s">
        <v>38</v>
      </c>
      <c r="P22" s="29" t="s">
        <v>38</v>
      </c>
      <c r="Q22" s="29" t="s">
        <v>38</v>
      </c>
      <c r="R22" s="29" t="s">
        <v>38</v>
      </c>
      <c r="S22" s="29" t="s">
        <v>38</v>
      </c>
      <c r="T22" s="40">
        <v>3</v>
      </c>
      <c r="U22" s="29" t="s">
        <v>38</v>
      </c>
      <c r="V22" s="29" t="s">
        <v>39</v>
      </c>
      <c r="W22" s="29" t="s">
        <v>38</v>
      </c>
      <c r="X22" s="23">
        <f t="shared" si="1"/>
        <v>1</v>
      </c>
      <c r="Y22" s="29">
        <f t="shared" si="0"/>
        <v>4</v>
      </c>
      <c r="Z22" s="29" t="s">
        <v>40</v>
      </c>
      <c r="AA22" s="29">
        <v>5</v>
      </c>
      <c r="AB22" s="33" t="s">
        <v>40</v>
      </c>
      <c r="AC22" s="29" t="s">
        <v>41</v>
      </c>
      <c r="AD22" s="29" t="s">
        <v>42</v>
      </c>
      <c r="AE22" s="29" t="s">
        <v>43</v>
      </c>
      <c r="AF22" s="29" t="s">
        <v>44</v>
      </c>
      <c r="AG22" s="29" t="s">
        <v>40</v>
      </c>
      <c r="AH22" s="29" t="s">
        <v>45</v>
      </c>
      <c r="AI22" s="29"/>
      <c r="AJ22" s="29"/>
      <c r="AK22" s="29">
        <v>9872</v>
      </c>
      <c r="AL22" s="29">
        <v>10022</v>
      </c>
      <c r="AM22" s="39" t="s">
        <v>84</v>
      </c>
      <c r="AN22" s="39"/>
      <c r="AO22" s="39" t="s">
        <v>52</v>
      </c>
      <c r="AP22" s="39"/>
      <c r="AQ22" s="53"/>
      <c r="AR22" s="53"/>
      <c r="AS22" s="6"/>
    </row>
    <row r="23" spans="1:45" ht="26.4">
      <c r="A23" s="45" t="s">
        <v>32</v>
      </c>
      <c r="B23" s="36" t="s">
        <v>85</v>
      </c>
      <c r="C23" s="53"/>
      <c r="D23" s="59"/>
      <c r="E23" s="59"/>
      <c r="F23" s="53"/>
      <c r="G23" s="53"/>
      <c r="H23" s="81"/>
      <c r="I23" s="39" t="s">
        <v>37</v>
      </c>
      <c r="J23" s="29" t="s">
        <v>38</v>
      </c>
      <c r="K23" s="29" t="s">
        <v>38</v>
      </c>
      <c r="L23" s="29" t="s">
        <v>38</v>
      </c>
      <c r="M23" s="29" t="s">
        <v>38</v>
      </c>
      <c r="N23" s="29" t="s">
        <v>39</v>
      </c>
      <c r="O23" s="29" t="s">
        <v>38</v>
      </c>
      <c r="P23" s="29" t="s">
        <v>38</v>
      </c>
      <c r="Q23" s="29" t="s">
        <v>38</v>
      </c>
      <c r="R23" s="29" t="s">
        <v>38</v>
      </c>
      <c r="S23" s="29" t="s">
        <v>38</v>
      </c>
      <c r="T23" s="40">
        <v>3</v>
      </c>
      <c r="U23" s="29" t="s">
        <v>38</v>
      </c>
      <c r="V23" s="29" t="s">
        <v>39</v>
      </c>
      <c r="W23" s="29" t="s">
        <v>38</v>
      </c>
      <c r="X23" s="23">
        <f t="shared" si="1"/>
        <v>1</v>
      </c>
      <c r="Y23" s="29">
        <f t="shared" si="0"/>
        <v>4</v>
      </c>
      <c r="Z23" s="29" t="s">
        <v>40</v>
      </c>
      <c r="AA23" s="29">
        <v>13</v>
      </c>
      <c r="AB23" s="33" t="s">
        <v>40</v>
      </c>
      <c r="AC23" s="29" t="s">
        <v>41</v>
      </c>
      <c r="AD23" s="29" t="s">
        <v>42</v>
      </c>
      <c r="AE23" s="29" t="s">
        <v>43</v>
      </c>
      <c r="AF23" s="29" t="s">
        <v>44</v>
      </c>
      <c r="AG23" s="29" t="s">
        <v>40</v>
      </c>
      <c r="AH23" s="29" t="s">
        <v>45</v>
      </c>
      <c r="AI23" s="29"/>
      <c r="AJ23" s="29"/>
      <c r="AK23" s="29">
        <v>10890</v>
      </c>
      <c r="AL23" s="29">
        <v>11016</v>
      </c>
      <c r="AM23" s="39" t="s">
        <v>86</v>
      </c>
      <c r="AN23" s="39"/>
      <c r="AO23" s="39" t="s">
        <v>52</v>
      </c>
      <c r="AP23" s="39"/>
      <c r="AQ23" s="53"/>
      <c r="AR23" s="53"/>
      <c r="AS23" s="6"/>
    </row>
    <row r="24" spans="1:45" ht="26.4">
      <c r="A24" s="45" t="s">
        <v>32</v>
      </c>
      <c r="B24" s="36" t="s">
        <v>87</v>
      </c>
      <c r="C24" s="53"/>
      <c r="D24" s="59"/>
      <c r="E24" s="59"/>
      <c r="F24" s="53"/>
      <c r="G24" s="53"/>
      <c r="H24" s="81"/>
      <c r="I24" s="39" t="s">
        <v>37</v>
      </c>
      <c r="J24" s="29" t="s">
        <v>38</v>
      </c>
      <c r="K24" s="29" t="s">
        <v>38</v>
      </c>
      <c r="L24" s="29" t="s">
        <v>38</v>
      </c>
      <c r="M24" s="29" t="s">
        <v>38</v>
      </c>
      <c r="N24" s="29" t="s">
        <v>39</v>
      </c>
      <c r="O24" s="29" t="s">
        <v>38</v>
      </c>
      <c r="P24" s="29" t="s">
        <v>38</v>
      </c>
      <c r="Q24" s="29" t="s">
        <v>38</v>
      </c>
      <c r="R24" s="29" t="s">
        <v>38</v>
      </c>
      <c r="S24" s="29" t="s">
        <v>38</v>
      </c>
      <c r="T24" s="40">
        <v>3</v>
      </c>
      <c r="U24" s="29" t="s">
        <v>38</v>
      </c>
      <c r="V24" s="29" t="s">
        <v>39</v>
      </c>
      <c r="W24" s="29" t="s">
        <v>38</v>
      </c>
      <c r="X24" s="23">
        <f t="shared" si="1"/>
        <v>1</v>
      </c>
      <c r="Y24" s="29">
        <f t="shared" si="0"/>
        <v>4</v>
      </c>
      <c r="Z24" s="29" t="s">
        <v>40</v>
      </c>
      <c r="AA24" s="29">
        <v>46</v>
      </c>
      <c r="AB24" s="33" t="s">
        <v>40</v>
      </c>
      <c r="AC24" s="29" t="s">
        <v>41</v>
      </c>
      <c r="AD24" s="29" t="s">
        <v>42</v>
      </c>
      <c r="AE24" s="29" t="s">
        <v>43</v>
      </c>
      <c r="AF24" s="29" t="s">
        <v>44</v>
      </c>
      <c r="AG24" s="29" t="s">
        <v>40</v>
      </c>
      <c r="AH24" s="29" t="s">
        <v>45</v>
      </c>
      <c r="AI24" s="29"/>
      <c r="AJ24" s="29"/>
      <c r="AK24" s="29">
        <v>11006</v>
      </c>
      <c r="AL24" s="29">
        <v>11114</v>
      </c>
      <c r="AM24" s="39" t="s">
        <v>88</v>
      </c>
      <c r="AN24" s="39"/>
      <c r="AO24" s="39" t="s">
        <v>52</v>
      </c>
      <c r="AP24" s="39"/>
      <c r="AQ24" s="53"/>
      <c r="AR24" s="53"/>
      <c r="AS24" s="6"/>
    </row>
    <row r="25" spans="1:45" ht="26.4">
      <c r="A25" s="45" t="s">
        <v>32</v>
      </c>
      <c r="B25" s="36" t="s">
        <v>91</v>
      </c>
      <c r="C25" s="68" t="s">
        <v>89</v>
      </c>
      <c r="D25" s="69">
        <v>48.545261000000004</v>
      </c>
      <c r="E25" s="69">
        <v>-123.547957</v>
      </c>
      <c r="F25" s="47" t="s">
        <v>34</v>
      </c>
      <c r="G25" s="47" t="s">
        <v>90</v>
      </c>
      <c r="H25" s="82">
        <v>2</v>
      </c>
      <c r="I25" s="39" t="s">
        <v>92</v>
      </c>
      <c r="J25" s="29" t="s">
        <v>38</v>
      </c>
      <c r="K25" s="29" t="s">
        <v>39</v>
      </c>
      <c r="L25" s="29" t="s">
        <v>38</v>
      </c>
      <c r="M25" s="29" t="s">
        <v>38</v>
      </c>
      <c r="N25" s="29" t="s">
        <v>38</v>
      </c>
      <c r="O25" s="29" t="s">
        <v>38</v>
      </c>
      <c r="P25" s="29" t="s">
        <v>38</v>
      </c>
      <c r="Q25" s="29" t="s">
        <v>38</v>
      </c>
      <c r="R25" s="29" t="s">
        <v>38</v>
      </c>
      <c r="S25" s="29" t="s">
        <v>38</v>
      </c>
      <c r="T25" s="29">
        <v>4.5</v>
      </c>
      <c r="U25" s="29" t="s">
        <v>39</v>
      </c>
      <c r="V25" s="29" t="s">
        <v>39</v>
      </c>
      <c r="W25" s="29" t="s">
        <v>38</v>
      </c>
      <c r="X25" s="23">
        <f t="shared" si="1"/>
        <v>2</v>
      </c>
      <c r="Y25" s="29">
        <f t="shared" si="0"/>
        <v>6.5</v>
      </c>
      <c r="Z25" s="29" t="s">
        <v>40</v>
      </c>
      <c r="AA25" s="29" t="s">
        <v>40</v>
      </c>
      <c r="AB25" s="33" t="s">
        <v>93</v>
      </c>
      <c r="AC25" s="29" t="s">
        <v>41</v>
      </c>
      <c r="AD25" s="29" t="s">
        <v>42</v>
      </c>
      <c r="AE25" s="29" t="s">
        <v>43</v>
      </c>
      <c r="AF25" s="29" t="s">
        <v>44</v>
      </c>
      <c r="AG25" s="29" t="s">
        <v>39</v>
      </c>
      <c r="AH25" s="29" t="s">
        <v>94</v>
      </c>
      <c r="AI25" s="29"/>
      <c r="AJ25" s="29"/>
      <c r="AK25" s="78" t="s">
        <v>95</v>
      </c>
      <c r="AL25" s="79"/>
      <c r="AM25" s="39" t="s">
        <v>46</v>
      </c>
      <c r="AN25" s="39"/>
      <c r="AO25" s="39" t="s">
        <v>47</v>
      </c>
      <c r="AP25" s="39" t="s">
        <v>96</v>
      </c>
      <c r="AQ25" s="73" t="s">
        <v>97</v>
      </c>
      <c r="AR25" s="73" t="s">
        <v>98</v>
      </c>
      <c r="AS25" s="6"/>
    </row>
    <row r="26" spans="1:45" ht="26.4">
      <c r="A26" s="45" t="s">
        <v>32</v>
      </c>
      <c r="B26" s="36" t="s">
        <v>99</v>
      </c>
      <c r="C26" s="53"/>
      <c r="D26" s="59"/>
      <c r="E26" s="59"/>
      <c r="F26" s="53"/>
      <c r="G26" s="53"/>
      <c r="H26" s="81"/>
      <c r="I26" s="13" t="s">
        <v>100</v>
      </c>
      <c r="J26" s="29" t="s">
        <v>38</v>
      </c>
      <c r="K26" s="29" t="s">
        <v>39</v>
      </c>
      <c r="L26" s="29" t="s">
        <v>38</v>
      </c>
      <c r="M26" s="29" t="s">
        <v>38</v>
      </c>
      <c r="N26" s="29" t="s">
        <v>38</v>
      </c>
      <c r="O26" s="29" t="s">
        <v>38</v>
      </c>
      <c r="P26" s="29" t="s">
        <v>38</v>
      </c>
      <c r="Q26" s="29" t="s">
        <v>38</v>
      </c>
      <c r="R26" s="29" t="s">
        <v>38</v>
      </c>
      <c r="S26" s="29" t="s">
        <v>38</v>
      </c>
      <c r="T26" s="29">
        <v>4.5</v>
      </c>
      <c r="U26" s="29" t="s">
        <v>39</v>
      </c>
      <c r="V26" s="29" t="s">
        <v>39</v>
      </c>
      <c r="W26" s="29" t="s">
        <v>38</v>
      </c>
      <c r="X26" s="23">
        <f t="shared" si="1"/>
        <v>2</v>
      </c>
      <c r="Y26" s="29">
        <f t="shared" si="0"/>
        <v>6.5</v>
      </c>
      <c r="Z26" s="29" t="s">
        <v>40</v>
      </c>
      <c r="AA26" s="29" t="s">
        <v>40</v>
      </c>
      <c r="AB26" s="33" t="s">
        <v>93</v>
      </c>
      <c r="AC26" s="29" t="s">
        <v>41</v>
      </c>
      <c r="AD26" s="29">
        <v>0.13</v>
      </c>
      <c r="AE26" s="29">
        <v>0.18</v>
      </c>
      <c r="AF26" s="29" t="s">
        <v>44</v>
      </c>
      <c r="AG26" s="29" t="s">
        <v>39</v>
      </c>
      <c r="AH26" s="29" t="s">
        <v>94</v>
      </c>
      <c r="AI26" s="29"/>
      <c r="AJ26" s="29"/>
      <c r="AK26" s="78" t="s">
        <v>101</v>
      </c>
      <c r="AL26" s="79"/>
      <c r="AM26" s="39" t="s">
        <v>51</v>
      </c>
      <c r="AN26" s="39"/>
      <c r="AO26" s="39" t="s">
        <v>52</v>
      </c>
      <c r="AP26" s="39" t="s">
        <v>96</v>
      </c>
      <c r="AQ26" s="53"/>
      <c r="AR26" s="53"/>
      <c r="AS26" s="6"/>
    </row>
    <row r="27" spans="1:45" ht="26.4">
      <c r="A27" s="45" t="s">
        <v>32</v>
      </c>
      <c r="B27" s="36" t="s">
        <v>102</v>
      </c>
      <c r="C27" s="53"/>
      <c r="D27" s="59"/>
      <c r="E27" s="59"/>
      <c r="F27" s="53"/>
      <c r="G27" s="53"/>
      <c r="H27" s="81"/>
      <c r="I27" s="13" t="s">
        <v>100</v>
      </c>
      <c r="J27" s="29" t="s">
        <v>38</v>
      </c>
      <c r="K27" s="29" t="s">
        <v>39</v>
      </c>
      <c r="L27" s="29" t="s">
        <v>38</v>
      </c>
      <c r="M27" s="29" t="s">
        <v>38</v>
      </c>
      <c r="N27" s="29" t="s">
        <v>38</v>
      </c>
      <c r="O27" s="29" t="s">
        <v>38</v>
      </c>
      <c r="P27" s="29" t="s">
        <v>38</v>
      </c>
      <c r="Q27" s="29" t="s">
        <v>38</v>
      </c>
      <c r="R27" s="29" t="s">
        <v>38</v>
      </c>
      <c r="S27" s="29" t="s">
        <v>38</v>
      </c>
      <c r="T27" s="29">
        <v>4.5</v>
      </c>
      <c r="U27" s="29" t="s">
        <v>39</v>
      </c>
      <c r="V27" s="29" t="s">
        <v>39</v>
      </c>
      <c r="W27" s="29" t="s">
        <v>38</v>
      </c>
      <c r="X27" s="23">
        <f t="shared" si="1"/>
        <v>2</v>
      </c>
      <c r="Y27" s="29">
        <f t="shared" si="0"/>
        <v>6.5</v>
      </c>
      <c r="Z27" s="29" t="s">
        <v>40</v>
      </c>
      <c r="AA27" s="29" t="s">
        <v>40</v>
      </c>
      <c r="AB27" s="33" t="s">
        <v>93</v>
      </c>
      <c r="AC27" s="29" t="s">
        <v>41</v>
      </c>
      <c r="AD27" s="29" t="s">
        <v>42</v>
      </c>
      <c r="AE27" s="29" t="s">
        <v>43</v>
      </c>
      <c r="AF27" s="29" t="s">
        <v>44</v>
      </c>
      <c r="AG27" s="29" t="s">
        <v>39</v>
      </c>
      <c r="AH27" s="29" t="s">
        <v>94</v>
      </c>
      <c r="AI27" s="29"/>
      <c r="AJ27" s="29"/>
      <c r="AK27" s="29">
        <v>350</v>
      </c>
      <c r="AL27" s="29">
        <v>375</v>
      </c>
      <c r="AM27" s="39"/>
      <c r="AN27" s="39"/>
      <c r="AO27" s="39" t="s">
        <v>103</v>
      </c>
      <c r="AP27" s="39" t="s">
        <v>96</v>
      </c>
      <c r="AQ27" s="53"/>
      <c r="AR27" s="53"/>
      <c r="AS27" s="6"/>
    </row>
    <row r="28" spans="1:45" ht="26.4">
      <c r="A28" s="45" t="s">
        <v>32</v>
      </c>
      <c r="B28" s="36" t="s">
        <v>104</v>
      </c>
      <c r="C28" s="53"/>
      <c r="D28" s="59"/>
      <c r="E28" s="59"/>
      <c r="F28" s="53"/>
      <c r="G28" s="53"/>
      <c r="H28" s="81"/>
      <c r="I28" s="13" t="s">
        <v>92</v>
      </c>
      <c r="J28" s="29" t="s">
        <v>38</v>
      </c>
      <c r="K28" s="29" t="s">
        <v>39</v>
      </c>
      <c r="L28" s="29" t="s">
        <v>38</v>
      </c>
      <c r="M28" s="29" t="s">
        <v>38</v>
      </c>
      <c r="N28" s="29" t="s">
        <v>38</v>
      </c>
      <c r="O28" s="29" t="s">
        <v>38</v>
      </c>
      <c r="P28" s="29" t="s">
        <v>38</v>
      </c>
      <c r="Q28" s="29" t="s">
        <v>38</v>
      </c>
      <c r="R28" s="29" t="s">
        <v>38</v>
      </c>
      <c r="S28" s="29" t="s">
        <v>38</v>
      </c>
      <c r="T28" s="29">
        <v>4.5</v>
      </c>
      <c r="U28" s="29" t="s">
        <v>39</v>
      </c>
      <c r="V28" s="29" t="s">
        <v>39</v>
      </c>
      <c r="W28" s="29" t="s">
        <v>38</v>
      </c>
      <c r="X28" s="23">
        <f t="shared" si="1"/>
        <v>2</v>
      </c>
      <c r="Y28" s="29">
        <f t="shared" si="0"/>
        <v>6.5</v>
      </c>
      <c r="Z28" s="29" t="s">
        <v>40</v>
      </c>
      <c r="AA28" s="29" t="s">
        <v>40</v>
      </c>
      <c r="AB28" s="33" t="s">
        <v>93</v>
      </c>
      <c r="AC28" s="29" t="s">
        <v>41</v>
      </c>
      <c r="AD28" s="29">
        <v>0.13</v>
      </c>
      <c r="AE28" s="29">
        <v>0.18</v>
      </c>
      <c r="AF28" s="29" t="s">
        <v>44</v>
      </c>
      <c r="AG28" s="29" t="s">
        <v>39</v>
      </c>
      <c r="AH28" s="29" t="s">
        <v>94</v>
      </c>
      <c r="AI28" s="29"/>
      <c r="AJ28" s="29"/>
      <c r="AK28" s="29">
        <v>433</v>
      </c>
      <c r="AL28" s="29">
        <v>522</v>
      </c>
      <c r="AM28" s="39" t="s">
        <v>55</v>
      </c>
      <c r="AN28" s="39"/>
      <c r="AO28" s="39" t="s">
        <v>52</v>
      </c>
      <c r="AP28" s="39" t="s">
        <v>96</v>
      </c>
      <c r="AQ28" s="53"/>
      <c r="AR28" s="53"/>
      <c r="AS28" s="6"/>
    </row>
    <row r="29" spans="1:45" ht="26.4">
      <c r="A29" s="45" t="s">
        <v>32</v>
      </c>
      <c r="B29" s="36" t="s">
        <v>105</v>
      </c>
      <c r="C29" s="53"/>
      <c r="D29" s="59"/>
      <c r="E29" s="59"/>
      <c r="F29" s="53"/>
      <c r="G29" s="53"/>
      <c r="H29" s="81"/>
      <c r="I29" s="13" t="s">
        <v>92</v>
      </c>
      <c r="J29" s="29" t="s">
        <v>38</v>
      </c>
      <c r="K29" s="29" t="s">
        <v>39</v>
      </c>
      <c r="L29" s="29" t="s">
        <v>38</v>
      </c>
      <c r="M29" s="29" t="s">
        <v>38</v>
      </c>
      <c r="N29" s="29" t="s">
        <v>38</v>
      </c>
      <c r="O29" s="29" t="s">
        <v>38</v>
      </c>
      <c r="P29" s="29" t="s">
        <v>38</v>
      </c>
      <c r="Q29" s="29" t="s">
        <v>38</v>
      </c>
      <c r="R29" s="29" t="s">
        <v>38</v>
      </c>
      <c r="S29" s="29" t="s">
        <v>38</v>
      </c>
      <c r="T29" s="29">
        <v>4.5</v>
      </c>
      <c r="U29" s="29" t="s">
        <v>39</v>
      </c>
      <c r="V29" s="29" t="s">
        <v>39</v>
      </c>
      <c r="W29" s="29" t="s">
        <v>38</v>
      </c>
      <c r="X29" s="23">
        <f t="shared" si="1"/>
        <v>2</v>
      </c>
      <c r="Y29" s="29">
        <f t="shared" si="0"/>
        <v>6.5</v>
      </c>
      <c r="Z29" s="29" t="s">
        <v>40</v>
      </c>
      <c r="AA29" s="29" t="s">
        <v>40</v>
      </c>
      <c r="AB29" s="33" t="s">
        <v>93</v>
      </c>
      <c r="AC29" s="29" t="s">
        <v>41</v>
      </c>
      <c r="AD29" s="29" t="s">
        <v>42</v>
      </c>
      <c r="AE29" s="29" t="s">
        <v>43</v>
      </c>
      <c r="AF29" s="29" t="s">
        <v>44</v>
      </c>
      <c r="AG29" s="29" t="s">
        <v>39</v>
      </c>
      <c r="AH29" s="29" t="s">
        <v>94</v>
      </c>
      <c r="AI29" s="29"/>
      <c r="AJ29" s="29"/>
      <c r="AK29" s="29">
        <v>707</v>
      </c>
      <c r="AL29" s="29">
        <v>827</v>
      </c>
      <c r="AM29" s="39"/>
      <c r="AN29" s="39"/>
      <c r="AO29" s="39" t="s">
        <v>103</v>
      </c>
      <c r="AP29" s="39" t="s">
        <v>96</v>
      </c>
      <c r="AQ29" s="53"/>
      <c r="AR29" s="53"/>
      <c r="AS29" s="6"/>
    </row>
    <row r="30" spans="1:45" ht="26.4">
      <c r="A30" s="45" t="s">
        <v>32</v>
      </c>
      <c r="B30" s="36" t="s">
        <v>106</v>
      </c>
      <c r="C30" s="53"/>
      <c r="D30" s="59"/>
      <c r="E30" s="59"/>
      <c r="F30" s="53"/>
      <c r="G30" s="53"/>
      <c r="H30" s="81"/>
      <c r="I30" s="13" t="s">
        <v>92</v>
      </c>
      <c r="J30" s="29" t="s">
        <v>38</v>
      </c>
      <c r="K30" s="29" t="s">
        <v>39</v>
      </c>
      <c r="L30" s="29" t="s">
        <v>38</v>
      </c>
      <c r="M30" s="29" t="s">
        <v>38</v>
      </c>
      <c r="N30" s="29" t="s">
        <v>38</v>
      </c>
      <c r="O30" s="29" t="s">
        <v>38</v>
      </c>
      <c r="P30" s="29" t="s">
        <v>38</v>
      </c>
      <c r="Q30" s="29" t="s">
        <v>38</v>
      </c>
      <c r="R30" s="29" t="s">
        <v>38</v>
      </c>
      <c r="S30" s="29" t="s">
        <v>38</v>
      </c>
      <c r="T30" s="29">
        <v>4.5</v>
      </c>
      <c r="U30" s="29" t="s">
        <v>39</v>
      </c>
      <c r="V30" s="29" t="s">
        <v>39</v>
      </c>
      <c r="W30" s="29" t="s">
        <v>38</v>
      </c>
      <c r="X30" s="23">
        <f t="shared" si="1"/>
        <v>2</v>
      </c>
      <c r="Y30" s="29">
        <f t="shared" si="0"/>
        <v>6.5</v>
      </c>
      <c r="Z30" s="29" t="s">
        <v>40</v>
      </c>
      <c r="AA30" s="29" t="s">
        <v>40</v>
      </c>
      <c r="AB30" s="33" t="s">
        <v>93</v>
      </c>
      <c r="AC30" s="29" t="s">
        <v>41</v>
      </c>
      <c r="AD30" s="29" t="s">
        <v>42</v>
      </c>
      <c r="AE30" s="29" t="s">
        <v>43</v>
      </c>
      <c r="AF30" s="29" t="s">
        <v>44</v>
      </c>
      <c r="AG30" s="29" t="s">
        <v>39</v>
      </c>
      <c r="AH30" s="29" t="s">
        <v>94</v>
      </c>
      <c r="AI30" s="29"/>
      <c r="AJ30" s="29"/>
      <c r="AK30" s="29">
        <v>814</v>
      </c>
      <c r="AL30" s="29">
        <v>890</v>
      </c>
      <c r="AM30" s="39" t="s">
        <v>107</v>
      </c>
      <c r="AN30" s="39"/>
      <c r="AO30" s="39" t="s">
        <v>52</v>
      </c>
      <c r="AP30" s="39" t="s">
        <v>96</v>
      </c>
      <c r="AQ30" s="53"/>
      <c r="AR30" s="53"/>
      <c r="AS30" s="6"/>
    </row>
    <row r="31" spans="1:45" ht="26.4">
      <c r="A31" s="45" t="s">
        <v>32</v>
      </c>
      <c r="B31" s="36" t="s">
        <v>108</v>
      </c>
      <c r="C31" s="53"/>
      <c r="D31" s="59"/>
      <c r="E31" s="59"/>
      <c r="F31" s="53"/>
      <c r="G31" s="53"/>
      <c r="H31" s="81"/>
      <c r="I31" s="13" t="s">
        <v>92</v>
      </c>
      <c r="J31" s="29" t="s">
        <v>38</v>
      </c>
      <c r="K31" s="29" t="s">
        <v>39</v>
      </c>
      <c r="L31" s="29" t="s">
        <v>38</v>
      </c>
      <c r="M31" s="29" t="s">
        <v>38</v>
      </c>
      <c r="N31" s="29" t="s">
        <v>38</v>
      </c>
      <c r="O31" s="29" t="s">
        <v>38</v>
      </c>
      <c r="P31" s="29" t="s">
        <v>38</v>
      </c>
      <c r="Q31" s="29" t="s">
        <v>38</v>
      </c>
      <c r="R31" s="29" t="s">
        <v>38</v>
      </c>
      <c r="S31" s="29" t="s">
        <v>38</v>
      </c>
      <c r="T31" s="29">
        <v>4.5</v>
      </c>
      <c r="U31" s="29" t="s">
        <v>39</v>
      </c>
      <c r="V31" s="29" t="s">
        <v>39</v>
      </c>
      <c r="W31" s="29" t="s">
        <v>38</v>
      </c>
      <c r="X31" s="23">
        <f t="shared" si="1"/>
        <v>2</v>
      </c>
      <c r="Y31" s="29">
        <f t="shared" si="0"/>
        <v>6.5</v>
      </c>
      <c r="Z31" s="29" t="s">
        <v>40</v>
      </c>
      <c r="AA31" s="29" t="s">
        <v>40</v>
      </c>
      <c r="AB31" s="33" t="s">
        <v>93</v>
      </c>
      <c r="AC31" s="29" t="s">
        <v>41</v>
      </c>
      <c r="AD31" s="29" t="s">
        <v>42</v>
      </c>
      <c r="AE31" s="29" t="s">
        <v>43</v>
      </c>
      <c r="AF31" s="29" t="s">
        <v>44</v>
      </c>
      <c r="AG31" s="29" t="s">
        <v>39</v>
      </c>
      <c r="AH31" s="29" t="s">
        <v>94</v>
      </c>
      <c r="AI31" s="29"/>
      <c r="AJ31" s="29"/>
      <c r="AK31" s="29">
        <v>941</v>
      </c>
      <c r="AL31" s="29">
        <v>1073</v>
      </c>
      <c r="AM31" s="39"/>
      <c r="AN31" s="39"/>
      <c r="AO31" s="39" t="s">
        <v>103</v>
      </c>
      <c r="AP31" s="39" t="s">
        <v>96</v>
      </c>
      <c r="AQ31" s="53"/>
      <c r="AR31" s="53"/>
      <c r="AS31" s="6"/>
    </row>
    <row r="32" spans="1:45" ht="26.4">
      <c r="A32" s="45" t="s">
        <v>32</v>
      </c>
      <c r="B32" s="36" t="s">
        <v>109</v>
      </c>
      <c r="C32" s="53"/>
      <c r="D32" s="59"/>
      <c r="E32" s="59"/>
      <c r="F32" s="53"/>
      <c r="G32" s="53"/>
      <c r="H32" s="81"/>
      <c r="I32" s="13" t="s">
        <v>92</v>
      </c>
      <c r="J32" s="29" t="s">
        <v>38</v>
      </c>
      <c r="K32" s="29" t="s">
        <v>39</v>
      </c>
      <c r="L32" s="29" t="s">
        <v>38</v>
      </c>
      <c r="M32" s="29" t="s">
        <v>38</v>
      </c>
      <c r="N32" s="29" t="s">
        <v>38</v>
      </c>
      <c r="O32" s="29" t="s">
        <v>38</v>
      </c>
      <c r="P32" s="29" t="s">
        <v>38</v>
      </c>
      <c r="Q32" s="29" t="s">
        <v>38</v>
      </c>
      <c r="R32" s="29" t="s">
        <v>38</v>
      </c>
      <c r="S32" s="29" t="s">
        <v>38</v>
      </c>
      <c r="T32" s="29">
        <v>4.5</v>
      </c>
      <c r="U32" s="29" t="s">
        <v>39</v>
      </c>
      <c r="V32" s="29" t="s">
        <v>39</v>
      </c>
      <c r="W32" s="29" t="s">
        <v>38</v>
      </c>
      <c r="X32" s="23">
        <f t="shared" si="1"/>
        <v>2</v>
      </c>
      <c r="Y32" s="29">
        <f t="shared" si="0"/>
        <v>6.5</v>
      </c>
      <c r="Z32" s="29" t="s">
        <v>40</v>
      </c>
      <c r="AA32" s="29" t="s">
        <v>40</v>
      </c>
      <c r="AB32" s="33" t="s">
        <v>93</v>
      </c>
      <c r="AC32" s="29" t="s">
        <v>41</v>
      </c>
      <c r="AD32" s="29" t="s">
        <v>42</v>
      </c>
      <c r="AE32" s="29" t="s">
        <v>43</v>
      </c>
      <c r="AF32" s="29" t="s">
        <v>44</v>
      </c>
      <c r="AG32" s="29" t="s">
        <v>39</v>
      </c>
      <c r="AH32" s="29" t="s">
        <v>94</v>
      </c>
      <c r="AI32" s="29"/>
      <c r="AJ32" s="29"/>
      <c r="AK32" s="29">
        <v>1103</v>
      </c>
      <c r="AL32" s="29">
        <v>1232</v>
      </c>
      <c r="AM32" s="39"/>
      <c r="AN32" s="39"/>
      <c r="AO32" s="39" t="s">
        <v>103</v>
      </c>
      <c r="AP32" s="39" t="s">
        <v>96</v>
      </c>
      <c r="AQ32" s="53"/>
      <c r="AR32" s="53"/>
      <c r="AS32" s="6"/>
    </row>
    <row r="33" spans="1:45" ht="26.4">
      <c r="A33" s="45" t="s">
        <v>32</v>
      </c>
      <c r="B33" s="36" t="s">
        <v>110</v>
      </c>
      <c r="C33" s="53"/>
      <c r="D33" s="59"/>
      <c r="E33" s="59"/>
      <c r="F33" s="53"/>
      <c r="G33" s="53"/>
      <c r="H33" s="81"/>
      <c r="I33" s="13" t="s">
        <v>92</v>
      </c>
      <c r="J33" s="29" t="s">
        <v>38</v>
      </c>
      <c r="K33" s="29" t="s">
        <v>39</v>
      </c>
      <c r="L33" s="29" t="s">
        <v>38</v>
      </c>
      <c r="M33" s="29" t="s">
        <v>38</v>
      </c>
      <c r="N33" s="29" t="s">
        <v>38</v>
      </c>
      <c r="O33" s="29" t="s">
        <v>38</v>
      </c>
      <c r="P33" s="29" t="s">
        <v>38</v>
      </c>
      <c r="Q33" s="29" t="s">
        <v>38</v>
      </c>
      <c r="R33" s="29" t="s">
        <v>38</v>
      </c>
      <c r="S33" s="29" t="s">
        <v>38</v>
      </c>
      <c r="T33" s="29">
        <v>4.5</v>
      </c>
      <c r="U33" s="29" t="s">
        <v>39</v>
      </c>
      <c r="V33" s="29" t="s">
        <v>39</v>
      </c>
      <c r="W33" s="29" t="s">
        <v>38</v>
      </c>
      <c r="X33" s="23">
        <f t="shared" si="1"/>
        <v>2</v>
      </c>
      <c r="Y33" s="29">
        <f t="shared" si="0"/>
        <v>6.5</v>
      </c>
      <c r="Z33" s="29" t="s">
        <v>40</v>
      </c>
      <c r="AA33" s="29" t="s">
        <v>40</v>
      </c>
      <c r="AB33" s="33" t="s">
        <v>93</v>
      </c>
      <c r="AC33" s="29" t="s">
        <v>41</v>
      </c>
      <c r="AD33" s="29">
        <v>0.13</v>
      </c>
      <c r="AE33" s="29">
        <v>0.18</v>
      </c>
      <c r="AF33" s="29" t="s">
        <v>44</v>
      </c>
      <c r="AG33" s="29" t="s">
        <v>39</v>
      </c>
      <c r="AH33" s="29" t="s">
        <v>94</v>
      </c>
      <c r="AI33" s="29"/>
      <c r="AJ33" s="29"/>
      <c r="AK33" s="29">
        <v>1178</v>
      </c>
      <c r="AL33" s="29">
        <v>1288</v>
      </c>
      <c r="AM33" s="39" t="s">
        <v>111</v>
      </c>
      <c r="AN33" s="39"/>
      <c r="AO33" s="39" t="s">
        <v>52</v>
      </c>
      <c r="AP33" s="39" t="s">
        <v>96</v>
      </c>
      <c r="AQ33" s="53"/>
      <c r="AR33" s="53"/>
      <c r="AS33" s="6"/>
    </row>
    <row r="34" spans="1:45" ht="26.4">
      <c r="A34" s="45" t="s">
        <v>32</v>
      </c>
      <c r="B34" s="36" t="s">
        <v>112</v>
      </c>
      <c r="C34" s="53"/>
      <c r="D34" s="59"/>
      <c r="E34" s="59"/>
      <c r="F34" s="53"/>
      <c r="G34" s="53"/>
      <c r="H34" s="81"/>
      <c r="I34" s="13" t="s">
        <v>92</v>
      </c>
      <c r="J34" s="29" t="s">
        <v>38</v>
      </c>
      <c r="K34" s="29" t="s">
        <v>39</v>
      </c>
      <c r="L34" s="29" t="s">
        <v>38</v>
      </c>
      <c r="M34" s="29" t="s">
        <v>38</v>
      </c>
      <c r="N34" s="29" t="s">
        <v>38</v>
      </c>
      <c r="O34" s="29" t="s">
        <v>38</v>
      </c>
      <c r="P34" s="29" t="s">
        <v>38</v>
      </c>
      <c r="Q34" s="29" t="s">
        <v>38</v>
      </c>
      <c r="R34" s="29" t="s">
        <v>38</v>
      </c>
      <c r="S34" s="29" t="s">
        <v>38</v>
      </c>
      <c r="T34" s="29">
        <v>4.5</v>
      </c>
      <c r="U34" s="29" t="s">
        <v>39</v>
      </c>
      <c r="V34" s="29" t="s">
        <v>39</v>
      </c>
      <c r="W34" s="29" t="s">
        <v>38</v>
      </c>
      <c r="X34" s="23">
        <f t="shared" si="1"/>
        <v>2</v>
      </c>
      <c r="Y34" s="29">
        <f t="shared" si="0"/>
        <v>6.5</v>
      </c>
      <c r="Z34" s="29" t="s">
        <v>40</v>
      </c>
      <c r="AA34" s="29" t="s">
        <v>40</v>
      </c>
      <c r="AB34" s="33" t="s">
        <v>93</v>
      </c>
      <c r="AC34" s="29" t="s">
        <v>41</v>
      </c>
      <c r="AD34" s="29">
        <v>0.13</v>
      </c>
      <c r="AE34" s="29">
        <v>0.18</v>
      </c>
      <c r="AF34" s="29" t="s">
        <v>44</v>
      </c>
      <c r="AG34" s="29" t="s">
        <v>39</v>
      </c>
      <c r="AH34" s="29" t="s">
        <v>94</v>
      </c>
      <c r="AI34" s="29"/>
      <c r="AJ34" s="29"/>
      <c r="AK34" s="29">
        <v>1486</v>
      </c>
      <c r="AL34" s="29">
        <v>1681</v>
      </c>
      <c r="AM34" s="39" t="s">
        <v>113</v>
      </c>
      <c r="AN34" s="39"/>
      <c r="AO34" s="39" t="s">
        <v>52</v>
      </c>
      <c r="AP34" s="39" t="s">
        <v>96</v>
      </c>
      <c r="AQ34" s="53"/>
      <c r="AR34" s="53"/>
      <c r="AS34" s="6"/>
    </row>
    <row r="35" spans="1:45" ht="26.4">
      <c r="A35" s="45" t="s">
        <v>32</v>
      </c>
      <c r="B35" s="36" t="s">
        <v>114</v>
      </c>
      <c r="C35" s="53"/>
      <c r="D35" s="59"/>
      <c r="E35" s="59"/>
      <c r="F35" s="53"/>
      <c r="G35" s="53"/>
      <c r="H35" s="81"/>
      <c r="I35" s="13" t="s">
        <v>92</v>
      </c>
      <c r="J35" s="29" t="s">
        <v>38</v>
      </c>
      <c r="K35" s="29" t="s">
        <v>39</v>
      </c>
      <c r="L35" s="29" t="s">
        <v>38</v>
      </c>
      <c r="M35" s="29" t="s">
        <v>38</v>
      </c>
      <c r="N35" s="29" t="s">
        <v>38</v>
      </c>
      <c r="O35" s="29" t="s">
        <v>38</v>
      </c>
      <c r="P35" s="29" t="s">
        <v>38</v>
      </c>
      <c r="Q35" s="29" t="s">
        <v>38</v>
      </c>
      <c r="R35" s="29" t="s">
        <v>38</v>
      </c>
      <c r="S35" s="29" t="s">
        <v>38</v>
      </c>
      <c r="T35" s="29">
        <v>4.5</v>
      </c>
      <c r="U35" s="29" t="s">
        <v>39</v>
      </c>
      <c r="V35" s="29" t="s">
        <v>39</v>
      </c>
      <c r="W35" s="29" t="s">
        <v>38</v>
      </c>
      <c r="X35" s="23">
        <f t="shared" si="1"/>
        <v>2</v>
      </c>
      <c r="Y35" s="29">
        <f t="shared" si="0"/>
        <v>6.5</v>
      </c>
      <c r="Z35" s="29" t="s">
        <v>40</v>
      </c>
      <c r="AA35" s="29" t="s">
        <v>40</v>
      </c>
      <c r="AB35" s="33" t="s">
        <v>93</v>
      </c>
      <c r="AC35" s="29" t="s">
        <v>41</v>
      </c>
      <c r="AD35" s="29" t="s">
        <v>42</v>
      </c>
      <c r="AE35" s="29" t="s">
        <v>43</v>
      </c>
      <c r="AF35" s="29" t="s">
        <v>44</v>
      </c>
      <c r="AG35" s="29" t="s">
        <v>39</v>
      </c>
      <c r="AH35" s="29" t="s">
        <v>94</v>
      </c>
      <c r="AI35" s="29"/>
      <c r="AJ35" s="29"/>
      <c r="AK35" s="29">
        <v>1634</v>
      </c>
      <c r="AL35" s="29">
        <v>1751</v>
      </c>
      <c r="AM35" s="39"/>
      <c r="AN35" s="39"/>
      <c r="AO35" s="39" t="s">
        <v>103</v>
      </c>
      <c r="AP35" s="39" t="s">
        <v>96</v>
      </c>
      <c r="AQ35" s="53"/>
      <c r="AR35" s="53"/>
      <c r="AS35" s="6"/>
    </row>
    <row r="36" spans="1:45" ht="26.4">
      <c r="A36" s="45" t="s">
        <v>32</v>
      </c>
      <c r="B36" s="36" t="s">
        <v>115</v>
      </c>
      <c r="C36" s="53"/>
      <c r="D36" s="59"/>
      <c r="E36" s="59"/>
      <c r="F36" s="53"/>
      <c r="G36" s="53"/>
      <c r="H36" s="81"/>
      <c r="I36" s="13" t="s">
        <v>92</v>
      </c>
      <c r="J36" s="29" t="s">
        <v>38</v>
      </c>
      <c r="K36" s="29" t="s">
        <v>39</v>
      </c>
      <c r="L36" s="29" t="s">
        <v>38</v>
      </c>
      <c r="M36" s="29" t="s">
        <v>38</v>
      </c>
      <c r="N36" s="29" t="s">
        <v>38</v>
      </c>
      <c r="O36" s="29" t="s">
        <v>38</v>
      </c>
      <c r="P36" s="29" t="s">
        <v>38</v>
      </c>
      <c r="Q36" s="29" t="s">
        <v>38</v>
      </c>
      <c r="R36" s="29" t="s">
        <v>38</v>
      </c>
      <c r="S36" s="29" t="s">
        <v>38</v>
      </c>
      <c r="T36" s="29">
        <v>4.5</v>
      </c>
      <c r="U36" s="29" t="s">
        <v>39</v>
      </c>
      <c r="V36" s="29" t="s">
        <v>39</v>
      </c>
      <c r="W36" s="29" t="s">
        <v>38</v>
      </c>
      <c r="X36" s="23">
        <f t="shared" si="1"/>
        <v>2</v>
      </c>
      <c r="Y36" s="29">
        <f t="shared" si="0"/>
        <v>6.5</v>
      </c>
      <c r="Z36" s="29" t="s">
        <v>40</v>
      </c>
      <c r="AA36" s="29" t="s">
        <v>40</v>
      </c>
      <c r="AB36" s="33" t="s">
        <v>93</v>
      </c>
      <c r="AC36" s="29" t="s">
        <v>41</v>
      </c>
      <c r="AD36" s="29" t="s">
        <v>42</v>
      </c>
      <c r="AE36" s="29" t="s">
        <v>43</v>
      </c>
      <c r="AF36" s="29" t="s">
        <v>44</v>
      </c>
      <c r="AG36" s="29" t="s">
        <v>39</v>
      </c>
      <c r="AH36" s="29" t="s">
        <v>94</v>
      </c>
      <c r="AI36" s="29"/>
      <c r="AJ36" s="29"/>
      <c r="AK36" s="29">
        <v>1799</v>
      </c>
      <c r="AL36" s="29">
        <v>2044</v>
      </c>
      <c r="AM36" s="39"/>
      <c r="AN36" s="39"/>
      <c r="AO36" s="39" t="s">
        <v>103</v>
      </c>
      <c r="AP36" s="39" t="s">
        <v>96</v>
      </c>
      <c r="AQ36" s="53"/>
      <c r="AR36" s="53"/>
      <c r="AS36" s="6"/>
    </row>
    <row r="37" spans="1:45" ht="26.4">
      <c r="A37" s="45" t="s">
        <v>32</v>
      </c>
      <c r="B37" s="36" t="s">
        <v>116</v>
      </c>
      <c r="C37" s="53"/>
      <c r="D37" s="59"/>
      <c r="E37" s="59"/>
      <c r="F37" s="53"/>
      <c r="G37" s="53"/>
      <c r="H37" s="81"/>
      <c r="I37" s="13" t="s">
        <v>92</v>
      </c>
      <c r="J37" s="29" t="s">
        <v>38</v>
      </c>
      <c r="K37" s="29" t="s">
        <v>39</v>
      </c>
      <c r="L37" s="29" t="s">
        <v>38</v>
      </c>
      <c r="M37" s="29" t="s">
        <v>38</v>
      </c>
      <c r="N37" s="29" t="s">
        <v>38</v>
      </c>
      <c r="O37" s="29" t="s">
        <v>38</v>
      </c>
      <c r="P37" s="29" t="s">
        <v>38</v>
      </c>
      <c r="Q37" s="29" t="s">
        <v>38</v>
      </c>
      <c r="R37" s="29" t="s">
        <v>38</v>
      </c>
      <c r="S37" s="29" t="s">
        <v>38</v>
      </c>
      <c r="T37" s="29">
        <v>4.5</v>
      </c>
      <c r="U37" s="29" t="s">
        <v>39</v>
      </c>
      <c r="V37" s="29" t="s">
        <v>39</v>
      </c>
      <c r="W37" s="29" t="s">
        <v>38</v>
      </c>
      <c r="X37" s="23">
        <f t="shared" si="1"/>
        <v>2</v>
      </c>
      <c r="Y37" s="29">
        <f t="shared" si="0"/>
        <v>6.5</v>
      </c>
      <c r="Z37" s="29" t="s">
        <v>40</v>
      </c>
      <c r="AA37" s="29" t="s">
        <v>40</v>
      </c>
      <c r="AB37" s="33" t="s">
        <v>93</v>
      </c>
      <c r="AC37" s="29" t="s">
        <v>41</v>
      </c>
      <c r="AD37" s="29" t="s">
        <v>42</v>
      </c>
      <c r="AE37" s="29" t="s">
        <v>43</v>
      </c>
      <c r="AF37" s="29" t="s">
        <v>44</v>
      </c>
      <c r="AG37" s="29" t="s">
        <v>39</v>
      </c>
      <c r="AH37" s="29" t="s">
        <v>94</v>
      </c>
      <c r="AI37" s="29"/>
      <c r="AJ37" s="29"/>
      <c r="AK37" s="29">
        <v>2137</v>
      </c>
      <c r="AL37" s="29">
        <v>2449</v>
      </c>
      <c r="AM37" s="39"/>
      <c r="AN37" s="39"/>
      <c r="AO37" s="39" t="s">
        <v>103</v>
      </c>
      <c r="AP37" s="39" t="s">
        <v>96</v>
      </c>
      <c r="AQ37" s="53"/>
      <c r="AR37" s="53"/>
      <c r="AS37" s="6"/>
    </row>
    <row r="38" spans="1:45" ht="26.4">
      <c r="A38" s="45" t="s">
        <v>32</v>
      </c>
      <c r="B38" s="36" t="s">
        <v>117</v>
      </c>
      <c r="C38" s="53"/>
      <c r="D38" s="59"/>
      <c r="E38" s="59"/>
      <c r="F38" s="53"/>
      <c r="G38" s="53"/>
      <c r="H38" s="81"/>
      <c r="I38" s="13" t="s">
        <v>92</v>
      </c>
      <c r="J38" s="29" t="s">
        <v>38</v>
      </c>
      <c r="K38" s="29" t="s">
        <v>39</v>
      </c>
      <c r="L38" s="29" t="s">
        <v>38</v>
      </c>
      <c r="M38" s="29" t="s">
        <v>38</v>
      </c>
      <c r="N38" s="29" t="s">
        <v>38</v>
      </c>
      <c r="O38" s="29" t="s">
        <v>38</v>
      </c>
      <c r="P38" s="29" t="s">
        <v>38</v>
      </c>
      <c r="Q38" s="29" t="s">
        <v>38</v>
      </c>
      <c r="R38" s="29" t="s">
        <v>38</v>
      </c>
      <c r="S38" s="29" t="s">
        <v>38</v>
      </c>
      <c r="T38" s="29">
        <v>4.5</v>
      </c>
      <c r="U38" s="29" t="s">
        <v>39</v>
      </c>
      <c r="V38" s="29" t="s">
        <v>39</v>
      </c>
      <c r="W38" s="29" t="s">
        <v>38</v>
      </c>
      <c r="X38" s="23">
        <f t="shared" si="1"/>
        <v>2</v>
      </c>
      <c r="Y38" s="29">
        <f t="shared" si="0"/>
        <v>6.5</v>
      </c>
      <c r="Z38" s="29" t="s">
        <v>40</v>
      </c>
      <c r="AA38" s="29" t="s">
        <v>40</v>
      </c>
      <c r="AB38" s="33" t="s">
        <v>93</v>
      </c>
      <c r="AC38" s="29" t="s">
        <v>41</v>
      </c>
      <c r="AD38" s="29" t="s">
        <v>42</v>
      </c>
      <c r="AE38" s="29" t="s">
        <v>43</v>
      </c>
      <c r="AF38" s="29" t="s">
        <v>44</v>
      </c>
      <c r="AG38" s="29" t="s">
        <v>39</v>
      </c>
      <c r="AH38" s="29" t="s">
        <v>94</v>
      </c>
      <c r="AI38" s="29"/>
      <c r="AJ38" s="29"/>
      <c r="AK38" s="29">
        <v>2236</v>
      </c>
      <c r="AL38" s="29">
        <v>2423</v>
      </c>
      <c r="AM38" s="39"/>
      <c r="AN38" s="39"/>
      <c r="AO38" s="39" t="s">
        <v>103</v>
      </c>
      <c r="AP38" s="39" t="s">
        <v>96</v>
      </c>
      <c r="AQ38" s="53"/>
      <c r="AR38" s="53"/>
      <c r="AS38" s="6"/>
    </row>
    <row r="39" spans="1:45" ht="26.4">
      <c r="A39" s="45" t="s">
        <v>32</v>
      </c>
      <c r="B39" s="36" t="s">
        <v>118</v>
      </c>
      <c r="C39" s="53"/>
      <c r="D39" s="59"/>
      <c r="E39" s="59"/>
      <c r="F39" s="53"/>
      <c r="G39" s="53"/>
      <c r="H39" s="81"/>
      <c r="I39" s="13" t="s">
        <v>92</v>
      </c>
      <c r="J39" s="29" t="s">
        <v>38</v>
      </c>
      <c r="K39" s="29" t="s">
        <v>39</v>
      </c>
      <c r="L39" s="29" t="s">
        <v>38</v>
      </c>
      <c r="M39" s="29" t="s">
        <v>38</v>
      </c>
      <c r="N39" s="29" t="s">
        <v>38</v>
      </c>
      <c r="O39" s="29" t="s">
        <v>38</v>
      </c>
      <c r="P39" s="29" t="s">
        <v>38</v>
      </c>
      <c r="Q39" s="29" t="s">
        <v>38</v>
      </c>
      <c r="R39" s="29" t="s">
        <v>38</v>
      </c>
      <c r="S39" s="29" t="s">
        <v>38</v>
      </c>
      <c r="T39" s="29">
        <v>4.5</v>
      </c>
      <c r="U39" s="29" t="s">
        <v>39</v>
      </c>
      <c r="V39" s="29" t="s">
        <v>39</v>
      </c>
      <c r="W39" s="29" t="s">
        <v>38</v>
      </c>
      <c r="X39" s="23">
        <f t="shared" si="1"/>
        <v>2</v>
      </c>
      <c r="Y39" s="29">
        <f t="shared" si="0"/>
        <v>6.5</v>
      </c>
      <c r="Z39" s="29" t="s">
        <v>40</v>
      </c>
      <c r="AA39" s="29" t="s">
        <v>40</v>
      </c>
      <c r="AB39" s="33" t="s">
        <v>93</v>
      </c>
      <c r="AC39" s="29" t="s">
        <v>41</v>
      </c>
      <c r="AD39" s="29">
        <v>0.13</v>
      </c>
      <c r="AE39" s="29">
        <v>0.18</v>
      </c>
      <c r="AF39" s="29" t="s">
        <v>44</v>
      </c>
      <c r="AG39" s="29" t="s">
        <v>39</v>
      </c>
      <c r="AH39" s="29" t="s">
        <v>94</v>
      </c>
      <c r="AI39" s="29"/>
      <c r="AJ39" s="29"/>
      <c r="AK39" s="29">
        <v>2465</v>
      </c>
      <c r="AL39" s="29">
        <v>2784</v>
      </c>
      <c r="AM39" s="39" t="s">
        <v>119</v>
      </c>
      <c r="AN39" s="39"/>
      <c r="AO39" s="39" t="s">
        <v>52</v>
      </c>
      <c r="AP39" s="39" t="s">
        <v>96</v>
      </c>
      <c r="AQ39" s="53"/>
      <c r="AR39" s="53"/>
      <c r="AS39" s="6"/>
    </row>
    <row r="40" spans="1:45" ht="26.4">
      <c r="A40" s="45" t="s">
        <v>32</v>
      </c>
      <c r="B40" s="36" t="s">
        <v>120</v>
      </c>
      <c r="C40" s="53"/>
      <c r="D40" s="59"/>
      <c r="E40" s="59"/>
      <c r="F40" s="53"/>
      <c r="G40" s="53"/>
      <c r="H40" s="81"/>
      <c r="I40" s="13" t="s">
        <v>92</v>
      </c>
      <c r="J40" s="29" t="s">
        <v>38</v>
      </c>
      <c r="K40" s="29" t="s">
        <v>39</v>
      </c>
      <c r="L40" s="29" t="s">
        <v>38</v>
      </c>
      <c r="M40" s="29" t="s">
        <v>38</v>
      </c>
      <c r="N40" s="29" t="s">
        <v>38</v>
      </c>
      <c r="O40" s="29" t="s">
        <v>38</v>
      </c>
      <c r="P40" s="29" t="s">
        <v>38</v>
      </c>
      <c r="Q40" s="29" t="s">
        <v>38</v>
      </c>
      <c r="R40" s="29" t="s">
        <v>38</v>
      </c>
      <c r="S40" s="29" t="s">
        <v>38</v>
      </c>
      <c r="T40" s="29">
        <v>4.5</v>
      </c>
      <c r="U40" s="29" t="s">
        <v>39</v>
      </c>
      <c r="V40" s="29" t="s">
        <v>39</v>
      </c>
      <c r="W40" s="29" t="s">
        <v>38</v>
      </c>
      <c r="X40" s="23">
        <f t="shared" si="1"/>
        <v>2</v>
      </c>
      <c r="Y40" s="29">
        <f t="shared" si="0"/>
        <v>6.5</v>
      </c>
      <c r="Z40" s="29" t="s">
        <v>40</v>
      </c>
      <c r="AA40" s="29" t="s">
        <v>40</v>
      </c>
      <c r="AB40" s="33" t="s">
        <v>93</v>
      </c>
      <c r="AC40" s="29" t="s">
        <v>41</v>
      </c>
      <c r="AD40" s="29">
        <v>0.13</v>
      </c>
      <c r="AE40" s="29">
        <v>0.18</v>
      </c>
      <c r="AF40" s="29" t="s">
        <v>44</v>
      </c>
      <c r="AG40" s="29" t="s">
        <v>39</v>
      </c>
      <c r="AH40" s="29" t="s">
        <v>94</v>
      </c>
      <c r="AI40" s="29"/>
      <c r="AJ40" s="29"/>
      <c r="AK40" s="29">
        <v>2927</v>
      </c>
      <c r="AL40" s="29">
        <v>3238</v>
      </c>
      <c r="AM40" s="39" t="s">
        <v>121</v>
      </c>
      <c r="AN40" s="39"/>
      <c r="AO40" s="39" t="s">
        <v>52</v>
      </c>
      <c r="AP40" s="39" t="s">
        <v>122</v>
      </c>
      <c r="AQ40" s="53"/>
      <c r="AR40" s="53"/>
      <c r="AS40" s="6"/>
    </row>
    <row r="41" spans="1:45" ht="26.4">
      <c r="A41" s="45" t="s">
        <v>32</v>
      </c>
      <c r="B41" s="36" t="s">
        <v>123</v>
      </c>
      <c r="C41" s="53"/>
      <c r="D41" s="59"/>
      <c r="E41" s="59"/>
      <c r="F41" s="53"/>
      <c r="G41" s="53"/>
      <c r="H41" s="81"/>
      <c r="I41" s="13" t="s">
        <v>92</v>
      </c>
      <c r="J41" s="29" t="s">
        <v>38</v>
      </c>
      <c r="K41" s="29" t="s">
        <v>39</v>
      </c>
      <c r="L41" s="29" t="s">
        <v>38</v>
      </c>
      <c r="M41" s="29" t="s">
        <v>38</v>
      </c>
      <c r="N41" s="29" t="s">
        <v>38</v>
      </c>
      <c r="O41" s="29" t="s">
        <v>38</v>
      </c>
      <c r="P41" s="29" t="s">
        <v>38</v>
      </c>
      <c r="Q41" s="29" t="s">
        <v>38</v>
      </c>
      <c r="R41" s="29" t="s">
        <v>38</v>
      </c>
      <c r="S41" s="29" t="s">
        <v>38</v>
      </c>
      <c r="T41" s="29">
        <v>4.5</v>
      </c>
      <c r="U41" s="29" t="s">
        <v>39</v>
      </c>
      <c r="V41" s="29" t="s">
        <v>39</v>
      </c>
      <c r="W41" s="29" t="s">
        <v>38</v>
      </c>
      <c r="X41" s="23">
        <f t="shared" si="1"/>
        <v>2</v>
      </c>
      <c r="Y41" s="29">
        <f t="shared" si="0"/>
        <v>6.5</v>
      </c>
      <c r="Z41" s="29" t="s">
        <v>40</v>
      </c>
      <c r="AA41" s="29" t="s">
        <v>40</v>
      </c>
      <c r="AB41" s="33" t="s">
        <v>93</v>
      </c>
      <c r="AC41" s="29" t="s">
        <v>41</v>
      </c>
      <c r="AD41" s="29">
        <v>0.13</v>
      </c>
      <c r="AE41" s="29">
        <v>0.18</v>
      </c>
      <c r="AF41" s="29" t="s">
        <v>44</v>
      </c>
      <c r="AG41" s="29" t="s">
        <v>39</v>
      </c>
      <c r="AH41" s="29" t="s">
        <v>94</v>
      </c>
      <c r="AI41" s="29"/>
      <c r="AJ41" s="29"/>
      <c r="AK41" s="29">
        <v>3104</v>
      </c>
      <c r="AL41" s="29">
        <v>3332</v>
      </c>
      <c r="AM41" s="39" t="s">
        <v>124</v>
      </c>
      <c r="AN41" s="39"/>
      <c r="AO41" s="39" t="s">
        <v>52</v>
      </c>
      <c r="AP41" s="39" t="s">
        <v>96</v>
      </c>
      <c r="AQ41" s="53"/>
      <c r="AR41" s="53"/>
      <c r="AS41" s="6"/>
    </row>
    <row r="42" spans="1:45" ht="26.4">
      <c r="A42" s="45" t="s">
        <v>32</v>
      </c>
      <c r="B42" s="36" t="s">
        <v>125</v>
      </c>
      <c r="C42" s="53"/>
      <c r="D42" s="59"/>
      <c r="E42" s="59"/>
      <c r="F42" s="53"/>
      <c r="G42" s="53"/>
      <c r="H42" s="81"/>
      <c r="I42" s="13" t="s">
        <v>92</v>
      </c>
      <c r="J42" s="29" t="s">
        <v>38</v>
      </c>
      <c r="K42" s="29" t="s">
        <v>39</v>
      </c>
      <c r="L42" s="29" t="s">
        <v>38</v>
      </c>
      <c r="M42" s="29" t="s">
        <v>38</v>
      </c>
      <c r="N42" s="29" t="s">
        <v>38</v>
      </c>
      <c r="O42" s="29" t="s">
        <v>38</v>
      </c>
      <c r="P42" s="29" t="s">
        <v>38</v>
      </c>
      <c r="Q42" s="29" t="s">
        <v>38</v>
      </c>
      <c r="R42" s="29" t="s">
        <v>38</v>
      </c>
      <c r="S42" s="29" t="s">
        <v>38</v>
      </c>
      <c r="T42" s="29">
        <v>4.5</v>
      </c>
      <c r="U42" s="29" t="s">
        <v>39</v>
      </c>
      <c r="V42" s="29" t="s">
        <v>39</v>
      </c>
      <c r="W42" s="29" t="s">
        <v>38</v>
      </c>
      <c r="X42" s="23">
        <f t="shared" si="1"/>
        <v>2</v>
      </c>
      <c r="Y42" s="29">
        <f t="shared" si="0"/>
        <v>6.5</v>
      </c>
      <c r="Z42" s="29" t="s">
        <v>40</v>
      </c>
      <c r="AA42" s="29" t="s">
        <v>40</v>
      </c>
      <c r="AB42" s="33" t="s">
        <v>93</v>
      </c>
      <c r="AC42" s="29" t="s">
        <v>41</v>
      </c>
      <c r="AD42" s="29" t="s">
        <v>42</v>
      </c>
      <c r="AE42" s="29" t="s">
        <v>43</v>
      </c>
      <c r="AF42" s="29" t="s">
        <v>44</v>
      </c>
      <c r="AG42" s="29" t="s">
        <v>39</v>
      </c>
      <c r="AH42" s="29" t="s">
        <v>94</v>
      </c>
      <c r="AI42" s="29"/>
      <c r="AJ42" s="29"/>
      <c r="AK42" s="29">
        <v>3594</v>
      </c>
      <c r="AL42" s="29">
        <v>4509</v>
      </c>
      <c r="AM42" s="39"/>
      <c r="AN42" s="39"/>
      <c r="AO42" s="39" t="s">
        <v>103</v>
      </c>
      <c r="AP42" s="39" t="s">
        <v>96</v>
      </c>
      <c r="AQ42" s="53"/>
      <c r="AR42" s="53"/>
      <c r="AS42" s="6"/>
    </row>
    <row r="43" spans="1:45" ht="26.4">
      <c r="A43" s="45" t="s">
        <v>32</v>
      </c>
      <c r="B43" s="36" t="s">
        <v>126</v>
      </c>
      <c r="C43" s="53"/>
      <c r="D43" s="59"/>
      <c r="E43" s="59"/>
      <c r="F43" s="53"/>
      <c r="G43" s="53"/>
      <c r="H43" s="81"/>
      <c r="I43" s="13" t="s">
        <v>92</v>
      </c>
      <c r="J43" s="29" t="s">
        <v>38</v>
      </c>
      <c r="K43" s="29" t="s">
        <v>39</v>
      </c>
      <c r="L43" s="29" t="s">
        <v>38</v>
      </c>
      <c r="M43" s="29" t="s">
        <v>38</v>
      </c>
      <c r="N43" s="29" t="s">
        <v>38</v>
      </c>
      <c r="O43" s="29" t="s">
        <v>38</v>
      </c>
      <c r="P43" s="29" t="s">
        <v>38</v>
      </c>
      <c r="Q43" s="29" t="s">
        <v>38</v>
      </c>
      <c r="R43" s="29" t="s">
        <v>38</v>
      </c>
      <c r="S43" s="29" t="s">
        <v>38</v>
      </c>
      <c r="T43" s="29">
        <v>4.5</v>
      </c>
      <c r="U43" s="29" t="s">
        <v>39</v>
      </c>
      <c r="V43" s="29" t="s">
        <v>39</v>
      </c>
      <c r="W43" s="29" t="s">
        <v>38</v>
      </c>
      <c r="X43" s="23">
        <f t="shared" si="1"/>
        <v>2</v>
      </c>
      <c r="Y43" s="29">
        <f t="shared" si="0"/>
        <v>6.5</v>
      </c>
      <c r="Z43" s="29" t="s">
        <v>40</v>
      </c>
      <c r="AA43" s="29" t="s">
        <v>40</v>
      </c>
      <c r="AB43" s="33" t="s">
        <v>93</v>
      </c>
      <c r="AC43" s="29" t="s">
        <v>41</v>
      </c>
      <c r="AD43" s="29">
        <v>0.13</v>
      </c>
      <c r="AE43" s="29">
        <v>0.18</v>
      </c>
      <c r="AF43" s="29" t="s">
        <v>44</v>
      </c>
      <c r="AG43" s="29" t="s">
        <v>39</v>
      </c>
      <c r="AH43" s="29" t="s">
        <v>94</v>
      </c>
      <c r="AI43" s="29"/>
      <c r="AJ43" s="29"/>
      <c r="AK43" s="29">
        <v>3929</v>
      </c>
      <c r="AL43" s="29">
        <v>4224</v>
      </c>
      <c r="AM43" s="39" t="s">
        <v>67</v>
      </c>
      <c r="AN43" s="39"/>
      <c r="AO43" s="39" t="s">
        <v>52</v>
      </c>
      <c r="AP43" s="39" t="s">
        <v>96</v>
      </c>
      <c r="AQ43" s="53"/>
      <c r="AR43" s="53"/>
      <c r="AS43" s="6"/>
    </row>
    <row r="44" spans="1:45" ht="39.6">
      <c r="A44" s="45" t="s">
        <v>32</v>
      </c>
      <c r="B44" s="36" t="s">
        <v>129</v>
      </c>
      <c r="C44" s="36" t="s">
        <v>127</v>
      </c>
      <c r="D44" s="34">
        <v>48.11</v>
      </c>
      <c r="E44" s="34">
        <v>-124.247</v>
      </c>
      <c r="F44" s="35" t="s">
        <v>128</v>
      </c>
      <c r="G44" s="33" t="s">
        <v>44</v>
      </c>
      <c r="H44" s="83">
        <v>0</v>
      </c>
      <c r="I44" s="39" t="s">
        <v>130</v>
      </c>
      <c r="J44" s="29" t="s">
        <v>38</v>
      </c>
      <c r="K44" s="29" t="s">
        <v>38</v>
      </c>
      <c r="L44" s="29" t="s">
        <v>38</v>
      </c>
      <c r="M44" s="29" t="s">
        <v>38</v>
      </c>
      <c r="N44" s="29" t="s">
        <v>38</v>
      </c>
      <c r="O44" s="29" t="s">
        <v>38</v>
      </c>
      <c r="P44" s="29" t="s">
        <v>38</v>
      </c>
      <c r="Q44" s="29" t="s">
        <v>38</v>
      </c>
      <c r="R44" s="29" t="s">
        <v>38</v>
      </c>
      <c r="S44" s="29" t="s">
        <v>38</v>
      </c>
      <c r="T44" s="29">
        <v>0</v>
      </c>
      <c r="U44" s="29" t="s">
        <v>38</v>
      </c>
      <c r="V44" s="29" t="s">
        <v>38</v>
      </c>
      <c r="W44" s="29" t="s">
        <v>38</v>
      </c>
      <c r="X44" s="23">
        <f t="shared" si="1"/>
        <v>0</v>
      </c>
      <c r="Y44" s="29">
        <f>X44+T44</f>
        <v>0</v>
      </c>
      <c r="Z44" s="29" t="s">
        <v>40</v>
      </c>
      <c r="AA44" s="29" t="s">
        <v>40</v>
      </c>
      <c r="AB44" s="33" t="s">
        <v>44</v>
      </c>
      <c r="AC44" s="29" t="s">
        <v>44</v>
      </c>
      <c r="AD44" s="29" t="s">
        <v>44</v>
      </c>
      <c r="AE44" s="29" t="s">
        <v>44</v>
      </c>
      <c r="AF44" s="29" t="s">
        <v>44</v>
      </c>
      <c r="AG44" s="29" t="s">
        <v>44</v>
      </c>
      <c r="AH44" s="29" t="s">
        <v>44</v>
      </c>
      <c r="AI44" s="29"/>
      <c r="AJ44" s="29"/>
      <c r="AK44" s="52" t="s">
        <v>131</v>
      </c>
      <c r="AL44" s="53"/>
      <c r="AM44" s="39"/>
      <c r="AN44" s="39"/>
      <c r="AO44" s="39"/>
      <c r="AP44" s="39"/>
      <c r="AQ44" s="42" t="s">
        <v>132</v>
      </c>
      <c r="AR44" s="41" t="s">
        <v>133</v>
      </c>
      <c r="AS44" s="6"/>
    </row>
    <row r="45" spans="1:45" ht="26.4">
      <c r="A45" s="45" t="s">
        <v>32</v>
      </c>
      <c r="B45" s="36" t="s">
        <v>136</v>
      </c>
      <c r="C45" s="55" t="s">
        <v>134</v>
      </c>
      <c r="D45" s="61">
        <v>48.091132000000002</v>
      </c>
      <c r="E45" s="61">
        <v>-124.638687</v>
      </c>
      <c r="F45" s="50" t="s">
        <v>128</v>
      </c>
      <c r="G45" s="50" t="s">
        <v>135</v>
      </c>
      <c r="H45" s="84">
        <v>3</v>
      </c>
      <c r="I45" s="39" t="s">
        <v>137</v>
      </c>
      <c r="J45" s="29" t="s">
        <v>38</v>
      </c>
      <c r="K45" s="29" t="s">
        <v>38</v>
      </c>
      <c r="L45" s="29" t="s">
        <v>38</v>
      </c>
      <c r="M45" s="29" t="s">
        <v>38</v>
      </c>
      <c r="N45" s="29" t="s">
        <v>39</v>
      </c>
      <c r="O45" s="29" t="s">
        <v>38</v>
      </c>
      <c r="P45" s="29" t="s">
        <v>38</v>
      </c>
      <c r="Q45" s="29" t="s">
        <v>38</v>
      </c>
      <c r="R45" s="29" t="s">
        <v>38</v>
      </c>
      <c r="S45" s="29" t="s">
        <v>38</v>
      </c>
      <c r="T45" s="29">
        <v>3</v>
      </c>
      <c r="U45" s="29" t="s">
        <v>39</v>
      </c>
      <c r="V45" s="29" t="s">
        <v>39</v>
      </c>
      <c r="W45" s="29" t="s">
        <v>39</v>
      </c>
      <c r="X45" s="23">
        <f t="shared" si="1"/>
        <v>3</v>
      </c>
      <c r="Y45" s="29">
        <f t="shared" ref="Y45:Y56" si="2">X45+T45</f>
        <v>6</v>
      </c>
      <c r="Z45" s="29" t="s">
        <v>40</v>
      </c>
      <c r="AA45" s="29" t="s">
        <v>40</v>
      </c>
      <c r="AB45" s="33" t="s">
        <v>138</v>
      </c>
      <c r="AC45" s="29" t="s">
        <v>41</v>
      </c>
      <c r="AD45" s="29" t="s">
        <v>42</v>
      </c>
      <c r="AE45" s="29" t="s">
        <v>43</v>
      </c>
      <c r="AF45" s="29" t="s">
        <v>44</v>
      </c>
      <c r="AG45" s="29" t="s">
        <v>44</v>
      </c>
      <c r="AH45" s="29" t="s">
        <v>139</v>
      </c>
      <c r="AI45" s="29"/>
      <c r="AJ45" s="29"/>
      <c r="AK45" s="29">
        <v>225</v>
      </c>
      <c r="AL45" s="26">
        <v>480</v>
      </c>
      <c r="AM45" s="39" t="s">
        <v>51</v>
      </c>
      <c r="AN45" s="39" t="s">
        <v>140</v>
      </c>
      <c r="AO45" s="39" t="s">
        <v>52</v>
      </c>
      <c r="AP45" s="39"/>
      <c r="AQ45" s="76" t="s">
        <v>141</v>
      </c>
      <c r="AR45" s="76" t="s">
        <v>1045</v>
      </c>
      <c r="AS45" s="6"/>
    </row>
    <row r="46" spans="1:45" ht="26.4">
      <c r="A46" s="45" t="s">
        <v>32</v>
      </c>
      <c r="B46" s="36" t="s">
        <v>142</v>
      </c>
      <c r="C46" s="56"/>
      <c r="D46" s="62"/>
      <c r="E46" s="62"/>
      <c r="F46" s="51"/>
      <c r="G46" s="51"/>
      <c r="H46" s="85"/>
      <c r="I46" s="39" t="s">
        <v>143</v>
      </c>
      <c r="J46" s="29" t="s">
        <v>38</v>
      </c>
      <c r="K46" s="29" t="s">
        <v>38</v>
      </c>
      <c r="L46" s="29" t="s">
        <v>38</v>
      </c>
      <c r="M46" s="29" t="s">
        <v>38</v>
      </c>
      <c r="N46" s="29" t="s">
        <v>39</v>
      </c>
      <c r="O46" s="29" t="s">
        <v>38</v>
      </c>
      <c r="P46" s="29" t="s">
        <v>38</v>
      </c>
      <c r="Q46" s="29" t="s">
        <v>38</v>
      </c>
      <c r="R46" s="29" t="s">
        <v>38</v>
      </c>
      <c r="S46" s="29" t="s">
        <v>38</v>
      </c>
      <c r="T46" s="29">
        <v>3</v>
      </c>
      <c r="U46" s="29" t="s">
        <v>39</v>
      </c>
      <c r="V46" s="29" t="s">
        <v>39</v>
      </c>
      <c r="W46" s="29" t="s">
        <v>39</v>
      </c>
      <c r="X46" s="23">
        <f t="shared" si="1"/>
        <v>3</v>
      </c>
      <c r="Y46" s="29">
        <f t="shared" si="2"/>
        <v>6</v>
      </c>
      <c r="Z46" s="29" t="s">
        <v>40</v>
      </c>
      <c r="AA46" s="29" t="s">
        <v>40</v>
      </c>
      <c r="AB46" s="33" t="s">
        <v>138</v>
      </c>
      <c r="AC46" s="29" t="s">
        <v>41</v>
      </c>
      <c r="AD46" s="29" t="s">
        <v>42</v>
      </c>
      <c r="AE46" s="29" t="s">
        <v>43</v>
      </c>
      <c r="AF46" s="29" t="s">
        <v>44</v>
      </c>
      <c r="AG46" s="29" t="s">
        <v>44</v>
      </c>
      <c r="AH46" s="29" t="s">
        <v>139</v>
      </c>
      <c r="AI46" s="29"/>
      <c r="AJ46" s="29"/>
      <c r="AK46" s="29">
        <v>576</v>
      </c>
      <c r="AL46" s="26">
        <v>696</v>
      </c>
      <c r="AM46" s="39"/>
      <c r="AN46" s="39" t="s">
        <v>140</v>
      </c>
      <c r="AO46" s="39" t="s">
        <v>52</v>
      </c>
      <c r="AP46" s="39"/>
      <c r="AQ46" s="77"/>
      <c r="AR46" s="77"/>
      <c r="AS46" s="6"/>
    </row>
    <row r="47" spans="1:45" ht="26.4">
      <c r="A47" s="45" t="s">
        <v>32</v>
      </c>
      <c r="B47" s="36" t="s">
        <v>144</v>
      </c>
      <c r="C47" s="56"/>
      <c r="D47" s="62"/>
      <c r="E47" s="62"/>
      <c r="F47" s="51"/>
      <c r="G47" s="51"/>
      <c r="H47" s="85"/>
      <c r="I47" s="39" t="s">
        <v>145</v>
      </c>
      <c r="J47" s="29" t="s">
        <v>38</v>
      </c>
      <c r="K47" s="29" t="s">
        <v>38</v>
      </c>
      <c r="L47" s="29" t="s">
        <v>38</v>
      </c>
      <c r="M47" s="29" t="s">
        <v>38</v>
      </c>
      <c r="N47" s="29" t="s">
        <v>39</v>
      </c>
      <c r="O47" s="29" t="s">
        <v>38</v>
      </c>
      <c r="P47" s="29" t="s">
        <v>38</v>
      </c>
      <c r="Q47" s="29" t="s">
        <v>38</v>
      </c>
      <c r="R47" s="29" t="s">
        <v>38</v>
      </c>
      <c r="S47" s="29" t="s">
        <v>38</v>
      </c>
      <c r="T47" s="29">
        <v>3</v>
      </c>
      <c r="U47" s="29" t="s">
        <v>39</v>
      </c>
      <c r="V47" s="29" t="s">
        <v>39</v>
      </c>
      <c r="W47" s="29" t="s">
        <v>39</v>
      </c>
      <c r="X47" s="23">
        <f t="shared" si="1"/>
        <v>3</v>
      </c>
      <c r="Y47" s="29">
        <f t="shared" si="2"/>
        <v>6</v>
      </c>
      <c r="Z47" s="29" t="s">
        <v>40</v>
      </c>
      <c r="AA47" s="29" t="s">
        <v>40</v>
      </c>
      <c r="AB47" s="33" t="s">
        <v>146</v>
      </c>
      <c r="AC47" s="29" t="s">
        <v>41</v>
      </c>
      <c r="AD47" s="29" t="s">
        <v>42</v>
      </c>
      <c r="AE47" s="29" t="s">
        <v>43</v>
      </c>
      <c r="AF47" s="29" t="s">
        <v>44</v>
      </c>
      <c r="AG47" s="29" t="s">
        <v>44</v>
      </c>
      <c r="AH47" s="29" t="s">
        <v>139</v>
      </c>
      <c r="AI47" s="29"/>
      <c r="AJ47" s="29"/>
      <c r="AK47" s="29">
        <v>931</v>
      </c>
      <c r="AL47" s="26">
        <v>1052</v>
      </c>
      <c r="AM47" s="39"/>
      <c r="AN47" s="39" t="s">
        <v>140</v>
      </c>
      <c r="AO47" s="39" t="s">
        <v>52</v>
      </c>
      <c r="AP47" s="39"/>
      <c r="AQ47" s="77"/>
      <c r="AR47" s="77"/>
      <c r="AS47" s="6"/>
    </row>
    <row r="48" spans="1:45" ht="26.4">
      <c r="A48" s="45" t="s">
        <v>32</v>
      </c>
      <c r="B48" s="36" t="s">
        <v>147</v>
      </c>
      <c r="C48" s="56"/>
      <c r="D48" s="62"/>
      <c r="E48" s="62"/>
      <c r="F48" s="51"/>
      <c r="G48" s="51"/>
      <c r="H48" s="85"/>
      <c r="I48" s="39" t="s">
        <v>148</v>
      </c>
      <c r="J48" s="29" t="s">
        <v>38</v>
      </c>
      <c r="K48" s="29" t="s">
        <v>38</v>
      </c>
      <c r="L48" s="29" t="s">
        <v>38</v>
      </c>
      <c r="M48" s="29" t="s">
        <v>38</v>
      </c>
      <c r="N48" s="29" t="s">
        <v>39</v>
      </c>
      <c r="O48" s="29" t="s">
        <v>38</v>
      </c>
      <c r="P48" s="29" t="s">
        <v>38</v>
      </c>
      <c r="Q48" s="29" t="s">
        <v>38</v>
      </c>
      <c r="R48" s="29" t="s">
        <v>38</v>
      </c>
      <c r="S48" s="29" t="s">
        <v>38</v>
      </c>
      <c r="T48" s="29">
        <v>3</v>
      </c>
      <c r="U48" s="29" t="s">
        <v>39</v>
      </c>
      <c r="V48" s="29" t="s">
        <v>39</v>
      </c>
      <c r="W48" s="29" t="s">
        <v>39</v>
      </c>
      <c r="X48" s="23">
        <f t="shared" si="1"/>
        <v>3</v>
      </c>
      <c r="Y48" s="29">
        <f t="shared" si="2"/>
        <v>6</v>
      </c>
      <c r="Z48" s="29" t="s">
        <v>40</v>
      </c>
      <c r="AA48" s="29" t="s">
        <v>40</v>
      </c>
      <c r="AB48" s="33" t="s">
        <v>146</v>
      </c>
      <c r="AC48" s="29" t="s">
        <v>41</v>
      </c>
      <c r="AD48" s="29" t="s">
        <v>42</v>
      </c>
      <c r="AE48" s="29" t="s">
        <v>43</v>
      </c>
      <c r="AF48" s="29" t="s">
        <v>44</v>
      </c>
      <c r="AG48" s="29" t="s">
        <v>44</v>
      </c>
      <c r="AH48" s="29" t="s">
        <v>139</v>
      </c>
      <c r="AI48" s="29"/>
      <c r="AJ48" s="29"/>
      <c r="AK48" s="29">
        <v>1253</v>
      </c>
      <c r="AL48" s="26">
        <v>1393</v>
      </c>
      <c r="AM48" s="39"/>
      <c r="AN48" s="39" t="s">
        <v>140</v>
      </c>
      <c r="AO48" s="39" t="s">
        <v>52</v>
      </c>
      <c r="AP48" s="39"/>
      <c r="AQ48" s="77"/>
      <c r="AR48" s="77"/>
      <c r="AS48" s="6"/>
    </row>
    <row r="49" spans="1:45" ht="26.4">
      <c r="A49" s="45" t="s">
        <v>32</v>
      </c>
      <c r="B49" s="36" t="s">
        <v>149</v>
      </c>
      <c r="C49" s="56"/>
      <c r="D49" s="62"/>
      <c r="E49" s="62"/>
      <c r="F49" s="51"/>
      <c r="G49" s="51"/>
      <c r="H49" s="85"/>
      <c r="I49" s="39" t="s">
        <v>148</v>
      </c>
      <c r="J49" s="29" t="s">
        <v>38</v>
      </c>
      <c r="K49" s="29" t="s">
        <v>38</v>
      </c>
      <c r="L49" s="29" t="s">
        <v>38</v>
      </c>
      <c r="M49" s="29" t="s">
        <v>38</v>
      </c>
      <c r="N49" s="29" t="s">
        <v>39</v>
      </c>
      <c r="O49" s="29" t="s">
        <v>38</v>
      </c>
      <c r="P49" s="29" t="s">
        <v>38</v>
      </c>
      <c r="Q49" s="29" t="s">
        <v>38</v>
      </c>
      <c r="R49" s="29" t="s">
        <v>38</v>
      </c>
      <c r="S49" s="29" t="s">
        <v>38</v>
      </c>
      <c r="T49" s="29">
        <v>3</v>
      </c>
      <c r="U49" s="29" t="s">
        <v>39</v>
      </c>
      <c r="V49" s="29" t="s">
        <v>39</v>
      </c>
      <c r="W49" s="29" t="s">
        <v>39</v>
      </c>
      <c r="X49" s="23">
        <f t="shared" si="1"/>
        <v>3</v>
      </c>
      <c r="Y49" s="29">
        <f t="shared" si="2"/>
        <v>6</v>
      </c>
      <c r="Z49" s="29" t="s">
        <v>40</v>
      </c>
      <c r="AA49" s="29" t="s">
        <v>40</v>
      </c>
      <c r="AB49" s="33" t="s">
        <v>146</v>
      </c>
      <c r="AC49" s="29" t="s">
        <v>41</v>
      </c>
      <c r="AD49" s="29" t="s">
        <v>42</v>
      </c>
      <c r="AE49" s="29" t="s">
        <v>43</v>
      </c>
      <c r="AF49" s="29" t="s">
        <v>44</v>
      </c>
      <c r="AG49" s="29" t="s">
        <v>44</v>
      </c>
      <c r="AH49" s="29" t="s">
        <v>139</v>
      </c>
      <c r="AI49" s="29"/>
      <c r="AJ49" s="29"/>
      <c r="AK49" s="29">
        <v>1447</v>
      </c>
      <c r="AL49" s="26">
        <v>1631</v>
      </c>
      <c r="AM49" s="39"/>
      <c r="AN49" s="39" t="s">
        <v>140</v>
      </c>
      <c r="AO49" s="39" t="s">
        <v>52</v>
      </c>
      <c r="AP49" s="39"/>
      <c r="AQ49" s="77"/>
      <c r="AR49" s="77"/>
      <c r="AS49" s="6"/>
    </row>
    <row r="50" spans="1:45" ht="26.4">
      <c r="A50" s="45" t="s">
        <v>32</v>
      </c>
      <c r="B50" s="36" t="s">
        <v>150</v>
      </c>
      <c r="C50" s="56"/>
      <c r="D50" s="62"/>
      <c r="E50" s="62"/>
      <c r="F50" s="51"/>
      <c r="G50" s="51"/>
      <c r="H50" s="85"/>
      <c r="I50" s="39" t="s">
        <v>145</v>
      </c>
      <c r="J50" s="29" t="s">
        <v>38</v>
      </c>
      <c r="K50" s="29" t="s">
        <v>38</v>
      </c>
      <c r="L50" s="29" t="s">
        <v>38</v>
      </c>
      <c r="M50" s="29" t="s">
        <v>38</v>
      </c>
      <c r="N50" s="29" t="s">
        <v>39</v>
      </c>
      <c r="O50" s="29" t="s">
        <v>38</v>
      </c>
      <c r="P50" s="29" t="s">
        <v>38</v>
      </c>
      <c r="Q50" s="29" t="s">
        <v>38</v>
      </c>
      <c r="R50" s="29" t="s">
        <v>38</v>
      </c>
      <c r="S50" s="29" t="s">
        <v>38</v>
      </c>
      <c r="T50" s="29">
        <v>3</v>
      </c>
      <c r="U50" s="29" t="s">
        <v>39</v>
      </c>
      <c r="V50" s="29" t="s">
        <v>39</v>
      </c>
      <c r="W50" s="29" t="s">
        <v>39</v>
      </c>
      <c r="X50" s="23">
        <f t="shared" si="1"/>
        <v>3</v>
      </c>
      <c r="Y50" s="29">
        <f t="shared" si="2"/>
        <v>6</v>
      </c>
      <c r="Z50" s="29" t="s">
        <v>40</v>
      </c>
      <c r="AA50" s="29" t="s">
        <v>40</v>
      </c>
      <c r="AB50" s="33" t="s">
        <v>146</v>
      </c>
      <c r="AC50" s="29" t="s">
        <v>41</v>
      </c>
      <c r="AD50" s="29" t="s">
        <v>42</v>
      </c>
      <c r="AE50" s="29" t="s">
        <v>43</v>
      </c>
      <c r="AF50" s="29" t="s">
        <v>44</v>
      </c>
      <c r="AG50" s="29" t="s">
        <v>44</v>
      </c>
      <c r="AH50" s="29" t="s">
        <v>139</v>
      </c>
      <c r="AI50" s="29"/>
      <c r="AJ50" s="29"/>
      <c r="AK50" s="29">
        <v>2177</v>
      </c>
      <c r="AL50" s="26">
        <v>2310</v>
      </c>
      <c r="AM50" s="39"/>
      <c r="AN50" s="39" t="s">
        <v>140</v>
      </c>
      <c r="AO50" s="39" t="s">
        <v>52</v>
      </c>
      <c r="AQ50" s="77"/>
      <c r="AR50" s="77"/>
      <c r="AS50" s="6"/>
    </row>
    <row r="51" spans="1:45" ht="26.4">
      <c r="A51" s="45" t="s">
        <v>32</v>
      </c>
      <c r="B51" s="36" t="s">
        <v>151</v>
      </c>
      <c r="C51" s="56"/>
      <c r="D51" s="62"/>
      <c r="E51" s="62"/>
      <c r="F51" s="51"/>
      <c r="G51" s="51"/>
      <c r="H51" s="85"/>
      <c r="I51" s="39" t="s">
        <v>148</v>
      </c>
      <c r="J51" s="29" t="s">
        <v>38</v>
      </c>
      <c r="K51" s="29" t="s">
        <v>38</v>
      </c>
      <c r="L51" s="29" t="s">
        <v>38</v>
      </c>
      <c r="M51" s="29" t="s">
        <v>38</v>
      </c>
      <c r="N51" s="29" t="s">
        <v>39</v>
      </c>
      <c r="O51" s="29" t="s">
        <v>38</v>
      </c>
      <c r="P51" s="29" t="s">
        <v>38</v>
      </c>
      <c r="Q51" s="29" t="s">
        <v>38</v>
      </c>
      <c r="R51" s="29" t="s">
        <v>38</v>
      </c>
      <c r="S51" s="29" t="s">
        <v>38</v>
      </c>
      <c r="T51" s="29">
        <v>3</v>
      </c>
      <c r="U51" s="29" t="s">
        <v>39</v>
      </c>
      <c r="V51" s="29" t="s">
        <v>39</v>
      </c>
      <c r="W51" s="29" t="s">
        <v>39</v>
      </c>
      <c r="X51" s="23">
        <f t="shared" si="1"/>
        <v>3</v>
      </c>
      <c r="Y51" s="29">
        <f t="shared" si="2"/>
        <v>6</v>
      </c>
      <c r="Z51" s="29" t="s">
        <v>40</v>
      </c>
      <c r="AA51" s="29" t="s">
        <v>40</v>
      </c>
      <c r="AB51" s="33" t="s">
        <v>146</v>
      </c>
      <c r="AC51" s="29" t="s">
        <v>41</v>
      </c>
      <c r="AD51" s="29" t="s">
        <v>42</v>
      </c>
      <c r="AE51" s="29" t="s">
        <v>43</v>
      </c>
      <c r="AF51" s="29" t="s">
        <v>44</v>
      </c>
      <c r="AG51" s="29" t="s">
        <v>44</v>
      </c>
      <c r="AH51" s="29" t="s">
        <v>139</v>
      </c>
      <c r="AI51" s="29"/>
      <c r="AJ51" s="29"/>
      <c r="AK51" s="29">
        <v>2525</v>
      </c>
      <c r="AL51" s="26">
        <v>2710</v>
      </c>
      <c r="AM51" s="39"/>
      <c r="AN51" s="39" t="s">
        <v>140</v>
      </c>
      <c r="AO51" s="39" t="s">
        <v>52</v>
      </c>
      <c r="AP51" s="39"/>
      <c r="AQ51" s="77"/>
      <c r="AR51" s="77"/>
      <c r="AS51" s="6"/>
    </row>
    <row r="52" spans="1:45" ht="26.4">
      <c r="A52" s="45" t="s">
        <v>32</v>
      </c>
      <c r="B52" s="36" t="s">
        <v>152</v>
      </c>
      <c r="C52" s="56"/>
      <c r="D52" s="62"/>
      <c r="E52" s="62"/>
      <c r="F52" s="51"/>
      <c r="G52" s="51"/>
      <c r="H52" s="85"/>
      <c r="I52" s="39" t="s">
        <v>145</v>
      </c>
      <c r="J52" s="29" t="s">
        <v>38</v>
      </c>
      <c r="K52" s="29" t="s">
        <v>38</v>
      </c>
      <c r="L52" s="29" t="s">
        <v>38</v>
      </c>
      <c r="M52" s="29" t="s">
        <v>38</v>
      </c>
      <c r="N52" s="29" t="s">
        <v>39</v>
      </c>
      <c r="O52" s="29" t="s">
        <v>38</v>
      </c>
      <c r="P52" s="29" t="s">
        <v>38</v>
      </c>
      <c r="Q52" s="29" t="s">
        <v>38</v>
      </c>
      <c r="R52" s="29" t="s">
        <v>38</v>
      </c>
      <c r="S52" s="29" t="s">
        <v>38</v>
      </c>
      <c r="T52" s="29">
        <v>3</v>
      </c>
      <c r="U52" s="29" t="s">
        <v>39</v>
      </c>
      <c r="V52" s="29" t="s">
        <v>39</v>
      </c>
      <c r="W52" s="29" t="s">
        <v>39</v>
      </c>
      <c r="X52" s="23">
        <f t="shared" si="1"/>
        <v>3</v>
      </c>
      <c r="Y52" s="29">
        <f t="shared" si="2"/>
        <v>6</v>
      </c>
      <c r="Z52" s="29" t="s">
        <v>40</v>
      </c>
      <c r="AA52" s="29" t="s">
        <v>40</v>
      </c>
      <c r="AB52" s="33" t="s">
        <v>146</v>
      </c>
      <c r="AC52" s="29" t="s">
        <v>41</v>
      </c>
      <c r="AD52" s="29" t="s">
        <v>42</v>
      </c>
      <c r="AE52" s="29" t="s">
        <v>43</v>
      </c>
      <c r="AF52" s="29" t="s">
        <v>44</v>
      </c>
      <c r="AG52" s="29" t="s">
        <v>44</v>
      </c>
      <c r="AH52" s="29" t="s">
        <v>139</v>
      </c>
      <c r="AI52" s="29"/>
      <c r="AJ52" s="29"/>
      <c r="AK52" s="29">
        <v>2863</v>
      </c>
      <c r="AL52" s="26">
        <v>3021</v>
      </c>
      <c r="AM52" s="39"/>
      <c r="AN52" s="39" t="s">
        <v>140</v>
      </c>
      <c r="AO52" s="39" t="s">
        <v>52</v>
      </c>
      <c r="AP52" s="39"/>
      <c r="AQ52" s="77"/>
      <c r="AR52" s="77"/>
      <c r="AS52" s="6"/>
    </row>
    <row r="53" spans="1:45" ht="26.4">
      <c r="A53" s="45" t="s">
        <v>32</v>
      </c>
      <c r="B53" s="36" t="s">
        <v>153</v>
      </c>
      <c r="C53" s="56"/>
      <c r="D53" s="62"/>
      <c r="E53" s="62"/>
      <c r="F53" s="51"/>
      <c r="G53" s="51"/>
      <c r="H53" s="85"/>
      <c r="I53" s="39" t="s">
        <v>154</v>
      </c>
      <c r="J53" s="29" t="s">
        <v>38</v>
      </c>
      <c r="K53" s="29" t="s">
        <v>38</v>
      </c>
      <c r="L53" s="29" t="s">
        <v>38</v>
      </c>
      <c r="M53" s="29" t="s">
        <v>38</v>
      </c>
      <c r="N53" s="29" t="s">
        <v>39</v>
      </c>
      <c r="O53" s="29" t="s">
        <v>38</v>
      </c>
      <c r="P53" s="29" t="s">
        <v>38</v>
      </c>
      <c r="Q53" s="29" t="s">
        <v>38</v>
      </c>
      <c r="R53" s="29" t="s">
        <v>38</v>
      </c>
      <c r="S53" s="29" t="s">
        <v>38</v>
      </c>
      <c r="T53" s="29">
        <v>3</v>
      </c>
      <c r="U53" s="29" t="s">
        <v>39</v>
      </c>
      <c r="V53" s="29" t="s">
        <v>39</v>
      </c>
      <c r="W53" s="29" t="s">
        <v>39</v>
      </c>
      <c r="X53" s="23">
        <f t="shared" si="1"/>
        <v>3</v>
      </c>
      <c r="Y53" s="29">
        <f t="shared" si="2"/>
        <v>6</v>
      </c>
      <c r="Z53" s="29" t="s">
        <v>40</v>
      </c>
      <c r="AA53" s="29" t="s">
        <v>40</v>
      </c>
      <c r="AB53" s="33" t="s">
        <v>146</v>
      </c>
      <c r="AC53" s="29" t="s">
        <v>41</v>
      </c>
      <c r="AD53" s="29" t="s">
        <v>42</v>
      </c>
      <c r="AE53" s="29" t="s">
        <v>43</v>
      </c>
      <c r="AF53" s="29" t="s">
        <v>44</v>
      </c>
      <c r="AG53" s="29" t="s">
        <v>44</v>
      </c>
      <c r="AH53" s="29" t="s">
        <v>139</v>
      </c>
      <c r="AI53" s="29"/>
      <c r="AJ53" s="29"/>
      <c r="AK53" s="29">
        <v>2976</v>
      </c>
      <c r="AL53" s="26">
        <v>3114</v>
      </c>
      <c r="AM53" s="39"/>
      <c r="AN53" s="39" t="s">
        <v>140</v>
      </c>
      <c r="AO53" s="39" t="s">
        <v>52</v>
      </c>
      <c r="AP53" s="39" t="s">
        <v>155</v>
      </c>
      <c r="AQ53" s="77"/>
      <c r="AR53" s="77"/>
      <c r="AS53" s="6"/>
    </row>
    <row r="54" spans="1:45" ht="26.4">
      <c r="A54" s="45" t="s">
        <v>32</v>
      </c>
      <c r="B54" s="36" t="s">
        <v>156</v>
      </c>
      <c r="C54" s="56"/>
      <c r="D54" s="62"/>
      <c r="E54" s="62"/>
      <c r="F54" s="51"/>
      <c r="G54" s="51"/>
      <c r="H54" s="85"/>
      <c r="I54" s="39" t="s">
        <v>148</v>
      </c>
      <c r="J54" s="29" t="s">
        <v>38</v>
      </c>
      <c r="K54" s="29" t="s">
        <v>38</v>
      </c>
      <c r="L54" s="29" t="s">
        <v>38</v>
      </c>
      <c r="M54" s="29" t="s">
        <v>38</v>
      </c>
      <c r="N54" s="29" t="s">
        <v>39</v>
      </c>
      <c r="O54" s="29" t="s">
        <v>38</v>
      </c>
      <c r="P54" s="29" t="s">
        <v>38</v>
      </c>
      <c r="Q54" s="29" t="s">
        <v>38</v>
      </c>
      <c r="R54" s="29" t="s">
        <v>38</v>
      </c>
      <c r="S54" s="29" t="s">
        <v>38</v>
      </c>
      <c r="T54" s="29">
        <v>3</v>
      </c>
      <c r="U54" s="29" t="s">
        <v>39</v>
      </c>
      <c r="V54" s="29" t="s">
        <v>39</v>
      </c>
      <c r="W54" s="29" t="s">
        <v>39</v>
      </c>
      <c r="X54" s="23">
        <f t="shared" si="1"/>
        <v>3</v>
      </c>
      <c r="Y54" s="29">
        <f t="shared" si="2"/>
        <v>6</v>
      </c>
      <c r="Z54" s="29" t="s">
        <v>40</v>
      </c>
      <c r="AA54" s="29" t="s">
        <v>40</v>
      </c>
      <c r="AB54" s="33" t="s">
        <v>146</v>
      </c>
      <c r="AC54" s="29" t="s">
        <v>41</v>
      </c>
      <c r="AD54" s="29" t="s">
        <v>42</v>
      </c>
      <c r="AE54" s="29" t="s">
        <v>43</v>
      </c>
      <c r="AF54" s="29" t="s">
        <v>44</v>
      </c>
      <c r="AG54" s="29" t="s">
        <v>44</v>
      </c>
      <c r="AH54" s="29" t="s">
        <v>139</v>
      </c>
      <c r="AI54" s="29"/>
      <c r="AJ54" s="29"/>
      <c r="AK54" s="29">
        <v>3263</v>
      </c>
      <c r="AL54" s="26">
        <v>3517</v>
      </c>
      <c r="AM54" s="39"/>
      <c r="AN54" s="39" t="s">
        <v>140</v>
      </c>
      <c r="AO54" s="39" t="s">
        <v>52</v>
      </c>
      <c r="AP54" s="39"/>
      <c r="AQ54" s="77"/>
      <c r="AR54" s="77"/>
      <c r="AS54" s="6"/>
    </row>
    <row r="55" spans="1:45" ht="26.4">
      <c r="A55" s="45" t="s">
        <v>32</v>
      </c>
      <c r="B55" s="36" t="s">
        <v>157</v>
      </c>
      <c r="C55" s="56"/>
      <c r="D55" s="62"/>
      <c r="E55" s="62"/>
      <c r="F55" s="51"/>
      <c r="G55" s="51"/>
      <c r="H55" s="85"/>
      <c r="I55" s="39" t="s">
        <v>148</v>
      </c>
      <c r="J55" s="29" t="s">
        <v>38</v>
      </c>
      <c r="K55" s="29" t="s">
        <v>38</v>
      </c>
      <c r="L55" s="29" t="s">
        <v>38</v>
      </c>
      <c r="M55" s="29" t="s">
        <v>38</v>
      </c>
      <c r="N55" s="29" t="s">
        <v>39</v>
      </c>
      <c r="O55" s="29" t="s">
        <v>38</v>
      </c>
      <c r="P55" s="29" t="s">
        <v>38</v>
      </c>
      <c r="Q55" s="29" t="s">
        <v>38</v>
      </c>
      <c r="R55" s="29" t="s">
        <v>38</v>
      </c>
      <c r="S55" s="29" t="s">
        <v>38</v>
      </c>
      <c r="T55" s="29">
        <v>3</v>
      </c>
      <c r="U55" s="29" t="s">
        <v>39</v>
      </c>
      <c r="V55" s="29" t="s">
        <v>39</v>
      </c>
      <c r="W55" s="29" t="s">
        <v>39</v>
      </c>
      <c r="X55" s="23">
        <f t="shared" si="1"/>
        <v>3</v>
      </c>
      <c r="Y55" s="29">
        <f t="shared" si="2"/>
        <v>6</v>
      </c>
      <c r="Z55" s="29" t="s">
        <v>40</v>
      </c>
      <c r="AA55" s="29" t="s">
        <v>40</v>
      </c>
      <c r="AB55" s="33" t="s">
        <v>146</v>
      </c>
      <c r="AC55" s="29" t="s">
        <v>41</v>
      </c>
      <c r="AD55" s="29" t="s">
        <v>42</v>
      </c>
      <c r="AE55" s="29" t="s">
        <v>43</v>
      </c>
      <c r="AF55" s="29" t="s">
        <v>44</v>
      </c>
      <c r="AG55" s="29" t="s">
        <v>44</v>
      </c>
      <c r="AH55" s="29" t="s">
        <v>139</v>
      </c>
      <c r="AI55" s="29"/>
      <c r="AJ55" s="29"/>
      <c r="AK55" s="29">
        <v>3815</v>
      </c>
      <c r="AL55" s="26">
        <v>4362</v>
      </c>
      <c r="AM55" s="39"/>
      <c r="AN55" s="39" t="s">
        <v>140</v>
      </c>
      <c r="AO55" s="39" t="s">
        <v>52</v>
      </c>
      <c r="AP55" s="39"/>
      <c r="AQ55" s="77"/>
      <c r="AR55" s="77"/>
      <c r="AS55" s="6"/>
    </row>
    <row r="56" spans="1:45" ht="26.4">
      <c r="A56" s="45" t="s">
        <v>32</v>
      </c>
      <c r="B56" s="36" t="s">
        <v>158</v>
      </c>
      <c r="C56" s="56"/>
      <c r="D56" s="62"/>
      <c r="E56" s="62"/>
      <c r="F56" s="51"/>
      <c r="G56" s="51"/>
      <c r="H56" s="85"/>
      <c r="I56" s="39" t="s">
        <v>148</v>
      </c>
      <c r="J56" s="29" t="s">
        <v>38</v>
      </c>
      <c r="K56" s="29" t="s">
        <v>38</v>
      </c>
      <c r="L56" s="29" t="s">
        <v>38</v>
      </c>
      <c r="M56" s="29" t="s">
        <v>38</v>
      </c>
      <c r="N56" s="29" t="s">
        <v>39</v>
      </c>
      <c r="O56" s="29" t="s">
        <v>38</v>
      </c>
      <c r="P56" s="29" t="s">
        <v>38</v>
      </c>
      <c r="Q56" s="29" t="s">
        <v>38</v>
      </c>
      <c r="R56" s="29" t="s">
        <v>38</v>
      </c>
      <c r="S56" s="29" t="s">
        <v>38</v>
      </c>
      <c r="T56" s="29">
        <v>3</v>
      </c>
      <c r="U56" s="29" t="s">
        <v>39</v>
      </c>
      <c r="V56" s="29" t="s">
        <v>39</v>
      </c>
      <c r="W56" s="29" t="s">
        <v>39</v>
      </c>
      <c r="X56" s="23">
        <f t="shared" si="1"/>
        <v>3</v>
      </c>
      <c r="Y56" s="29">
        <f t="shared" si="2"/>
        <v>6</v>
      </c>
      <c r="Z56" s="29" t="s">
        <v>40</v>
      </c>
      <c r="AA56" s="29" t="s">
        <v>40</v>
      </c>
      <c r="AB56" s="33" t="s">
        <v>146</v>
      </c>
      <c r="AC56" s="29" t="s">
        <v>41</v>
      </c>
      <c r="AD56" s="29" t="s">
        <v>42</v>
      </c>
      <c r="AE56" s="29" t="s">
        <v>43</v>
      </c>
      <c r="AF56" s="29" t="s">
        <v>44</v>
      </c>
      <c r="AG56" s="29" t="s">
        <v>44</v>
      </c>
      <c r="AH56" s="29" t="s">
        <v>139</v>
      </c>
      <c r="AI56" s="29"/>
      <c r="AJ56" s="29"/>
      <c r="AK56" s="29">
        <v>4433</v>
      </c>
      <c r="AL56" s="26">
        <v>5209</v>
      </c>
      <c r="AM56" s="39"/>
      <c r="AN56" s="39" t="s">
        <v>140</v>
      </c>
      <c r="AO56" s="39" t="s">
        <v>52</v>
      </c>
      <c r="AP56" s="39"/>
      <c r="AQ56" s="77"/>
      <c r="AR56" s="77"/>
      <c r="AS56" s="6"/>
    </row>
    <row r="57" spans="1:45" ht="26.4">
      <c r="A57" s="45" t="s">
        <v>32</v>
      </c>
      <c r="B57" s="36" t="s">
        <v>159</v>
      </c>
      <c r="C57" s="56"/>
      <c r="D57" s="62"/>
      <c r="E57" s="62"/>
      <c r="F57" s="51"/>
      <c r="G57" s="51"/>
      <c r="H57" s="85"/>
      <c r="I57" s="39" t="s">
        <v>160</v>
      </c>
      <c r="J57" s="29" t="s">
        <v>38</v>
      </c>
      <c r="K57" s="29" t="s">
        <v>38</v>
      </c>
      <c r="L57" s="29" t="s">
        <v>38</v>
      </c>
      <c r="M57" s="29" t="s">
        <v>38</v>
      </c>
      <c r="N57" s="29" t="s">
        <v>38</v>
      </c>
      <c r="O57" s="29" t="s">
        <v>38</v>
      </c>
      <c r="P57" s="29" t="s">
        <v>38</v>
      </c>
      <c r="Q57" s="29" t="s">
        <v>38</v>
      </c>
      <c r="R57" s="29" t="s">
        <v>38</v>
      </c>
      <c r="S57" s="29" t="s">
        <v>38</v>
      </c>
      <c r="T57" s="29" t="s">
        <v>161</v>
      </c>
      <c r="U57" s="29" t="s">
        <v>39</v>
      </c>
      <c r="V57" s="29" t="s">
        <v>39</v>
      </c>
      <c r="W57" s="29" t="s">
        <v>39</v>
      </c>
      <c r="X57" s="23">
        <f t="shared" si="1"/>
        <v>3</v>
      </c>
      <c r="Y57" s="43" t="s">
        <v>161</v>
      </c>
      <c r="Z57" s="29" t="s">
        <v>40</v>
      </c>
      <c r="AA57" s="29" t="s">
        <v>40</v>
      </c>
      <c r="AB57" s="33" t="s">
        <v>146</v>
      </c>
      <c r="AC57" s="29" t="s">
        <v>41</v>
      </c>
      <c r="AD57" s="29" t="s">
        <v>42</v>
      </c>
      <c r="AE57" s="29" t="s">
        <v>43</v>
      </c>
      <c r="AF57" s="29" t="s">
        <v>44</v>
      </c>
      <c r="AG57" s="29" t="s">
        <v>44</v>
      </c>
      <c r="AH57" s="29" t="s">
        <v>139</v>
      </c>
      <c r="AI57" s="29"/>
      <c r="AJ57" s="29"/>
      <c r="AK57" s="29" t="s">
        <v>161</v>
      </c>
      <c r="AL57" s="29" t="s">
        <v>161</v>
      </c>
      <c r="AM57" s="39"/>
      <c r="AN57" s="39" t="s">
        <v>140</v>
      </c>
      <c r="AO57" s="39" t="s">
        <v>52</v>
      </c>
      <c r="AP57" s="39"/>
      <c r="AQ57" s="77"/>
      <c r="AR57" s="77"/>
      <c r="AS57" s="6"/>
    </row>
    <row r="58" spans="1:45" ht="26.4">
      <c r="A58" s="45" t="s">
        <v>32</v>
      </c>
      <c r="B58" s="36" t="s">
        <v>162</v>
      </c>
      <c r="C58" s="56"/>
      <c r="D58" s="62"/>
      <c r="E58" s="62"/>
      <c r="F58" s="51"/>
      <c r="G58" s="51"/>
      <c r="H58" s="85"/>
      <c r="I58" s="39" t="s">
        <v>160</v>
      </c>
      <c r="J58" s="29" t="s">
        <v>38</v>
      </c>
      <c r="K58" s="29" t="s">
        <v>38</v>
      </c>
      <c r="L58" s="29" t="s">
        <v>38</v>
      </c>
      <c r="M58" s="29" t="s">
        <v>38</v>
      </c>
      <c r="N58" s="29" t="s">
        <v>38</v>
      </c>
      <c r="O58" s="29" t="s">
        <v>38</v>
      </c>
      <c r="P58" s="29" t="s">
        <v>38</v>
      </c>
      <c r="Q58" s="29" t="s">
        <v>38</v>
      </c>
      <c r="R58" s="29" t="s">
        <v>38</v>
      </c>
      <c r="S58" s="29" t="s">
        <v>38</v>
      </c>
      <c r="T58" s="43" t="s">
        <v>161</v>
      </c>
      <c r="U58" s="29" t="s">
        <v>39</v>
      </c>
      <c r="V58" s="29" t="s">
        <v>39</v>
      </c>
      <c r="W58" s="29" t="s">
        <v>39</v>
      </c>
      <c r="X58" s="23">
        <f t="shared" si="1"/>
        <v>3</v>
      </c>
      <c r="Y58" s="43" t="s">
        <v>161</v>
      </c>
      <c r="Z58" s="29" t="s">
        <v>40</v>
      </c>
      <c r="AA58" s="29" t="s">
        <v>40</v>
      </c>
      <c r="AB58" s="33" t="s">
        <v>146</v>
      </c>
      <c r="AC58" s="29" t="s">
        <v>41</v>
      </c>
      <c r="AD58" s="29" t="s">
        <v>42</v>
      </c>
      <c r="AE58" s="29" t="s">
        <v>43</v>
      </c>
      <c r="AF58" s="29" t="s">
        <v>44</v>
      </c>
      <c r="AG58" s="29" t="s">
        <v>44</v>
      </c>
      <c r="AH58" s="29" t="s">
        <v>139</v>
      </c>
      <c r="AI58" s="29"/>
      <c r="AJ58" s="29"/>
      <c r="AK58" s="29" t="s">
        <v>161</v>
      </c>
      <c r="AL58" s="29" t="s">
        <v>161</v>
      </c>
      <c r="AM58" s="39"/>
      <c r="AN58" s="39" t="s">
        <v>140</v>
      </c>
      <c r="AO58" s="39" t="s">
        <v>52</v>
      </c>
      <c r="AP58" s="39"/>
      <c r="AQ58" s="77"/>
      <c r="AR58" s="77"/>
      <c r="AS58" s="6"/>
    </row>
    <row r="59" spans="1:45" ht="26.4">
      <c r="A59" s="45" t="s">
        <v>32</v>
      </c>
      <c r="B59" s="36" t="s">
        <v>163</v>
      </c>
      <c r="C59" s="56"/>
      <c r="D59" s="62"/>
      <c r="E59" s="62"/>
      <c r="F59" s="51"/>
      <c r="G59" s="51"/>
      <c r="H59" s="85"/>
      <c r="I59" s="39" t="s">
        <v>160</v>
      </c>
      <c r="J59" s="29" t="s">
        <v>38</v>
      </c>
      <c r="K59" s="29" t="s">
        <v>38</v>
      </c>
      <c r="L59" s="29" t="s">
        <v>38</v>
      </c>
      <c r="M59" s="29" t="s">
        <v>38</v>
      </c>
      <c r="N59" s="29" t="s">
        <v>38</v>
      </c>
      <c r="O59" s="29" t="s">
        <v>38</v>
      </c>
      <c r="P59" s="29" t="s">
        <v>38</v>
      </c>
      <c r="Q59" s="29" t="s">
        <v>38</v>
      </c>
      <c r="R59" s="29" t="s">
        <v>38</v>
      </c>
      <c r="S59" s="29" t="s">
        <v>38</v>
      </c>
      <c r="T59" s="43" t="s">
        <v>161</v>
      </c>
      <c r="U59" s="29" t="s">
        <v>39</v>
      </c>
      <c r="V59" s="29" t="s">
        <v>39</v>
      </c>
      <c r="W59" s="29" t="s">
        <v>39</v>
      </c>
      <c r="X59" s="23">
        <f t="shared" si="1"/>
        <v>3</v>
      </c>
      <c r="Y59" s="43" t="s">
        <v>161</v>
      </c>
      <c r="Z59" s="29" t="s">
        <v>40</v>
      </c>
      <c r="AA59" s="29" t="s">
        <v>40</v>
      </c>
      <c r="AB59" s="33" t="s">
        <v>146</v>
      </c>
      <c r="AC59" s="29" t="s">
        <v>41</v>
      </c>
      <c r="AD59" s="29" t="s">
        <v>42</v>
      </c>
      <c r="AE59" s="29" t="s">
        <v>43</v>
      </c>
      <c r="AF59" s="29" t="s">
        <v>44</v>
      </c>
      <c r="AG59" s="29" t="s">
        <v>44</v>
      </c>
      <c r="AH59" s="29" t="s">
        <v>139</v>
      </c>
      <c r="AI59" s="29"/>
      <c r="AJ59" s="29"/>
      <c r="AK59" s="29" t="s">
        <v>161</v>
      </c>
      <c r="AL59" s="29" t="s">
        <v>161</v>
      </c>
      <c r="AM59" s="39"/>
      <c r="AN59" s="39" t="s">
        <v>140</v>
      </c>
      <c r="AO59" s="39" t="s">
        <v>52</v>
      </c>
      <c r="AP59" s="39"/>
      <c r="AQ59" s="77"/>
      <c r="AR59" s="77"/>
      <c r="AS59" s="6"/>
    </row>
    <row r="60" spans="1:45" ht="26.4">
      <c r="A60" s="45" t="s">
        <v>32</v>
      </c>
      <c r="B60" s="36" t="s">
        <v>164</v>
      </c>
      <c r="C60" s="56"/>
      <c r="D60" s="62"/>
      <c r="E60" s="62"/>
      <c r="F60" s="51"/>
      <c r="G60" s="51"/>
      <c r="H60" s="85"/>
      <c r="I60" s="39" t="s">
        <v>160</v>
      </c>
      <c r="J60" s="29" t="s">
        <v>38</v>
      </c>
      <c r="K60" s="29" t="s">
        <v>38</v>
      </c>
      <c r="L60" s="29" t="s">
        <v>38</v>
      </c>
      <c r="M60" s="29" t="s">
        <v>38</v>
      </c>
      <c r="N60" s="29" t="s">
        <v>38</v>
      </c>
      <c r="O60" s="29" t="s">
        <v>38</v>
      </c>
      <c r="P60" s="29" t="s">
        <v>38</v>
      </c>
      <c r="Q60" s="29" t="s">
        <v>38</v>
      </c>
      <c r="R60" s="29" t="s">
        <v>38</v>
      </c>
      <c r="S60" s="29" t="s">
        <v>38</v>
      </c>
      <c r="T60" s="43" t="s">
        <v>161</v>
      </c>
      <c r="U60" s="29" t="s">
        <v>39</v>
      </c>
      <c r="V60" s="29" t="s">
        <v>39</v>
      </c>
      <c r="W60" s="29" t="s">
        <v>39</v>
      </c>
      <c r="X60" s="23">
        <f t="shared" si="1"/>
        <v>3</v>
      </c>
      <c r="Y60" s="43" t="s">
        <v>161</v>
      </c>
      <c r="Z60" s="29" t="s">
        <v>40</v>
      </c>
      <c r="AA60" s="29" t="s">
        <v>40</v>
      </c>
      <c r="AB60" s="33" t="s">
        <v>146</v>
      </c>
      <c r="AC60" s="29" t="s">
        <v>41</v>
      </c>
      <c r="AD60" s="29" t="s">
        <v>42</v>
      </c>
      <c r="AE60" s="29" t="s">
        <v>43</v>
      </c>
      <c r="AF60" s="29" t="s">
        <v>44</v>
      </c>
      <c r="AG60" s="29" t="s">
        <v>44</v>
      </c>
      <c r="AH60" s="29" t="s">
        <v>139</v>
      </c>
      <c r="AI60" s="29"/>
      <c r="AJ60" s="29"/>
      <c r="AK60" s="29" t="s">
        <v>161</v>
      </c>
      <c r="AL60" s="29" t="s">
        <v>161</v>
      </c>
      <c r="AM60" s="39"/>
      <c r="AN60" s="39" t="s">
        <v>140</v>
      </c>
      <c r="AO60" s="39" t="s">
        <v>52</v>
      </c>
      <c r="AP60" s="39"/>
      <c r="AQ60" s="77"/>
      <c r="AR60" s="77"/>
      <c r="AS60" s="6"/>
    </row>
    <row r="61" spans="1:45" ht="26.4">
      <c r="A61" s="45" t="s">
        <v>32</v>
      </c>
      <c r="B61" s="36" t="s">
        <v>165</v>
      </c>
      <c r="C61" s="56"/>
      <c r="D61" s="62"/>
      <c r="E61" s="62"/>
      <c r="F61" s="51"/>
      <c r="G61" s="51"/>
      <c r="H61" s="85"/>
      <c r="I61" s="39" t="s">
        <v>160</v>
      </c>
      <c r="J61" s="29" t="s">
        <v>38</v>
      </c>
      <c r="K61" s="29" t="s">
        <v>38</v>
      </c>
      <c r="L61" s="29" t="s">
        <v>38</v>
      </c>
      <c r="M61" s="29" t="s">
        <v>38</v>
      </c>
      <c r="N61" s="29" t="s">
        <v>38</v>
      </c>
      <c r="O61" s="29" t="s">
        <v>38</v>
      </c>
      <c r="P61" s="29" t="s">
        <v>38</v>
      </c>
      <c r="Q61" s="29" t="s">
        <v>38</v>
      </c>
      <c r="R61" s="29" t="s">
        <v>38</v>
      </c>
      <c r="S61" s="29" t="s">
        <v>38</v>
      </c>
      <c r="T61" s="43" t="s">
        <v>161</v>
      </c>
      <c r="U61" s="29" t="s">
        <v>39</v>
      </c>
      <c r="V61" s="29" t="s">
        <v>39</v>
      </c>
      <c r="W61" s="29" t="s">
        <v>39</v>
      </c>
      <c r="X61" s="23">
        <f t="shared" si="1"/>
        <v>3</v>
      </c>
      <c r="Y61" s="43" t="s">
        <v>161</v>
      </c>
      <c r="Z61" s="29" t="s">
        <v>40</v>
      </c>
      <c r="AA61" s="29" t="s">
        <v>40</v>
      </c>
      <c r="AB61" s="33" t="s">
        <v>146</v>
      </c>
      <c r="AC61" s="29" t="s">
        <v>41</v>
      </c>
      <c r="AD61" s="29" t="s">
        <v>42</v>
      </c>
      <c r="AE61" s="29" t="s">
        <v>43</v>
      </c>
      <c r="AF61" s="29" t="s">
        <v>44</v>
      </c>
      <c r="AG61" s="29" t="s">
        <v>44</v>
      </c>
      <c r="AH61" s="29" t="s">
        <v>139</v>
      </c>
      <c r="AI61" s="29"/>
      <c r="AJ61" s="29"/>
      <c r="AK61" s="29" t="s">
        <v>161</v>
      </c>
      <c r="AL61" s="29" t="s">
        <v>161</v>
      </c>
      <c r="AM61" s="39"/>
      <c r="AN61" s="39" t="s">
        <v>140</v>
      </c>
      <c r="AO61" s="39" t="s">
        <v>52</v>
      </c>
      <c r="AP61" s="39"/>
      <c r="AQ61" s="77"/>
      <c r="AR61" s="77"/>
      <c r="AS61" s="6"/>
    </row>
    <row r="62" spans="1:45" ht="26.4">
      <c r="A62" s="45" t="s">
        <v>32</v>
      </c>
      <c r="B62" s="36" t="s">
        <v>166</v>
      </c>
      <c r="C62" s="56"/>
      <c r="D62" s="62"/>
      <c r="E62" s="62"/>
      <c r="F62" s="51"/>
      <c r="G62" s="51"/>
      <c r="H62" s="85"/>
      <c r="I62" s="39" t="s">
        <v>160</v>
      </c>
      <c r="J62" s="29" t="s">
        <v>38</v>
      </c>
      <c r="K62" s="29" t="s">
        <v>38</v>
      </c>
      <c r="L62" s="29" t="s">
        <v>38</v>
      </c>
      <c r="M62" s="29" t="s">
        <v>38</v>
      </c>
      <c r="N62" s="29" t="s">
        <v>38</v>
      </c>
      <c r="O62" s="29" t="s">
        <v>38</v>
      </c>
      <c r="P62" s="29" t="s">
        <v>38</v>
      </c>
      <c r="Q62" s="29" t="s">
        <v>38</v>
      </c>
      <c r="R62" s="29" t="s">
        <v>38</v>
      </c>
      <c r="S62" s="29" t="s">
        <v>38</v>
      </c>
      <c r="T62" s="43" t="s">
        <v>161</v>
      </c>
      <c r="U62" s="29" t="s">
        <v>39</v>
      </c>
      <c r="V62" s="29" t="s">
        <v>39</v>
      </c>
      <c r="W62" s="29" t="s">
        <v>39</v>
      </c>
      <c r="X62" s="23">
        <f t="shared" si="1"/>
        <v>3</v>
      </c>
      <c r="Y62" s="43" t="s">
        <v>161</v>
      </c>
      <c r="Z62" s="29" t="s">
        <v>40</v>
      </c>
      <c r="AA62" s="29" t="s">
        <v>40</v>
      </c>
      <c r="AB62" s="33" t="s">
        <v>146</v>
      </c>
      <c r="AC62" s="29" t="s">
        <v>41</v>
      </c>
      <c r="AD62" s="29" t="s">
        <v>42</v>
      </c>
      <c r="AE62" s="29" t="s">
        <v>43</v>
      </c>
      <c r="AF62" s="29" t="s">
        <v>44</v>
      </c>
      <c r="AG62" s="29" t="s">
        <v>44</v>
      </c>
      <c r="AH62" s="29" t="s">
        <v>139</v>
      </c>
      <c r="AI62" s="29"/>
      <c r="AJ62" s="29"/>
      <c r="AK62" s="29" t="s">
        <v>161</v>
      </c>
      <c r="AL62" s="29" t="s">
        <v>161</v>
      </c>
      <c r="AM62" s="39"/>
      <c r="AN62" s="39" t="s">
        <v>140</v>
      </c>
      <c r="AO62" s="39" t="s">
        <v>52</v>
      </c>
      <c r="AP62" s="39"/>
      <c r="AQ62" s="77"/>
      <c r="AR62" s="77"/>
      <c r="AS62" s="6"/>
    </row>
    <row r="63" spans="1:45" ht="26.4">
      <c r="A63" s="45" t="s">
        <v>32</v>
      </c>
      <c r="B63" s="36" t="s">
        <v>167</v>
      </c>
      <c r="C63" s="56"/>
      <c r="D63" s="62"/>
      <c r="E63" s="62"/>
      <c r="F63" s="51"/>
      <c r="G63" s="51"/>
      <c r="H63" s="85"/>
      <c r="I63" s="39" t="s">
        <v>160</v>
      </c>
      <c r="J63" s="29" t="s">
        <v>38</v>
      </c>
      <c r="K63" s="29" t="s">
        <v>38</v>
      </c>
      <c r="L63" s="29" t="s">
        <v>38</v>
      </c>
      <c r="M63" s="29" t="s">
        <v>38</v>
      </c>
      <c r="N63" s="29" t="s">
        <v>38</v>
      </c>
      <c r="O63" s="29" t="s">
        <v>38</v>
      </c>
      <c r="P63" s="29" t="s">
        <v>38</v>
      </c>
      <c r="Q63" s="29" t="s">
        <v>38</v>
      </c>
      <c r="R63" s="29" t="s">
        <v>38</v>
      </c>
      <c r="S63" s="29" t="s">
        <v>38</v>
      </c>
      <c r="T63" s="43" t="s">
        <v>161</v>
      </c>
      <c r="U63" s="29" t="s">
        <v>39</v>
      </c>
      <c r="V63" s="29" t="s">
        <v>39</v>
      </c>
      <c r="W63" s="29" t="s">
        <v>39</v>
      </c>
      <c r="X63" s="23">
        <f t="shared" si="1"/>
        <v>3</v>
      </c>
      <c r="Y63" s="43" t="s">
        <v>161</v>
      </c>
      <c r="Z63" s="29" t="s">
        <v>40</v>
      </c>
      <c r="AA63" s="29" t="s">
        <v>40</v>
      </c>
      <c r="AB63" s="33" t="s">
        <v>146</v>
      </c>
      <c r="AC63" s="29" t="s">
        <v>41</v>
      </c>
      <c r="AD63" s="29" t="s">
        <v>42</v>
      </c>
      <c r="AE63" s="29" t="s">
        <v>43</v>
      </c>
      <c r="AF63" s="29" t="s">
        <v>44</v>
      </c>
      <c r="AG63" s="29" t="s">
        <v>44</v>
      </c>
      <c r="AH63" s="29" t="s">
        <v>139</v>
      </c>
      <c r="AI63" s="29"/>
      <c r="AJ63" s="29"/>
      <c r="AK63" s="29" t="s">
        <v>161</v>
      </c>
      <c r="AL63" s="29" t="s">
        <v>161</v>
      </c>
      <c r="AM63" s="39"/>
      <c r="AN63" s="39" t="s">
        <v>140</v>
      </c>
      <c r="AO63" s="39" t="s">
        <v>52</v>
      </c>
      <c r="AP63" s="39"/>
      <c r="AQ63" s="77"/>
      <c r="AR63" s="77"/>
      <c r="AS63" s="6"/>
    </row>
    <row r="64" spans="1:45" ht="26.4">
      <c r="A64" s="45" t="s">
        <v>32</v>
      </c>
      <c r="B64" s="36" t="s">
        <v>168</v>
      </c>
      <c r="C64" s="56"/>
      <c r="D64" s="62"/>
      <c r="E64" s="62"/>
      <c r="F64" s="51"/>
      <c r="G64" s="51"/>
      <c r="H64" s="85"/>
      <c r="I64" s="39" t="s">
        <v>160</v>
      </c>
      <c r="J64" s="29" t="s">
        <v>38</v>
      </c>
      <c r="K64" s="29" t="s">
        <v>38</v>
      </c>
      <c r="L64" s="29" t="s">
        <v>38</v>
      </c>
      <c r="M64" s="29" t="s">
        <v>38</v>
      </c>
      <c r="N64" s="29" t="s">
        <v>38</v>
      </c>
      <c r="O64" s="29" t="s">
        <v>38</v>
      </c>
      <c r="P64" s="29" t="s">
        <v>38</v>
      </c>
      <c r="Q64" s="29" t="s">
        <v>38</v>
      </c>
      <c r="R64" s="29" t="s">
        <v>38</v>
      </c>
      <c r="S64" s="29" t="s">
        <v>38</v>
      </c>
      <c r="T64" s="43" t="s">
        <v>161</v>
      </c>
      <c r="U64" s="29" t="s">
        <v>39</v>
      </c>
      <c r="V64" s="29" t="s">
        <v>39</v>
      </c>
      <c r="W64" s="29" t="s">
        <v>39</v>
      </c>
      <c r="X64" s="23">
        <f t="shared" si="1"/>
        <v>3</v>
      </c>
      <c r="Y64" s="43" t="s">
        <v>161</v>
      </c>
      <c r="Z64" s="29" t="s">
        <v>40</v>
      </c>
      <c r="AA64" s="29" t="s">
        <v>40</v>
      </c>
      <c r="AB64" s="33" t="s">
        <v>146</v>
      </c>
      <c r="AC64" s="29" t="s">
        <v>41</v>
      </c>
      <c r="AD64" s="29" t="s">
        <v>42</v>
      </c>
      <c r="AE64" s="29" t="s">
        <v>43</v>
      </c>
      <c r="AF64" s="29" t="s">
        <v>44</v>
      </c>
      <c r="AG64" s="29" t="s">
        <v>44</v>
      </c>
      <c r="AH64" s="29" t="s">
        <v>139</v>
      </c>
      <c r="AI64" s="29"/>
      <c r="AJ64" s="29"/>
      <c r="AK64" s="29" t="s">
        <v>161</v>
      </c>
      <c r="AL64" s="29" t="s">
        <v>161</v>
      </c>
      <c r="AM64" s="39"/>
      <c r="AN64" s="39" t="s">
        <v>140</v>
      </c>
      <c r="AO64" s="39" t="s">
        <v>52</v>
      </c>
      <c r="AP64" s="39"/>
      <c r="AQ64" s="77"/>
      <c r="AR64" s="77"/>
      <c r="AS64" s="6"/>
    </row>
    <row r="65" spans="1:45" ht="26.4">
      <c r="A65" s="45" t="s">
        <v>32</v>
      </c>
      <c r="B65" s="36" t="s">
        <v>169</v>
      </c>
      <c r="C65" s="56"/>
      <c r="D65" s="62"/>
      <c r="E65" s="62"/>
      <c r="F65" s="51"/>
      <c r="G65" s="51"/>
      <c r="H65" s="85"/>
      <c r="I65" s="39" t="s">
        <v>160</v>
      </c>
      <c r="J65" s="29" t="s">
        <v>38</v>
      </c>
      <c r="K65" s="29" t="s">
        <v>38</v>
      </c>
      <c r="L65" s="29" t="s">
        <v>38</v>
      </c>
      <c r="M65" s="29" t="s">
        <v>38</v>
      </c>
      <c r="N65" s="29" t="s">
        <v>38</v>
      </c>
      <c r="O65" s="29" t="s">
        <v>38</v>
      </c>
      <c r="P65" s="29" t="s">
        <v>38</v>
      </c>
      <c r="Q65" s="29" t="s">
        <v>38</v>
      </c>
      <c r="R65" s="29" t="s">
        <v>38</v>
      </c>
      <c r="S65" s="29" t="s">
        <v>38</v>
      </c>
      <c r="T65" s="43" t="s">
        <v>161</v>
      </c>
      <c r="U65" s="29" t="s">
        <v>39</v>
      </c>
      <c r="V65" s="29" t="s">
        <v>39</v>
      </c>
      <c r="W65" s="29" t="s">
        <v>39</v>
      </c>
      <c r="X65" s="23">
        <f t="shared" si="1"/>
        <v>3</v>
      </c>
      <c r="Y65" s="43" t="s">
        <v>161</v>
      </c>
      <c r="Z65" s="29" t="s">
        <v>40</v>
      </c>
      <c r="AA65" s="29" t="s">
        <v>40</v>
      </c>
      <c r="AB65" s="33" t="s">
        <v>146</v>
      </c>
      <c r="AC65" s="29" t="s">
        <v>41</v>
      </c>
      <c r="AD65" s="29" t="s">
        <v>42</v>
      </c>
      <c r="AE65" s="29" t="s">
        <v>43</v>
      </c>
      <c r="AF65" s="29" t="s">
        <v>44</v>
      </c>
      <c r="AG65" s="29" t="s">
        <v>44</v>
      </c>
      <c r="AH65" s="29" t="s">
        <v>139</v>
      </c>
      <c r="AI65" s="29"/>
      <c r="AJ65" s="29"/>
      <c r="AK65" s="29" t="s">
        <v>161</v>
      </c>
      <c r="AL65" s="29" t="s">
        <v>161</v>
      </c>
      <c r="AM65" s="39"/>
      <c r="AN65" s="39" t="s">
        <v>140</v>
      </c>
      <c r="AO65" s="39" t="s">
        <v>52</v>
      </c>
      <c r="AP65" s="39"/>
      <c r="AQ65" s="77"/>
      <c r="AR65" s="77"/>
      <c r="AS65" s="6"/>
    </row>
    <row r="66" spans="1:45" ht="26.4">
      <c r="A66" s="45" t="s">
        <v>32</v>
      </c>
      <c r="B66" s="36" t="s">
        <v>170</v>
      </c>
      <c r="C66" s="56"/>
      <c r="D66" s="62"/>
      <c r="E66" s="62"/>
      <c r="F66" s="51"/>
      <c r="G66" s="51"/>
      <c r="H66" s="85"/>
      <c r="I66" s="39" t="s">
        <v>160</v>
      </c>
      <c r="J66" s="29" t="s">
        <v>38</v>
      </c>
      <c r="K66" s="29" t="s">
        <v>38</v>
      </c>
      <c r="L66" s="29" t="s">
        <v>38</v>
      </c>
      <c r="M66" s="29" t="s">
        <v>38</v>
      </c>
      <c r="N66" s="29" t="s">
        <v>38</v>
      </c>
      <c r="O66" s="29" t="s">
        <v>38</v>
      </c>
      <c r="P66" s="29" t="s">
        <v>38</v>
      </c>
      <c r="Q66" s="29" t="s">
        <v>38</v>
      </c>
      <c r="R66" s="29" t="s">
        <v>38</v>
      </c>
      <c r="S66" s="29" t="s">
        <v>38</v>
      </c>
      <c r="T66" s="43" t="s">
        <v>161</v>
      </c>
      <c r="U66" s="29" t="s">
        <v>39</v>
      </c>
      <c r="V66" s="29" t="s">
        <v>39</v>
      </c>
      <c r="W66" s="29" t="s">
        <v>39</v>
      </c>
      <c r="X66" s="23">
        <f t="shared" si="1"/>
        <v>3</v>
      </c>
      <c r="Y66" s="43" t="s">
        <v>161</v>
      </c>
      <c r="Z66" s="29" t="s">
        <v>40</v>
      </c>
      <c r="AA66" s="29" t="s">
        <v>40</v>
      </c>
      <c r="AB66" s="33" t="s">
        <v>146</v>
      </c>
      <c r="AC66" s="29" t="s">
        <v>41</v>
      </c>
      <c r="AD66" s="29" t="s">
        <v>42</v>
      </c>
      <c r="AE66" s="29" t="s">
        <v>43</v>
      </c>
      <c r="AF66" s="29" t="s">
        <v>44</v>
      </c>
      <c r="AG66" s="29" t="s">
        <v>44</v>
      </c>
      <c r="AH66" s="29" t="s">
        <v>139</v>
      </c>
      <c r="AI66" s="29"/>
      <c r="AJ66" s="29"/>
      <c r="AK66" s="29" t="s">
        <v>161</v>
      </c>
      <c r="AL66" s="29" t="s">
        <v>161</v>
      </c>
      <c r="AM66" s="39"/>
      <c r="AN66" s="39" t="s">
        <v>140</v>
      </c>
      <c r="AO66" s="39" t="s">
        <v>52</v>
      </c>
      <c r="AP66" s="39"/>
      <c r="AQ66" s="77"/>
      <c r="AR66" s="77"/>
      <c r="AS66" s="6"/>
    </row>
    <row r="67" spans="1:45" ht="26.4">
      <c r="A67" s="45" t="s">
        <v>32</v>
      </c>
      <c r="B67" s="36" t="s">
        <v>171</v>
      </c>
      <c r="C67" s="56"/>
      <c r="D67" s="62"/>
      <c r="E67" s="62"/>
      <c r="F67" s="51"/>
      <c r="G67" s="51"/>
      <c r="H67" s="85"/>
      <c r="I67" s="39" t="s">
        <v>160</v>
      </c>
      <c r="J67" s="29" t="s">
        <v>38</v>
      </c>
      <c r="K67" s="29" t="s">
        <v>38</v>
      </c>
      <c r="L67" s="29" t="s">
        <v>38</v>
      </c>
      <c r="M67" s="29" t="s">
        <v>38</v>
      </c>
      <c r="N67" s="29" t="s">
        <v>38</v>
      </c>
      <c r="O67" s="29" t="s">
        <v>38</v>
      </c>
      <c r="P67" s="29" t="s">
        <v>38</v>
      </c>
      <c r="Q67" s="29" t="s">
        <v>38</v>
      </c>
      <c r="R67" s="29" t="s">
        <v>38</v>
      </c>
      <c r="S67" s="29" t="s">
        <v>38</v>
      </c>
      <c r="T67" s="43" t="s">
        <v>161</v>
      </c>
      <c r="U67" s="29" t="s">
        <v>39</v>
      </c>
      <c r="V67" s="29" t="s">
        <v>39</v>
      </c>
      <c r="W67" s="29" t="s">
        <v>39</v>
      </c>
      <c r="X67" s="23">
        <f t="shared" ref="X67:X130" si="3">COUNTIF(U67:W67,"Yes")</f>
        <v>3</v>
      </c>
      <c r="Y67" s="43" t="s">
        <v>161</v>
      </c>
      <c r="Z67" s="29" t="s">
        <v>40</v>
      </c>
      <c r="AA67" s="29" t="s">
        <v>40</v>
      </c>
      <c r="AB67" s="33" t="s">
        <v>146</v>
      </c>
      <c r="AC67" s="29" t="s">
        <v>41</v>
      </c>
      <c r="AD67" s="29" t="s">
        <v>42</v>
      </c>
      <c r="AE67" s="29" t="s">
        <v>43</v>
      </c>
      <c r="AF67" s="29" t="s">
        <v>44</v>
      </c>
      <c r="AG67" s="29" t="s">
        <v>44</v>
      </c>
      <c r="AH67" s="29" t="s">
        <v>139</v>
      </c>
      <c r="AI67" s="29"/>
      <c r="AJ67" s="29"/>
      <c r="AK67" s="29" t="s">
        <v>161</v>
      </c>
      <c r="AL67" s="29" t="s">
        <v>161</v>
      </c>
      <c r="AM67" s="39"/>
      <c r="AN67" s="39" t="s">
        <v>140</v>
      </c>
      <c r="AO67" s="39" t="s">
        <v>52</v>
      </c>
      <c r="AP67" s="39"/>
      <c r="AQ67" s="77"/>
      <c r="AR67" s="77"/>
      <c r="AS67" s="6"/>
    </row>
    <row r="68" spans="1:45" ht="26.4">
      <c r="A68" s="45" t="s">
        <v>32</v>
      </c>
      <c r="B68" s="36" t="s">
        <v>172</v>
      </c>
      <c r="C68" s="56"/>
      <c r="D68" s="62"/>
      <c r="E68" s="62"/>
      <c r="F68" s="51"/>
      <c r="G68" s="51"/>
      <c r="H68" s="85"/>
      <c r="I68" s="39" t="s">
        <v>160</v>
      </c>
      <c r="J68" s="29" t="s">
        <v>38</v>
      </c>
      <c r="K68" s="29" t="s">
        <v>38</v>
      </c>
      <c r="L68" s="29" t="s">
        <v>38</v>
      </c>
      <c r="M68" s="29" t="s">
        <v>38</v>
      </c>
      <c r="N68" s="29" t="s">
        <v>38</v>
      </c>
      <c r="O68" s="29" t="s">
        <v>38</v>
      </c>
      <c r="P68" s="29" t="s">
        <v>38</v>
      </c>
      <c r="Q68" s="29" t="s">
        <v>38</v>
      </c>
      <c r="R68" s="29" t="s">
        <v>38</v>
      </c>
      <c r="S68" s="29" t="s">
        <v>38</v>
      </c>
      <c r="T68" s="43" t="s">
        <v>161</v>
      </c>
      <c r="U68" s="29" t="s">
        <v>39</v>
      </c>
      <c r="V68" s="29" t="s">
        <v>39</v>
      </c>
      <c r="W68" s="29" t="s">
        <v>39</v>
      </c>
      <c r="X68" s="23">
        <f t="shared" si="3"/>
        <v>3</v>
      </c>
      <c r="Y68" s="43" t="s">
        <v>161</v>
      </c>
      <c r="Z68" s="29" t="s">
        <v>40</v>
      </c>
      <c r="AA68" s="29" t="s">
        <v>40</v>
      </c>
      <c r="AB68" s="33" t="s">
        <v>146</v>
      </c>
      <c r="AC68" s="29" t="s">
        <v>41</v>
      </c>
      <c r="AD68" s="29" t="s">
        <v>42</v>
      </c>
      <c r="AE68" s="29" t="s">
        <v>43</v>
      </c>
      <c r="AF68" s="29" t="s">
        <v>44</v>
      </c>
      <c r="AG68" s="29" t="s">
        <v>44</v>
      </c>
      <c r="AH68" s="29" t="s">
        <v>139</v>
      </c>
      <c r="AI68" s="29"/>
      <c r="AJ68" s="29"/>
      <c r="AK68" s="29" t="s">
        <v>161</v>
      </c>
      <c r="AL68" s="29" t="s">
        <v>161</v>
      </c>
      <c r="AM68" s="39"/>
      <c r="AN68" s="39" t="s">
        <v>140</v>
      </c>
      <c r="AO68" s="39" t="s">
        <v>52</v>
      </c>
      <c r="AP68" s="39"/>
      <c r="AQ68" s="77"/>
      <c r="AR68" s="77"/>
      <c r="AS68" s="6"/>
    </row>
    <row r="69" spans="1:45" ht="26.4">
      <c r="A69" s="45" t="s">
        <v>32</v>
      </c>
      <c r="B69" s="36" t="s">
        <v>173</v>
      </c>
      <c r="C69" s="56"/>
      <c r="D69" s="62"/>
      <c r="E69" s="62"/>
      <c r="F69" s="51"/>
      <c r="G69" s="51"/>
      <c r="H69" s="85"/>
      <c r="I69" s="39" t="s">
        <v>160</v>
      </c>
      <c r="J69" s="29" t="s">
        <v>38</v>
      </c>
      <c r="K69" s="29" t="s">
        <v>38</v>
      </c>
      <c r="L69" s="29" t="s">
        <v>38</v>
      </c>
      <c r="M69" s="29" t="s">
        <v>38</v>
      </c>
      <c r="N69" s="29" t="s">
        <v>38</v>
      </c>
      <c r="O69" s="29" t="s">
        <v>38</v>
      </c>
      <c r="P69" s="29" t="s">
        <v>38</v>
      </c>
      <c r="Q69" s="29" t="s">
        <v>38</v>
      </c>
      <c r="R69" s="29" t="s">
        <v>38</v>
      </c>
      <c r="S69" s="29" t="s">
        <v>38</v>
      </c>
      <c r="T69" s="43" t="s">
        <v>161</v>
      </c>
      <c r="U69" s="29" t="s">
        <v>39</v>
      </c>
      <c r="V69" s="29" t="s">
        <v>39</v>
      </c>
      <c r="W69" s="29" t="s">
        <v>39</v>
      </c>
      <c r="X69" s="23">
        <f t="shared" si="3"/>
        <v>3</v>
      </c>
      <c r="Y69" s="43" t="s">
        <v>161</v>
      </c>
      <c r="Z69" s="29" t="s">
        <v>40</v>
      </c>
      <c r="AA69" s="29" t="s">
        <v>40</v>
      </c>
      <c r="AB69" s="33" t="s">
        <v>146</v>
      </c>
      <c r="AC69" s="29" t="s">
        <v>41</v>
      </c>
      <c r="AD69" s="29" t="s">
        <v>42</v>
      </c>
      <c r="AE69" s="29" t="s">
        <v>43</v>
      </c>
      <c r="AF69" s="29" t="s">
        <v>44</v>
      </c>
      <c r="AG69" s="29" t="s">
        <v>44</v>
      </c>
      <c r="AH69" s="29" t="s">
        <v>139</v>
      </c>
      <c r="AI69" s="29"/>
      <c r="AJ69" s="29"/>
      <c r="AK69" s="29" t="s">
        <v>161</v>
      </c>
      <c r="AL69" s="29" t="s">
        <v>161</v>
      </c>
      <c r="AM69" s="39"/>
      <c r="AN69" s="39" t="s">
        <v>140</v>
      </c>
      <c r="AO69" s="39" t="s">
        <v>52</v>
      </c>
      <c r="AP69" s="39"/>
      <c r="AQ69" s="77"/>
      <c r="AR69" s="77"/>
      <c r="AS69" s="6"/>
    </row>
    <row r="70" spans="1:45" ht="26.4">
      <c r="A70" s="45" t="s">
        <v>32</v>
      </c>
      <c r="B70" s="36" t="s">
        <v>174</v>
      </c>
      <c r="C70" s="56"/>
      <c r="D70" s="62"/>
      <c r="E70" s="62"/>
      <c r="F70" s="51"/>
      <c r="G70" s="51"/>
      <c r="H70" s="85"/>
      <c r="I70" s="39" t="s">
        <v>160</v>
      </c>
      <c r="J70" s="29" t="s">
        <v>38</v>
      </c>
      <c r="K70" s="29" t="s">
        <v>38</v>
      </c>
      <c r="L70" s="29" t="s">
        <v>38</v>
      </c>
      <c r="M70" s="29" t="s">
        <v>38</v>
      </c>
      <c r="N70" s="29" t="s">
        <v>38</v>
      </c>
      <c r="O70" s="29" t="s">
        <v>38</v>
      </c>
      <c r="P70" s="29" t="s">
        <v>38</v>
      </c>
      <c r="Q70" s="29" t="s">
        <v>38</v>
      </c>
      <c r="R70" s="29" t="s">
        <v>38</v>
      </c>
      <c r="S70" s="29" t="s">
        <v>38</v>
      </c>
      <c r="T70" s="43" t="s">
        <v>161</v>
      </c>
      <c r="U70" s="29" t="s">
        <v>39</v>
      </c>
      <c r="V70" s="29" t="s">
        <v>39</v>
      </c>
      <c r="W70" s="29" t="s">
        <v>39</v>
      </c>
      <c r="X70" s="23">
        <f t="shared" si="3"/>
        <v>3</v>
      </c>
      <c r="Y70" s="43" t="s">
        <v>161</v>
      </c>
      <c r="Z70" s="29" t="s">
        <v>40</v>
      </c>
      <c r="AA70" s="29" t="s">
        <v>40</v>
      </c>
      <c r="AB70" s="33" t="s">
        <v>146</v>
      </c>
      <c r="AC70" s="29" t="s">
        <v>41</v>
      </c>
      <c r="AD70" s="29" t="s">
        <v>42</v>
      </c>
      <c r="AE70" s="29" t="s">
        <v>43</v>
      </c>
      <c r="AF70" s="29" t="s">
        <v>44</v>
      </c>
      <c r="AG70" s="29" t="s">
        <v>44</v>
      </c>
      <c r="AH70" s="29" t="s">
        <v>139</v>
      </c>
      <c r="AI70" s="29"/>
      <c r="AJ70" s="29"/>
      <c r="AK70" s="29" t="s">
        <v>161</v>
      </c>
      <c r="AL70" s="29" t="s">
        <v>161</v>
      </c>
      <c r="AM70" s="39"/>
      <c r="AN70" s="39" t="s">
        <v>140</v>
      </c>
      <c r="AO70" s="39" t="s">
        <v>52</v>
      </c>
      <c r="AP70" s="39"/>
      <c r="AQ70" s="77"/>
      <c r="AR70" s="77"/>
      <c r="AS70" s="6"/>
    </row>
    <row r="71" spans="1:45" ht="26.4">
      <c r="A71" s="45" t="s">
        <v>32</v>
      </c>
      <c r="B71" s="36" t="s">
        <v>175</v>
      </c>
      <c r="C71" s="56"/>
      <c r="D71" s="62"/>
      <c r="E71" s="62"/>
      <c r="F71" s="51"/>
      <c r="G71" s="51"/>
      <c r="H71" s="85"/>
      <c r="I71" s="39" t="s">
        <v>160</v>
      </c>
      <c r="J71" s="29" t="s">
        <v>38</v>
      </c>
      <c r="K71" s="29" t="s">
        <v>38</v>
      </c>
      <c r="L71" s="29" t="s">
        <v>38</v>
      </c>
      <c r="M71" s="29" t="s">
        <v>38</v>
      </c>
      <c r="N71" s="29" t="s">
        <v>38</v>
      </c>
      <c r="O71" s="29" t="s">
        <v>38</v>
      </c>
      <c r="P71" s="29" t="s">
        <v>38</v>
      </c>
      <c r="Q71" s="29" t="s">
        <v>38</v>
      </c>
      <c r="R71" s="29" t="s">
        <v>38</v>
      </c>
      <c r="S71" s="29" t="s">
        <v>38</v>
      </c>
      <c r="T71" s="43" t="s">
        <v>161</v>
      </c>
      <c r="U71" s="29" t="s">
        <v>39</v>
      </c>
      <c r="V71" s="29" t="s">
        <v>39</v>
      </c>
      <c r="W71" s="29" t="s">
        <v>39</v>
      </c>
      <c r="X71" s="23">
        <f t="shared" si="3"/>
        <v>3</v>
      </c>
      <c r="Y71" s="43" t="s">
        <v>161</v>
      </c>
      <c r="Z71" s="29" t="s">
        <v>40</v>
      </c>
      <c r="AA71" s="29" t="s">
        <v>40</v>
      </c>
      <c r="AB71" s="33" t="s">
        <v>146</v>
      </c>
      <c r="AC71" s="29" t="s">
        <v>41</v>
      </c>
      <c r="AD71" s="29" t="s">
        <v>42</v>
      </c>
      <c r="AE71" s="29" t="s">
        <v>43</v>
      </c>
      <c r="AF71" s="29" t="s">
        <v>44</v>
      </c>
      <c r="AG71" s="29" t="s">
        <v>44</v>
      </c>
      <c r="AH71" s="29" t="s">
        <v>139</v>
      </c>
      <c r="AI71" s="29"/>
      <c r="AJ71" s="29"/>
      <c r="AK71" s="29" t="s">
        <v>161</v>
      </c>
      <c r="AL71" s="29" t="s">
        <v>161</v>
      </c>
      <c r="AM71" s="39"/>
      <c r="AN71" s="39" t="s">
        <v>140</v>
      </c>
      <c r="AO71" s="39" t="s">
        <v>52</v>
      </c>
      <c r="AP71" s="39"/>
      <c r="AQ71" s="77"/>
      <c r="AR71" s="77"/>
      <c r="AS71" s="6"/>
    </row>
    <row r="72" spans="1:45" ht="26.4">
      <c r="A72" s="45" t="s">
        <v>32</v>
      </c>
      <c r="B72" s="36" t="s">
        <v>176</v>
      </c>
      <c r="C72" s="56"/>
      <c r="D72" s="62"/>
      <c r="E72" s="62"/>
      <c r="F72" s="51"/>
      <c r="G72" s="51"/>
      <c r="H72" s="85"/>
      <c r="I72" s="39" t="s">
        <v>160</v>
      </c>
      <c r="J72" s="29" t="s">
        <v>38</v>
      </c>
      <c r="K72" s="29" t="s">
        <v>38</v>
      </c>
      <c r="L72" s="29" t="s">
        <v>38</v>
      </c>
      <c r="M72" s="29" t="s">
        <v>38</v>
      </c>
      <c r="N72" s="29" t="s">
        <v>38</v>
      </c>
      <c r="O72" s="29" t="s">
        <v>38</v>
      </c>
      <c r="P72" s="29" t="s">
        <v>38</v>
      </c>
      <c r="Q72" s="29" t="s">
        <v>38</v>
      </c>
      <c r="R72" s="29" t="s">
        <v>38</v>
      </c>
      <c r="S72" s="29" t="s">
        <v>38</v>
      </c>
      <c r="T72" s="43" t="s">
        <v>161</v>
      </c>
      <c r="U72" s="29" t="s">
        <v>39</v>
      </c>
      <c r="V72" s="29" t="s">
        <v>39</v>
      </c>
      <c r="W72" s="29" t="s">
        <v>39</v>
      </c>
      <c r="X72" s="23">
        <f t="shared" si="3"/>
        <v>3</v>
      </c>
      <c r="Y72" s="43" t="s">
        <v>161</v>
      </c>
      <c r="Z72" s="29" t="s">
        <v>40</v>
      </c>
      <c r="AA72" s="29" t="s">
        <v>40</v>
      </c>
      <c r="AB72" s="33" t="s">
        <v>146</v>
      </c>
      <c r="AC72" s="29" t="s">
        <v>41</v>
      </c>
      <c r="AD72" s="29" t="s">
        <v>42</v>
      </c>
      <c r="AE72" s="29" t="s">
        <v>43</v>
      </c>
      <c r="AF72" s="29" t="s">
        <v>44</v>
      </c>
      <c r="AG72" s="29" t="s">
        <v>44</v>
      </c>
      <c r="AH72" s="29" t="s">
        <v>139</v>
      </c>
      <c r="AI72" s="29"/>
      <c r="AJ72" s="29"/>
      <c r="AK72" s="29" t="s">
        <v>161</v>
      </c>
      <c r="AL72" s="29" t="s">
        <v>161</v>
      </c>
      <c r="AM72" s="39"/>
      <c r="AN72" s="39" t="s">
        <v>140</v>
      </c>
      <c r="AO72" s="39" t="s">
        <v>52</v>
      </c>
      <c r="AP72" s="39"/>
      <c r="AQ72" s="77"/>
      <c r="AR72" s="77"/>
      <c r="AS72" s="6"/>
    </row>
    <row r="73" spans="1:45" ht="26.4">
      <c r="A73" s="45" t="s">
        <v>32</v>
      </c>
      <c r="B73" s="36" t="s">
        <v>177</v>
      </c>
      <c r="C73" s="56"/>
      <c r="D73" s="62"/>
      <c r="E73" s="62"/>
      <c r="F73" s="51"/>
      <c r="G73" s="51"/>
      <c r="H73" s="85"/>
      <c r="I73" s="39" t="s">
        <v>160</v>
      </c>
      <c r="J73" s="29" t="s">
        <v>38</v>
      </c>
      <c r="K73" s="29" t="s">
        <v>38</v>
      </c>
      <c r="L73" s="29" t="s">
        <v>38</v>
      </c>
      <c r="M73" s="29" t="s">
        <v>38</v>
      </c>
      <c r="N73" s="29" t="s">
        <v>38</v>
      </c>
      <c r="O73" s="29" t="s">
        <v>38</v>
      </c>
      <c r="P73" s="29" t="s">
        <v>38</v>
      </c>
      <c r="Q73" s="29" t="s">
        <v>38</v>
      </c>
      <c r="R73" s="29" t="s">
        <v>38</v>
      </c>
      <c r="S73" s="29" t="s">
        <v>38</v>
      </c>
      <c r="T73" s="43" t="s">
        <v>161</v>
      </c>
      <c r="U73" s="29" t="s">
        <v>39</v>
      </c>
      <c r="V73" s="29" t="s">
        <v>39</v>
      </c>
      <c r="W73" s="29" t="s">
        <v>39</v>
      </c>
      <c r="X73" s="23">
        <f t="shared" si="3"/>
        <v>3</v>
      </c>
      <c r="Y73" s="43" t="s">
        <v>161</v>
      </c>
      <c r="Z73" s="29" t="s">
        <v>40</v>
      </c>
      <c r="AA73" s="29" t="s">
        <v>40</v>
      </c>
      <c r="AB73" s="33" t="s">
        <v>146</v>
      </c>
      <c r="AC73" s="29" t="s">
        <v>41</v>
      </c>
      <c r="AD73" s="29" t="s">
        <v>42</v>
      </c>
      <c r="AE73" s="29" t="s">
        <v>43</v>
      </c>
      <c r="AF73" s="29" t="s">
        <v>44</v>
      </c>
      <c r="AG73" s="29" t="s">
        <v>44</v>
      </c>
      <c r="AH73" s="29" t="s">
        <v>139</v>
      </c>
      <c r="AI73" s="29"/>
      <c r="AJ73" s="29"/>
      <c r="AK73" s="29" t="s">
        <v>161</v>
      </c>
      <c r="AL73" s="29" t="s">
        <v>161</v>
      </c>
      <c r="AM73" s="39"/>
      <c r="AN73" s="39" t="s">
        <v>140</v>
      </c>
      <c r="AO73" s="39" t="s">
        <v>52</v>
      </c>
      <c r="AP73" s="39"/>
      <c r="AQ73" s="77"/>
      <c r="AR73" s="77"/>
      <c r="AS73" s="6"/>
    </row>
    <row r="74" spans="1:45" ht="26.4">
      <c r="A74" s="45" t="s">
        <v>32</v>
      </c>
      <c r="B74" s="36" t="s">
        <v>178</v>
      </c>
      <c r="C74" s="56"/>
      <c r="D74" s="62"/>
      <c r="E74" s="62"/>
      <c r="F74" s="51"/>
      <c r="G74" s="51"/>
      <c r="H74" s="85"/>
      <c r="I74" s="39" t="s">
        <v>160</v>
      </c>
      <c r="J74" s="29" t="s">
        <v>38</v>
      </c>
      <c r="K74" s="29" t="s">
        <v>38</v>
      </c>
      <c r="L74" s="29" t="s">
        <v>38</v>
      </c>
      <c r="M74" s="29" t="s">
        <v>38</v>
      </c>
      <c r="N74" s="29" t="s">
        <v>38</v>
      </c>
      <c r="O74" s="29" t="s">
        <v>38</v>
      </c>
      <c r="P74" s="29" t="s">
        <v>38</v>
      </c>
      <c r="Q74" s="29" t="s">
        <v>38</v>
      </c>
      <c r="R74" s="29" t="s">
        <v>38</v>
      </c>
      <c r="S74" s="29" t="s">
        <v>38</v>
      </c>
      <c r="T74" s="43" t="s">
        <v>161</v>
      </c>
      <c r="U74" s="29" t="s">
        <v>39</v>
      </c>
      <c r="V74" s="29" t="s">
        <v>39</v>
      </c>
      <c r="W74" s="29" t="s">
        <v>39</v>
      </c>
      <c r="X74" s="23">
        <f t="shared" si="3"/>
        <v>3</v>
      </c>
      <c r="Y74" s="43" t="s">
        <v>161</v>
      </c>
      <c r="Z74" s="29" t="s">
        <v>40</v>
      </c>
      <c r="AA74" s="29" t="s">
        <v>40</v>
      </c>
      <c r="AB74" s="33" t="s">
        <v>146</v>
      </c>
      <c r="AC74" s="29" t="s">
        <v>41</v>
      </c>
      <c r="AD74" s="29" t="s">
        <v>42</v>
      </c>
      <c r="AE74" s="29" t="s">
        <v>43</v>
      </c>
      <c r="AF74" s="29" t="s">
        <v>44</v>
      </c>
      <c r="AG74" s="29" t="s">
        <v>44</v>
      </c>
      <c r="AH74" s="29" t="s">
        <v>139</v>
      </c>
      <c r="AI74" s="29"/>
      <c r="AJ74" s="29"/>
      <c r="AK74" s="29" t="s">
        <v>161</v>
      </c>
      <c r="AL74" s="29" t="s">
        <v>161</v>
      </c>
      <c r="AM74" s="39"/>
      <c r="AN74" s="39" t="s">
        <v>140</v>
      </c>
      <c r="AO74" s="39" t="s">
        <v>52</v>
      </c>
      <c r="AP74" s="39"/>
      <c r="AQ74" s="77"/>
      <c r="AR74" s="77"/>
      <c r="AS74" s="6"/>
    </row>
    <row r="75" spans="1:45" ht="26.4">
      <c r="A75" s="45" t="s">
        <v>32</v>
      </c>
      <c r="B75" s="36" t="s">
        <v>179</v>
      </c>
      <c r="C75" s="56"/>
      <c r="D75" s="62"/>
      <c r="E75" s="62"/>
      <c r="F75" s="51"/>
      <c r="G75" s="51"/>
      <c r="H75" s="85"/>
      <c r="I75" s="39" t="s">
        <v>160</v>
      </c>
      <c r="J75" s="29" t="s">
        <v>38</v>
      </c>
      <c r="K75" s="29" t="s">
        <v>38</v>
      </c>
      <c r="L75" s="29" t="s">
        <v>38</v>
      </c>
      <c r="M75" s="29" t="s">
        <v>38</v>
      </c>
      <c r="N75" s="29" t="s">
        <v>38</v>
      </c>
      <c r="O75" s="29" t="s">
        <v>38</v>
      </c>
      <c r="P75" s="29" t="s">
        <v>38</v>
      </c>
      <c r="Q75" s="29" t="s">
        <v>38</v>
      </c>
      <c r="R75" s="29" t="s">
        <v>38</v>
      </c>
      <c r="S75" s="29" t="s">
        <v>38</v>
      </c>
      <c r="T75" s="43" t="s">
        <v>161</v>
      </c>
      <c r="U75" s="29" t="s">
        <v>39</v>
      </c>
      <c r="V75" s="29" t="s">
        <v>39</v>
      </c>
      <c r="W75" s="29" t="s">
        <v>39</v>
      </c>
      <c r="X75" s="23">
        <f t="shared" si="3"/>
        <v>3</v>
      </c>
      <c r="Y75" s="43" t="s">
        <v>161</v>
      </c>
      <c r="Z75" s="29" t="s">
        <v>40</v>
      </c>
      <c r="AA75" s="29" t="s">
        <v>40</v>
      </c>
      <c r="AB75" s="33" t="s">
        <v>146</v>
      </c>
      <c r="AC75" s="29" t="s">
        <v>41</v>
      </c>
      <c r="AD75" s="29" t="s">
        <v>42</v>
      </c>
      <c r="AE75" s="29" t="s">
        <v>43</v>
      </c>
      <c r="AF75" s="29" t="s">
        <v>44</v>
      </c>
      <c r="AG75" s="29" t="s">
        <v>44</v>
      </c>
      <c r="AH75" s="29" t="s">
        <v>139</v>
      </c>
      <c r="AI75" s="29"/>
      <c r="AJ75" s="29"/>
      <c r="AK75" s="29" t="s">
        <v>161</v>
      </c>
      <c r="AL75" s="29" t="s">
        <v>161</v>
      </c>
      <c r="AM75" s="39"/>
      <c r="AN75" s="39" t="s">
        <v>140</v>
      </c>
      <c r="AO75" s="39" t="s">
        <v>52</v>
      </c>
      <c r="AP75" s="39"/>
      <c r="AQ75" s="77"/>
      <c r="AR75" s="77"/>
      <c r="AS75" s="6"/>
    </row>
    <row r="76" spans="1:45" ht="26.4">
      <c r="A76" s="45" t="s">
        <v>32</v>
      </c>
      <c r="B76" s="36" t="s">
        <v>180</v>
      </c>
      <c r="C76" s="56"/>
      <c r="D76" s="62"/>
      <c r="E76" s="62"/>
      <c r="F76" s="51"/>
      <c r="G76" s="51"/>
      <c r="H76" s="85"/>
      <c r="I76" s="39" t="s">
        <v>160</v>
      </c>
      <c r="J76" s="29" t="s">
        <v>38</v>
      </c>
      <c r="K76" s="29" t="s">
        <v>38</v>
      </c>
      <c r="L76" s="29" t="s">
        <v>38</v>
      </c>
      <c r="M76" s="29" t="s">
        <v>38</v>
      </c>
      <c r="N76" s="29" t="s">
        <v>38</v>
      </c>
      <c r="O76" s="29" t="s">
        <v>38</v>
      </c>
      <c r="P76" s="29" t="s">
        <v>38</v>
      </c>
      <c r="Q76" s="29" t="s">
        <v>38</v>
      </c>
      <c r="R76" s="29" t="s">
        <v>38</v>
      </c>
      <c r="S76" s="29" t="s">
        <v>38</v>
      </c>
      <c r="T76" s="43" t="s">
        <v>161</v>
      </c>
      <c r="U76" s="29" t="s">
        <v>39</v>
      </c>
      <c r="V76" s="29" t="s">
        <v>39</v>
      </c>
      <c r="W76" s="29" t="s">
        <v>39</v>
      </c>
      <c r="X76" s="23">
        <f t="shared" si="3"/>
        <v>3</v>
      </c>
      <c r="Y76" s="43" t="s">
        <v>161</v>
      </c>
      <c r="Z76" s="29" t="s">
        <v>40</v>
      </c>
      <c r="AA76" s="29" t="s">
        <v>40</v>
      </c>
      <c r="AB76" s="33" t="s">
        <v>146</v>
      </c>
      <c r="AC76" s="29" t="s">
        <v>41</v>
      </c>
      <c r="AD76" s="29" t="s">
        <v>42</v>
      </c>
      <c r="AE76" s="29" t="s">
        <v>43</v>
      </c>
      <c r="AF76" s="29" t="s">
        <v>44</v>
      </c>
      <c r="AG76" s="29" t="s">
        <v>44</v>
      </c>
      <c r="AH76" s="29" t="s">
        <v>139</v>
      </c>
      <c r="AI76" s="29"/>
      <c r="AJ76" s="29"/>
      <c r="AK76" s="29" t="s">
        <v>161</v>
      </c>
      <c r="AL76" s="29" t="s">
        <v>161</v>
      </c>
      <c r="AM76" s="39"/>
      <c r="AN76" s="39" t="s">
        <v>140</v>
      </c>
      <c r="AO76" s="39" t="s">
        <v>52</v>
      </c>
      <c r="AP76" s="39"/>
      <c r="AQ76" s="77"/>
      <c r="AR76" s="77"/>
      <c r="AS76" s="6"/>
    </row>
    <row r="77" spans="1:45" ht="26.4">
      <c r="A77" s="45" t="s">
        <v>32</v>
      </c>
      <c r="B77" s="36" t="s">
        <v>181</v>
      </c>
      <c r="C77" s="57"/>
      <c r="D77" s="63"/>
      <c r="E77" s="63"/>
      <c r="F77" s="49"/>
      <c r="G77" s="49"/>
      <c r="H77" s="80"/>
      <c r="I77" s="39" t="s">
        <v>160</v>
      </c>
      <c r="J77" s="29" t="s">
        <v>38</v>
      </c>
      <c r="K77" s="29" t="s">
        <v>38</v>
      </c>
      <c r="L77" s="29" t="s">
        <v>38</v>
      </c>
      <c r="M77" s="29" t="s">
        <v>38</v>
      </c>
      <c r="N77" s="29" t="s">
        <v>38</v>
      </c>
      <c r="O77" s="29" t="s">
        <v>38</v>
      </c>
      <c r="P77" s="29" t="s">
        <v>38</v>
      </c>
      <c r="Q77" s="29" t="s">
        <v>38</v>
      </c>
      <c r="R77" s="29" t="s">
        <v>38</v>
      </c>
      <c r="S77" s="29" t="s">
        <v>38</v>
      </c>
      <c r="T77" s="43" t="s">
        <v>161</v>
      </c>
      <c r="U77" s="29" t="s">
        <v>39</v>
      </c>
      <c r="V77" s="29" t="s">
        <v>39</v>
      </c>
      <c r="W77" s="29" t="s">
        <v>39</v>
      </c>
      <c r="X77" s="23">
        <f t="shared" si="3"/>
        <v>3</v>
      </c>
      <c r="Y77" s="43" t="s">
        <v>161</v>
      </c>
      <c r="Z77" s="29" t="s">
        <v>40</v>
      </c>
      <c r="AA77" s="29" t="s">
        <v>40</v>
      </c>
      <c r="AB77" s="33" t="s">
        <v>146</v>
      </c>
      <c r="AC77" s="29" t="s">
        <v>41</v>
      </c>
      <c r="AD77" s="29" t="s">
        <v>42</v>
      </c>
      <c r="AE77" s="29" t="s">
        <v>43</v>
      </c>
      <c r="AF77" s="29" t="s">
        <v>44</v>
      </c>
      <c r="AG77" s="29" t="s">
        <v>44</v>
      </c>
      <c r="AH77" s="29" t="s">
        <v>139</v>
      </c>
      <c r="AI77" s="29"/>
      <c r="AJ77" s="29"/>
      <c r="AK77" s="29" t="s">
        <v>161</v>
      </c>
      <c r="AL77" s="29" t="s">
        <v>161</v>
      </c>
      <c r="AM77" s="39"/>
      <c r="AN77" s="39" t="s">
        <v>140</v>
      </c>
      <c r="AO77" s="39" t="s">
        <v>52</v>
      </c>
      <c r="AP77" s="39"/>
      <c r="AQ77" s="72"/>
      <c r="AR77" s="72"/>
      <c r="AS77" s="6"/>
    </row>
    <row r="78" spans="1:45" ht="52.8">
      <c r="A78" s="45" t="s">
        <v>32</v>
      </c>
      <c r="B78" s="36" t="s">
        <v>184</v>
      </c>
      <c r="C78" s="64" t="s">
        <v>182</v>
      </c>
      <c r="D78" s="58">
        <v>48.081752999999999</v>
      </c>
      <c r="E78" s="58">
        <v>-123.776404</v>
      </c>
      <c r="F78" s="47" t="s">
        <v>128</v>
      </c>
      <c r="G78" s="47" t="s">
        <v>183</v>
      </c>
      <c r="H78" s="82">
        <v>2</v>
      </c>
      <c r="I78" s="39" t="s">
        <v>185</v>
      </c>
      <c r="J78" s="29" t="s">
        <v>38</v>
      </c>
      <c r="K78" s="29" t="s">
        <v>38</v>
      </c>
      <c r="L78" s="29" t="s">
        <v>38</v>
      </c>
      <c r="M78" s="29" t="s">
        <v>38</v>
      </c>
      <c r="N78" s="29" t="s">
        <v>38</v>
      </c>
      <c r="O78" s="29" t="s">
        <v>39</v>
      </c>
      <c r="P78" s="29" t="s">
        <v>38</v>
      </c>
      <c r="Q78" s="29" t="s">
        <v>38</v>
      </c>
      <c r="R78" s="29" t="s">
        <v>38</v>
      </c>
      <c r="S78" s="29" t="s">
        <v>38</v>
      </c>
      <c r="T78" s="29">
        <v>2.5</v>
      </c>
      <c r="U78" s="29" t="s">
        <v>39</v>
      </c>
      <c r="V78" s="29" t="s">
        <v>39</v>
      </c>
      <c r="W78" s="29" t="s">
        <v>38</v>
      </c>
      <c r="X78" s="23">
        <f t="shared" si="3"/>
        <v>2</v>
      </c>
      <c r="Y78" s="29">
        <f t="shared" si="0"/>
        <v>4.5</v>
      </c>
      <c r="Z78" s="29" t="s">
        <v>40</v>
      </c>
      <c r="AA78" s="29" t="s">
        <v>186</v>
      </c>
      <c r="AB78" s="33" t="s">
        <v>187</v>
      </c>
      <c r="AC78" s="29" t="s">
        <v>188</v>
      </c>
      <c r="AD78" s="29">
        <v>0.3</v>
      </c>
      <c r="AE78" s="29">
        <v>0.6</v>
      </c>
      <c r="AF78" s="29" t="s">
        <v>44</v>
      </c>
      <c r="AG78" s="29" t="s">
        <v>189</v>
      </c>
      <c r="AH78" s="29" t="s">
        <v>190</v>
      </c>
      <c r="AI78" s="29"/>
      <c r="AJ78" s="29"/>
      <c r="AK78" s="29">
        <v>2960</v>
      </c>
      <c r="AL78" s="29">
        <v>3225</v>
      </c>
      <c r="AM78" s="39"/>
      <c r="AN78" s="39"/>
      <c r="AO78" s="39" t="s">
        <v>191</v>
      </c>
      <c r="AP78" s="39"/>
      <c r="AQ78" s="73" t="s">
        <v>192</v>
      </c>
      <c r="AR78" s="73" t="s">
        <v>193</v>
      </c>
      <c r="AS78" s="6"/>
    </row>
    <row r="79" spans="1:45" ht="52.8">
      <c r="A79" s="45" t="s">
        <v>32</v>
      </c>
      <c r="B79" s="36" t="s">
        <v>194</v>
      </c>
      <c r="C79" s="53"/>
      <c r="D79" s="59"/>
      <c r="E79" s="59"/>
      <c r="F79" s="53"/>
      <c r="G79" s="53"/>
      <c r="H79" s="81"/>
      <c r="I79" s="39" t="s">
        <v>195</v>
      </c>
      <c r="J79" s="29" t="s">
        <v>38</v>
      </c>
      <c r="K79" s="29" t="s">
        <v>38</v>
      </c>
      <c r="L79" s="29" t="s">
        <v>38</v>
      </c>
      <c r="M79" s="29" t="s">
        <v>38</v>
      </c>
      <c r="N79" s="29" t="s">
        <v>38</v>
      </c>
      <c r="O79" s="29" t="s">
        <v>38</v>
      </c>
      <c r="P79" s="29" t="s">
        <v>38</v>
      </c>
      <c r="Q79" s="29" t="s">
        <v>38</v>
      </c>
      <c r="R79" s="29" t="s">
        <v>39</v>
      </c>
      <c r="S79" s="29" t="s">
        <v>38</v>
      </c>
      <c r="T79" s="29">
        <v>1</v>
      </c>
      <c r="U79" s="29" t="s">
        <v>39</v>
      </c>
      <c r="V79" s="29" t="s">
        <v>39</v>
      </c>
      <c r="W79" s="29" t="s">
        <v>38</v>
      </c>
      <c r="X79" s="23">
        <f t="shared" si="3"/>
        <v>2</v>
      </c>
      <c r="Y79" s="29">
        <f t="shared" si="0"/>
        <v>3</v>
      </c>
      <c r="Z79" s="29" t="s">
        <v>40</v>
      </c>
      <c r="AA79" s="29" t="s">
        <v>196</v>
      </c>
      <c r="AB79" s="33" t="s">
        <v>187</v>
      </c>
      <c r="AC79" s="29" t="s">
        <v>188</v>
      </c>
      <c r="AD79" s="29">
        <v>0.3</v>
      </c>
      <c r="AE79" s="29">
        <v>0.6</v>
      </c>
      <c r="AF79" s="29" t="s">
        <v>44</v>
      </c>
      <c r="AG79" s="29" t="s">
        <v>189</v>
      </c>
      <c r="AH79" s="29" t="s">
        <v>190</v>
      </c>
      <c r="AI79" s="29"/>
      <c r="AJ79" s="29"/>
      <c r="AK79" s="29">
        <v>3840</v>
      </c>
      <c r="AL79" s="29">
        <v>4100</v>
      </c>
      <c r="AM79" s="39"/>
      <c r="AN79" s="39"/>
      <c r="AO79" s="39" t="s">
        <v>191</v>
      </c>
      <c r="AP79" s="39"/>
      <c r="AQ79" s="53"/>
      <c r="AR79" s="53"/>
      <c r="AS79" s="6"/>
    </row>
    <row r="80" spans="1:45" ht="39.6">
      <c r="A80" s="45" t="s">
        <v>32</v>
      </c>
      <c r="B80" s="36" t="s">
        <v>197</v>
      </c>
      <c r="C80" s="53"/>
      <c r="D80" s="59"/>
      <c r="E80" s="59"/>
      <c r="F80" s="53"/>
      <c r="G80" s="53"/>
      <c r="H80" s="81"/>
      <c r="I80" s="39" t="s">
        <v>198</v>
      </c>
      <c r="J80" s="29" t="s">
        <v>38</v>
      </c>
      <c r="K80" s="29" t="s">
        <v>38</v>
      </c>
      <c r="L80" s="29" t="s">
        <v>38</v>
      </c>
      <c r="M80" s="29" t="s">
        <v>38</v>
      </c>
      <c r="N80" s="29" t="s">
        <v>39</v>
      </c>
      <c r="O80" s="29" t="s">
        <v>38</v>
      </c>
      <c r="P80" s="29" t="s">
        <v>38</v>
      </c>
      <c r="Q80" s="29" t="s">
        <v>38</v>
      </c>
      <c r="R80" s="29" t="s">
        <v>38</v>
      </c>
      <c r="S80" s="29" t="s">
        <v>38</v>
      </c>
      <c r="T80" s="29">
        <v>3</v>
      </c>
      <c r="U80" s="29" t="s">
        <v>39</v>
      </c>
      <c r="V80" s="29" t="s">
        <v>39</v>
      </c>
      <c r="W80" s="29" t="s">
        <v>38</v>
      </c>
      <c r="X80" s="23">
        <f t="shared" si="3"/>
        <v>2</v>
      </c>
      <c r="Y80" s="29">
        <f t="shared" si="0"/>
        <v>5</v>
      </c>
      <c r="Z80" s="29" t="s">
        <v>40</v>
      </c>
      <c r="AA80" s="29" t="s">
        <v>199</v>
      </c>
      <c r="AB80" s="33" t="s">
        <v>187</v>
      </c>
      <c r="AC80" s="29" t="s">
        <v>188</v>
      </c>
      <c r="AD80" s="29">
        <v>0.3</v>
      </c>
      <c r="AE80" s="29">
        <v>0.6</v>
      </c>
      <c r="AF80" s="29" t="s">
        <v>44</v>
      </c>
      <c r="AG80" s="29" t="s">
        <v>189</v>
      </c>
      <c r="AH80" s="29" t="s">
        <v>190</v>
      </c>
      <c r="AI80" s="29"/>
      <c r="AJ80" s="29"/>
      <c r="AK80" s="29">
        <v>4860</v>
      </c>
      <c r="AL80" s="29">
        <v>5300</v>
      </c>
      <c r="AM80" s="39"/>
      <c r="AN80" s="39"/>
      <c r="AO80" s="39" t="s">
        <v>191</v>
      </c>
      <c r="AP80" s="39"/>
      <c r="AQ80" s="53"/>
      <c r="AR80" s="53"/>
      <c r="AS80" s="6"/>
    </row>
    <row r="81" spans="1:45" ht="39.6">
      <c r="A81" s="45" t="s">
        <v>32</v>
      </c>
      <c r="B81" s="36" t="s">
        <v>200</v>
      </c>
      <c r="C81" s="53"/>
      <c r="D81" s="59"/>
      <c r="E81" s="59"/>
      <c r="F81" s="53"/>
      <c r="G81" s="53"/>
      <c r="H81" s="81"/>
      <c r="I81" s="39" t="s">
        <v>201</v>
      </c>
      <c r="J81" s="29" t="s">
        <v>38</v>
      </c>
      <c r="K81" s="29" t="s">
        <v>38</v>
      </c>
      <c r="L81" s="29" t="s">
        <v>38</v>
      </c>
      <c r="M81" s="29" t="s">
        <v>38</v>
      </c>
      <c r="N81" s="29" t="s">
        <v>39</v>
      </c>
      <c r="O81" s="29" t="s">
        <v>38</v>
      </c>
      <c r="P81" s="29" t="s">
        <v>38</v>
      </c>
      <c r="Q81" s="29" t="s">
        <v>38</v>
      </c>
      <c r="R81" s="29" t="s">
        <v>38</v>
      </c>
      <c r="S81" s="29" t="s">
        <v>38</v>
      </c>
      <c r="T81" s="29">
        <v>3</v>
      </c>
      <c r="U81" s="29" t="s">
        <v>39</v>
      </c>
      <c r="V81" s="29" t="s">
        <v>39</v>
      </c>
      <c r="W81" s="29" t="s">
        <v>38</v>
      </c>
      <c r="X81" s="23">
        <f t="shared" si="3"/>
        <v>2</v>
      </c>
      <c r="Y81" s="29">
        <f t="shared" si="0"/>
        <v>5</v>
      </c>
      <c r="Z81" s="29" t="s">
        <v>40</v>
      </c>
      <c r="AA81" s="29">
        <v>200</v>
      </c>
      <c r="AB81" s="33" t="s">
        <v>187</v>
      </c>
      <c r="AC81" s="29" t="s">
        <v>188</v>
      </c>
      <c r="AD81" s="29">
        <v>0.3</v>
      </c>
      <c r="AE81" s="29">
        <v>0.6</v>
      </c>
      <c r="AF81" s="29" t="s">
        <v>44</v>
      </c>
      <c r="AG81" s="29" t="s">
        <v>189</v>
      </c>
      <c r="AH81" s="29" t="s">
        <v>190</v>
      </c>
      <c r="AI81" s="29"/>
      <c r="AJ81" s="29"/>
      <c r="AK81" s="29">
        <v>7005</v>
      </c>
      <c r="AL81" s="29">
        <v>7165</v>
      </c>
      <c r="AM81" s="39"/>
      <c r="AN81" s="39"/>
      <c r="AO81" s="39" t="s">
        <v>191</v>
      </c>
      <c r="AP81" s="39"/>
      <c r="AQ81" s="53"/>
      <c r="AR81" s="53"/>
      <c r="AS81" s="6"/>
    </row>
    <row r="82" spans="1:45" ht="26.4">
      <c r="A82" s="45" t="s">
        <v>32</v>
      </c>
      <c r="B82" s="36" t="s">
        <v>203</v>
      </c>
      <c r="C82" s="36" t="s">
        <v>202</v>
      </c>
      <c r="D82" s="34">
        <v>47.9238</v>
      </c>
      <c r="E82" s="34">
        <v>-122.85222</v>
      </c>
      <c r="F82" s="35" t="s">
        <v>128</v>
      </c>
      <c r="G82" s="33">
        <v>7650</v>
      </c>
      <c r="H82" s="83">
        <v>0</v>
      </c>
      <c r="I82" s="39" t="s">
        <v>204</v>
      </c>
      <c r="J82" s="29" t="s">
        <v>38</v>
      </c>
      <c r="K82" s="29" t="s">
        <v>38</v>
      </c>
      <c r="L82" s="29" t="s">
        <v>38</v>
      </c>
      <c r="M82" s="29" t="s">
        <v>38</v>
      </c>
      <c r="N82" s="29" t="s">
        <v>38</v>
      </c>
      <c r="O82" s="29" t="s">
        <v>38</v>
      </c>
      <c r="P82" s="29" t="s">
        <v>38</v>
      </c>
      <c r="Q82" s="29" t="s">
        <v>38</v>
      </c>
      <c r="R82" s="29" t="s">
        <v>38</v>
      </c>
      <c r="S82" s="29" t="s">
        <v>38</v>
      </c>
      <c r="T82" s="29">
        <v>0</v>
      </c>
      <c r="U82" s="29" t="s">
        <v>38</v>
      </c>
      <c r="V82" s="29" t="s">
        <v>38</v>
      </c>
      <c r="W82" s="29" t="s">
        <v>38</v>
      </c>
      <c r="X82" s="23">
        <f t="shared" si="3"/>
        <v>0</v>
      </c>
      <c r="Y82" s="29">
        <f t="shared" ref="Y82:Y109" si="4">X82+T82</f>
        <v>0</v>
      </c>
      <c r="Z82" s="29" t="s">
        <v>40</v>
      </c>
      <c r="AA82" s="29" t="s">
        <v>40</v>
      </c>
      <c r="AB82" s="33" t="s">
        <v>44</v>
      </c>
      <c r="AC82" s="29" t="s">
        <v>44</v>
      </c>
      <c r="AD82" s="29" t="s">
        <v>44</v>
      </c>
      <c r="AE82" s="29" t="s">
        <v>44</v>
      </c>
      <c r="AF82" s="29" t="s">
        <v>44</v>
      </c>
      <c r="AG82" s="29" t="s">
        <v>44</v>
      </c>
      <c r="AH82" s="29" t="s">
        <v>44</v>
      </c>
      <c r="AI82" s="29"/>
      <c r="AJ82" s="29"/>
      <c r="AK82" s="52" t="s">
        <v>131</v>
      </c>
      <c r="AL82" s="53"/>
      <c r="AM82" s="39"/>
      <c r="AN82" s="39"/>
      <c r="AO82" s="39"/>
      <c r="AP82" s="39"/>
      <c r="AQ82" s="42" t="s">
        <v>132</v>
      </c>
      <c r="AR82" s="41" t="s">
        <v>205</v>
      </c>
      <c r="AS82" s="6"/>
    </row>
    <row r="83" spans="1:45" ht="26.4">
      <c r="A83" s="45" t="s">
        <v>32</v>
      </c>
      <c r="B83" s="36" t="s">
        <v>207</v>
      </c>
      <c r="C83" s="64" t="s">
        <v>206</v>
      </c>
      <c r="D83" s="58">
        <v>47.896439999999998</v>
      </c>
      <c r="E83" s="58">
        <v>-122.88248</v>
      </c>
      <c r="F83" s="48" t="s">
        <v>128</v>
      </c>
      <c r="G83" s="47">
        <v>9500</v>
      </c>
      <c r="H83" s="82">
        <v>1.5714285714285714</v>
      </c>
      <c r="I83" s="39" t="s">
        <v>208</v>
      </c>
      <c r="J83" s="29" t="s">
        <v>38</v>
      </c>
      <c r="K83" s="29" t="s">
        <v>38</v>
      </c>
      <c r="L83" s="29" t="s">
        <v>38</v>
      </c>
      <c r="M83" s="29" t="s">
        <v>38</v>
      </c>
      <c r="N83" s="29" t="s">
        <v>38</v>
      </c>
      <c r="O83" s="29" t="s">
        <v>38</v>
      </c>
      <c r="P83" s="29" t="s">
        <v>38</v>
      </c>
      <c r="Q83" s="29" t="s">
        <v>38</v>
      </c>
      <c r="R83" s="29" t="s">
        <v>39</v>
      </c>
      <c r="S83" s="29" t="s">
        <v>38</v>
      </c>
      <c r="T83" s="29">
        <v>1</v>
      </c>
      <c r="U83" s="29" t="s">
        <v>38</v>
      </c>
      <c r="V83" s="29" t="s">
        <v>39</v>
      </c>
      <c r="W83" s="29" t="s">
        <v>38</v>
      </c>
      <c r="X83" s="23">
        <f t="shared" si="3"/>
        <v>1</v>
      </c>
      <c r="Y83" s="29">
        <f t="shared" si="4"/>
        <v>2</v>
      </c>
      <c r="Z83" s="14">
        <v>44563</v>
      </c>
      <c r="AA83" s="29" t="s">
        <v>40</v>
      </c>
      <c r="AB83" s="33" t="s">
        <v>209</v>
      </c>
      <c r="AC83" s="29" t="s">
        <v>210</v>
      </c>
      <c r="AD83" s="29"/>
      <c r="AE83" s="29">
        <v>0.3</v>
      </c>
      <c r="AF83" s="29" t="s">
        <v>44</v>
      </c>
      <c r="AG83" s="29"/>
      <c r="AH83" s="29" t="s">
        <v>211</v>
      </c>
      <c r="AI83" s="29"/>
      <c r="AJ83" s="29"/>
      <c r="AK83" s="29">
        <v>-110</v>
      </c>
      <c r="AL83" s="29">
        <v>-20</v>
      </c>
      <c r="AM83" s="39" t="s">
        <v>212</v>
      </c>
      <c r="AN83" s="39" t="s">
        <v>213</v>
      </c>
      <c r="AO83" s="39" t="s">
        <v>214</v>
      </c>
      <c r="AP83" s="39" t="s">
        <v>215</v>
      </c>
      <c r="AQ83" s="74" t="s">
        <v>132</v>
      </c>
      <c r="AR83" s="73" t="s">
        <v>216</v>
      </c>
      <c r="AS83" s="6"/>
    </row>
    <row r="84" spans="1:45" ht="26.4">
      <c r="A84" s="45" t="s">
        <v>32</v>
      </c>
      <c r="B84" s="36" t="s">
        <v>217</v>
      </c>
      <c r="C84" s="53"/>
      <c r="D84" s="59"/>
      <c r="E84" s="59"/>
      <c r="F84" s="53"/>
      <c r="G84" s="53"/>
      <c r="H84" s="81"/>
      <c r="I84" s="39" t="s">
        <v>218</v>
      </c>
      <c r="J84" s="29" t="s">
        <v>38</v>
      </c>
      <c r="K84" s="29" t="s">
        <v>38</v>
      </c>
      <c r="L84" s="29" t="s">
        <v>38</v>
      </c>
      <c r="M84" s="29" t="s">
        <v>38</v>
      </c>
      <c r="N84" s="29" t="s">
        <v>38</v>
      </c>
      <c r="O84" s="29" t="s">
        <v>38</v>
      </c>
      <c r="P84" s="29" t="s">
        <v>38</v>
      </c>
      <c r="Q84" s="29" t="s">
        <v>38</v>
      </c>
      <c r="R84" s="29" t="s">
        <v>39</v>
      </c>
      <c r="S84" s="29" t="s">
        <v>38</v>
      </c>
      <c r="T84" s="29">
        <v>1</v>
      </c>
      <c r="U84" s="29" t="s">
        <v>39</v>
      </c>
      <c r="V84" s="29" t="s">
        <v>39</v>
      </c>
      <c r="W84" s="29" t="s">
        <v>38</v>
      </c>
      <c r="X84" s="23">
        <f t="shared" si="3"/>
        <v>2</v>
      </c>
      <c r="Y84" s="29">
        <f t="shared" si="4"/>
        <v>3</v>
      </c>
      <c r="Z84" s="29" t="s">
        <v>219</v>
      </c>
      <c r="AA84" s="29" t="s">
        <v>40</v>
      </c>
      <c r="AB84" s="33" t="s">
        <v>220</v>
      </c>
      <c r="AC84" s="29" t="s">
        <v>210</v>
      </c>
      <c r="AD84" s="29"/>
      <c r="AE84" s="29">
        <v>0.3</v>
      </c>
      <c r="AF84" s="29" t="s">
        <v>44</v>
      </c>
      <c r="AG84" s="29"/>
      <c r="AH84" s="29" t="s">
        <v>211</v>
      </c>
      <c r="AI84" s="29"/>
      <c r="AJ84" s="29"/>
      <c r="AK84" s="29">
        <v>320</v>
      </c>
      <c r="AL84" s="29">
        <v>390</v>
      </c>
      <c r="AM84" s="39" t="s">
        <v>51</v>
      </c>
      <c r="AN84" s="39" t="s">
        <v>213</v>
      </c>
      <c r="AO84" s="39" t="s">
        <v>52</v>
      </c>
      <c r="AP84" s="39" t="s">
        <v>221</v>
      </c>
      <c r="AQ84" s="53"/>
      <c r="AR84" s="53"/>
      <c r="AS84" s="6"/>
    </row>
    <row r="85" spans="1:45" ht="26.4">
      <c r="A85" s="45" t="s">
        <v>32</v>
      </c>
      <c r="B85" s="36" t="s">
        <v>222</v>
      </c>
      <c r="C85" s="53"/>
      <c r="D85" s="59"/>
      <c r="E85" s="59"/>
      <c r="F85" s="53"/>
      <c r="G85" s="53"/>
      <c r="H85" s="81"/>
      <c r="I85" s="39" t="s">
        <v>218</v>
      </c>
      <c r="J85" s="29" t="s">
        <v>38</v>
      </c>
      <c r="K85" s="29" t="s">
        <v>38</v>
      </c>
      <c r="L85" s="29" t="s">
        <v>38</v>
      </c>
      <c r="M85" s="29" t="s">
        <v>38</v>
      </c>
      <c r="N85" s="29" t="s">
        <v>38</v>
      </c>
      <c r="O85" s="29" t="s">
        <v>38</v>
      </c>
      <c r="P85" s="29" t="s">
        <v>38</v>
      </c>
      <c r="Q85" s="29" t="s">
        <v>38</v>
      </c>
      <c r="R85" s="29" t="s">
        <v>38</v>
      </c>
      <c r="S85" s="29" t="s">
        <v>39</v>
      </c>
      <c r="T85" s="29">
        <v>0.5</v>
      </c>
      <c r="U85" s="29" t="s">
        <v>38</v>
      </c>
      <c r="V85" s="29" t="s">
        <v>38</v>
      </c>
      <c r="W85" s="29" t="s">
        <v>38</v>
      </c>
      <c r="X85" s="23">
        <f t="shared" si="3"/>
        <v>0</v>
      </c>
      <c r="Y85" s="29">
        <f t="shared" si="4"/>
        <v>0.5</v>
      </c>
      <c r="Z85" s="29" t="s">
        <v>219</v>
      </c>
      <c r="AA85" s="29" t="s">
        <v>40</v>
      </c>
      <c r="AB85" s="33" t="s">
        <v>220</v>
      </c>
      <c r="AC85" s="29" t="s">
        <v>210</v>
      </c>
      <c r="AD85" s="29"/>
      <c r="AE85" s="29">
        <v>0.3</v>
      </c>
      <c r="AF85" s="29" t="s">
        <v>44</v>
      </c>
      <c r="AG85" s="29"/>
      <c r="AH85" s="29" t="s">
        <v>211</v>
      </c>
      <c r="AI85" s="29"/>
      <c r="AJ85" s="29"/>
      <c r="AK85" s="29">
        <v>420</v>
      </c>
      <c r="AL85" s="29">
        <v>530</v>
      </c>
      <c r="AM85" s="39" t="s">
        <v>55</v>
      </c>
      <c r="AN85" s="39" t="s">
        <v>213</v>
      </c>
      <c r="AO85" s="39" t="s">
        <v>52</v>
      </c>
      <c r="AP85" s="39" t="s">
        <v>221</v>
      </c>
      <c r="AQ85" s="53"/>
      <c r="AR85" s="53"/>
      <c r="AS85" s="6"/>
    </row>
    <row r="86" spans="1:45" ht="26.4">
      <c r="A86" s="45" t="s">
        <v>32</v>
      </c>
      <c r="B86" s="36" t="s">
        <v>223</v>
      </c>
      <c r="C86" s="53"/>
      <c r="D86" s="59"/>
      <c r="E86" s="59"/>
      <c r="F86" s="53"/>
      <c r="G86" s="53"/>
      <c r="H86" s="81"/>
      <c r="I86" s="39" t="s">
        <v>218</v>
      </c>
      <c r="J86" s="29" t="s">
        <v>38</v>
      </c>
      <c r="K86" s="29" t="s">
        <v>38</v>
      </c>
      <c r="L86" s="29" t="s">
        <v>38</v>
      </c>
      <c r="M86" s="29" t="s">
        <v>38</v>
      </c>
      <c r="N86" s="29" t="s">
        <v>38</v>
      </c>
      <c r="O86" s="29" t="s">
        <v>38</v>
      </c>
      <c r="P86" s="29" t="s">
        <v>38</v>
      </c>
      <c r="Q86" s="29" t="s">
        <v>38</v>
      </c>
      <c r="R86" s="29" t="s">
        <v>39</v>
      </c>
      <c r="S86" s="29" t="s">
        <v>38</v>
      </c>
      <c r="T86" s="29">
        <v>1</v>
      </c>
      <c r="U86" s="29" t="s">
        <v>39</v>
      </c>
      <c r="V86" s="29" t="s">
        <v>39</v>
      </c>
      <c r="W86" s="29" t="s">
        <v>38</v>
      </c>
      <c r="X86" s="23">
        <f t="shared" si="3"/>
        <v>2</v>
      </c>
      <c r="Y86" s="29">
        <f t="shared" si="4"/>
        <v>3</v>
      </c>
      <c r="Z86" s="29" t="s">
        <v>219</v>
      </c>
      <c r="AA86" s="29" t="s">
        <v>40</v>
      </c>
      <c r="AB86" s="33" t="s">
        <v>220</v>
      </c>
      <c r="AC86" s="29" t="s">
        <v>210</v>
      </c>
      <c r="AD86" s="29"/>
      <c r="AE86" s="29">
        <v>0.3</v>
      </c>
      <c r="AF86" s="29" t="s">
        <v>44</v>
      </c>
      <c r="AG86" s="29"/>
      <c r="AH86" s="29" t="s">
        <v>211</v>
      </c>
      <c r="AI86" s="29"/>
      <c r="AJ86" s="29"/>
      <c r="AK86" s="29">
        <v>910</v>
      </c>
      <c r="AL86" s="29">
        <v>1090</v>
      </c>
      <c r="AM86" s="39" t="s">
        <v>58</v>
      </c>
      <c r="AN86" s="39" t="s">
        <v>213</v>
      </c>
      <c r="AO86" s="39" t="s">
        <v>52</v>
      </c>
      <c r="AP86" s="39" t="s">
        <v>221</v>
      </c>
      <c r="AQ86" s="53"/>
      <c r="AR86" s="53"/>
      <c r="AS86" s="6"/>
    </row>
    <row r="87" spans="1:45" ht="26.4">
      <c r="A87" s="45" t="s">
        <v>32</v>
      </c>
      <c r="B87" s="36" t="s">
        <v>224</v>
      </c>
      <c r="C87" s="53"/>
      <c r="D87" s="59"/>
      <c r="E87" s="59"/>
      <c r="F87" s="53"/>
      <c r="G87" s="53"/>
      <c r="H87" s="81"/>
      <c r="I87" s="39" t="s">
        <v>225</v>
      </c>
      <c r="J87" s="29" t="s">
        <v>38</v>
      </c>
      <c r="K87" s="29" t="s">
        <v>38</v>
      </c>
      <c r="L87" s="29" t="s">
        <v>38</v>
      </c>
      <c r="M87" s="29" t="s">
        <v>38</v>
      </c>
      <c r="N87" s="29" t="s">
        <v>38</v>
      </c>
      <c r="O87" s="29" t="s">
        <v>38</v>
      </c>
      <c r="P87" s="29" t="s">
        <v>38</v>
      </c>
      <c r="Q87" s="29" t="s">
        <v>38</v>
      </c>
      <c r="R87" s="29" t="s">
        <v>38</v>
      </c>
      <c r="S87" s="29" t="s">
        <v>39</v>
      </c>
      <c r="T87" s="29">
        <v>0.5</v>
      </c>
      <c r="U87" s="29" t="s">
        <v>38</v>
      </c>
      <c r="V87" s="29" t="s">
        <v>38</v>
      </c>
      <c r="W87" s="29" t="s">
        <v>38</v>
      </c>
      <c r="X87" s="23">
        <f t="shared" si="3"/>
        <v>0</v>
      </c>
      <c r="Y87" s="29">
        <f t="shared" si="4"/>
        <v>0.5</v>
      </c>
      <c r="Z87" s="29" t="s">
        <v>226</v>
      </c>
      <c r="AA87" s="29" t="s">
        <v>40</v>
      </c>
      <c r="AB87" s="33" t="s">
        <v>209</v>
      </c>
      <c r="AC87" s="29" t="s">
        <v>210</v>
      </c>
      <c r="AD87" s="29"/>
      <c r="AE87" s="29">
        <v>0.3</v>
      </c>
      <c r="AF87" s="29" t="s">
        <v>44</v>
      </c>
      <c r="AG87" s="29"/>
      <c r="AH87" s="29" t="s">
        <v>211</v>
      </c>
      <c r="AI87" s="29"/>
      <c r="AJ87" s="29"/>
      <c r="AK87" s="29">
        <v>1030</v>
      </c>
      <c r="AL87" s="29">
        <v>1220</v>
      </c>
      <c r="AM87" s="39" t="s">
        <v>227</v>
      </c>
      <c r="AN87" s="39" t="s">
        <v>213</v>
      </c>
      <c r="AO87" s="39" t="s">
        <v>52</v>
      </c>
      <c r="AP87" s="39" t="s">
        <v>221</v>
      </c>
      <c r="AQ87" s="53"/>
      <c r="AR87" s="53"/>
      <c r="AS87" s="6"/>
    </row>
    <row r="88" spans="1:45" ht="26.4">
      <c r="A88" s="45" t="s">
        <v>32</v>
      </c>
      <c r="B88" s="36" t="s">
        <v>228</v>
      </c>
      <c r="C88" s="53"/>
      <c r="D88" s="59"/>
      <c r="E88" s="59"/>
      <c r="F88" s="53"/>
      <c r="G88" s="53"/>
      <c r="H88" s="81"/>
      <c r="I88" s="39" t="s">
        <v>225</v>
      </c>
      <c r="J88" s="29" t="s">
        <v>38</v>
      </c>
      <c r="K88" s="29" t="s">
        <v>38</v>
      </c>
      <c r="L88" s="29" t="s">
        <v>38</v>
      </c>
      <c r="M88" s="29" t="s">
        <v>38</v>
      </c>
      <c r="N88" s="29" t="s">
        <v>38</v>
      </c>
      <c r="O88" s="29" t="s">
        <v>38</v>
      </c>
      <c r="P88" s="29" t="s">
        <v>38</v>
      </c>
      <c r="Q88" s="29" t="s">
        <v>38</v>
      </c>
      <c r="R88" s="29" t="s">
        <v>39</v>
      </c>
      <c r="S88" s="29" t="s">
        <v>38</v>
      </c>
      <c r="T88" s="29">
        <v>1</v>
      </c>
      <c r="U88" s="29" t="s">
        <v>38</v>
      </c>
      <c r="V88" s="29" t="s">
        <v>38</v>
      </c>
      <c r="W88" s="29" t="s">
        <v>38</v>
      </c>
      <c r="X88" s="23">
        <f t="shared" si="3"/>
        <v>0</v>
      </c>
      <c r="Y88" s="29">
        <f t="shared" si="4"/>
        <v>1</v>
      </c>
      <c r="Z88" s="29" t="s">
        <v>219</v>
      </c>
      <c r="AA88" s="29" t="s">
        <v>40</v>
      </c>
      <c r="AB88" s="33" t="s">
        <v>209</v>
      </c>
      <c r="AC88" s="29" t="s">
        <v>210</v>
      </c>
      <c r="AD88" s="29"/>
      <c r="AE88" s="29">
        <v>0.3</v>
      </c>
      <c r="AF88" s="29" t="s">
        <v>44</v>
      </c>
      <c r="AG88" s="29"/>
      <c r="AH88" s="29" t="s">
        <v>211</v>
      </c>
      <c r="AI88" s="29"/>
      <c r="AJ88" s="29"/>
      <c r="AK88" s="29">
        <v>1410</v>
      </c>
      <c r="AL88" s="29">
        <v>1510</v>
      </c>
      <c r="AM88" s="39" t="s">
        <v>60</v>
      </c>
      <c r="AN88" s="39" t="s">
        <v>213</v>
      </c>
      <c r="AO88" s="39" t="s">
        <v>52</v>
      </c>
      <c r="AP88" s="39" t="s">
        <v>221</v>
      </c>
      <c r="AQ88" s="53"/>
      <c r="AR88" s="53"/>
      <c r="AS88" s="6"/>
    </row>
    <row r="89" spans="1:45" ht="26.4">
      <c r="A89" s="45" t="s">
        <v>32</v>
      </c>
      <c r="B89" s="36" t="s">
        <v>229</v>
      </c>
      <c r="C89" s="53"/>
      <c r="D89" s="59"/>
      <c r="E89" s="59"/>
      <c r="F89" s="53"/>
      <c r="G89" s="53"/>
      <c r="H89" s="81"/>
      <c r="I89" s="39" t="s">
        <v>230</v>
      </c>
      <c r="J89" s="29" t="s">
        <v>38</v>
      </c>
      <c r="K89" s="29" t="s">
        <v>38</v>
      </c>
      <c r="L89" s="29" t="s">
        <v>38</v>
      </c>
      <c r="M89" s="29" t="s">
        <v>38</v>
      </c>
      <c r="N89" s="29" t="s">
        <v>38</v>
      </c>
      <c r="O89" s="29" t="s">
        <v>38</v>
      </c>
      <c r="P89" s="29" t="s">
        <v>38</v>
      </c>
      <c r="Q89" s="29" t="s">
        <v>38</v>
      </c>
      <c r="R89" s="29" t="s">
        <v>39</v>
      </c>
      <c r="S89" s="29" t="s">
        <v>38</v>
      </c>
      <c r="T89" s="29">
        <v>1</v>
      </c>
      <c r="U89" s="29" t="s">
        <v>38</v>
      </c>
      <c r="V89" s="29" t="s">
        <v>38</v>
      </c>
      <c r="W89" s="29" t="s">
        <v>38</v>
      </c>
      <c r="X89" s="23">
        <f t="shared" si="3"/>
        <v>0</v>
      </c>
      <c r="Y89" s="29">
        <f t="shared" si="4"/>
        <v>1</v>
      </c>
      <c r="Z89" s="29" t="s">
        <v>226</v>
      </c>
      <c r="AA89" s="29" t="s">
        <v>40</v>
      </c>
      <c r="AB89" s="33" t="s">
        <v>231</v>
      </c>
      <c r="AC89" s="29" t="s">
        <v>210</v>
      </c>
      <c r="AD89" s="29"/>
      <c r="AE89" s="29">
        <v>0.3</v>
      </c>
      <c r="AF89" s="29" t="s">
        <v>44</v>
      </c>
      <c r="AG89" s="29"/>
      <c r="AH89" s="29" t="s">
        <v>211</v>
      </c>
      <c r="AI89" s="29"/>
      <c r="AJ89" s="29"/>
      <c r="AK89" s="29">
        <v>1860</v>
      </c>
      <c r="AL89" s="29">
        <v>1990</v>
      </c>
      <c r="AM89" s="39" t="s">
        <v>232</v>
      </c>
      <c r="AN89" s="39" t="s">
        <v>213</v>
      </c>
      <c r="AO89" s="39" t="s">
        <v>52</v>
      </c>
      <c r="AP89" s="39" t="s">
        <v>221</v>
      </c>
      <c r="AQ89" s="53"/>
      <c r="AR89" s="53"/>
      <c r="AS89" s="6"/>
    </row>
    <row r="90" spans="1:45" ht="26.4">
      <c r="A90" s="45" t="s">
        <v>32</v>
      </c>
      <c r="B90" s="36" t="s">
        <v>233</v>
      </c>
      <c r="C90" s="53"/>
      <c r="D90" s="59"/>
      <c r="E90" s="59"/>
      <c r="F90" s="53"/>
      <c r="G90" s="53"/>
      <c r="H90" s="81"/>
      <c r="I90" s="39" t="s">
        <v>225</v>
      </c>
      <c r="J90" s="29" t="s">
        <v>38</v>
      </c>
      <c r="K90" s="29" t="s">
        <v>38</v>
      </c>
      <c r="L90" s="29" t="s">
        <v>38</v>
      </c>
      <c r="M90" s="29" t="s">
        <v>38</v>
      </c>
      <c r="N90" s="29" t="s">
        <v>38</v>
      </c>
      <c r="O90" s="29" t="s">
        <v>38</v>
      </c>
      <c r="P90" s="29" t="s">
        <v>39</v>
      </c>
      <c r="Q90" s="29" t="s">
        <v>38</v>
      </c>
      <c r="R90" s="29" t="s">
        <v>38</v>
      </c>
      <c r="S90" s="29" t="s">
        <v>38</v>
      </c>
      <c r="T90" s="29">
        <v>2</v>
      </c>
      <c r="U90" s="29" t="s">
        <v>39</v>
      </c>
      <c r="V90" s="29" t="s">
        <v>39</v>
      </c>
      <c r="W90" s="29" t="s">
        <v>38</v>
      </c>
      <c r="X90" s="23">
        <f t="shared" si="3"/>
        <v>2</v>
      </c>
      <c r="Y90" s="29">
        <f t="shared" si="4"/>
        <v>4</v>
      </c>
      <c r="Z90" s="29">
        <v>1</v>
      </c>
      <c r="AA90" s="29" t="s">
        <v>40</v>
      </c>
      <c r="AB90" s="33" t="s">
        <v>220</v>
      </c>
      <c r="AC90" s="29" t="s">
        <v>210</v>
      </c>
      <c r="AD90" s="29"/>
      <c r="AE90" s="29">
        <v>0.3</v>
      </c>
      <c r="AF90" s="29" t="s">
        <v>44</v>
      </c>
      <c r="AG90" s="29"/>
      <c r="AH90" s="29" t="s">
        <v>211</v>
      </c>
      <c r="AI90" s="29"/>
      <c r="AJ90" s="29"/>
      <c r="AK90" s="29">
        <v>2430</v>
      </c>
      <c r="AL90" s="29">
        <v>2580</v>
      </c>
      <c r="AM90" s="39" t="s">
        <v>63</v>
      </c>
      <c r="AN90" s="39" t="s">
        <v>213</v>
      </c>
      <c r="AO90" s="39" t="s">
        <v>52</v>
      </c>
      <c r="AP90" s="39" t="s">
        <v>221</v>
      </c>
      <c r="AQ90" s="53"/>
      <c r="AR90" s="53"/>
      <c r="AS90" s="6"/>
    </row>
    <row r="91" spans="1:45" ht="26.4">
      <c r="A91" s="45" t="s">
        <v>32</v>
      </c>
      <c r="B91" s="36" t="s">
        <v>234</v>
      </c>
      <c r="C91" s="53"/>
      <c r="D91" s="59"/>
      <c r="E91" s="59"/>
      <c r="F91" s="53"/>
      <c r="G91" s="53"/>
      <c r="H91" s="81"/>
      <c r="I91" s="39" t="s">
        <v>235</v>
      </c>
      <c r="J91" s="29" t="s">
        <v>38</v>
      </c>
      <c r="K91" s="29" t="s">
        <v>38</v>
      </c>
      <c r="L91" s="29" t="s">
        <v>38</v>
      </c>
      <c r="M91" s="29" t="s">
        <v>38</v>
      </c>
      <c r="N91" s="29" t="s">
        <v>38</v>
      </c>
      <c r="O91" s="29" t="s">
        <v>38</v>
      </c>
      <c r="P91" s="29" t="s">
        <v>38</v>
      </c>
      <c r="Q91" s="29" t="s">
        <v>38</v>
      </c>
      <c r="R91" s="29" t="s">
        <v>39</v>
      </c>
      <c r="S91" s="29" t="s">
        <v>38</v>
      </c>
      <c r="T91" s="29">
        <v>1</v>
      </c>
      <c r="U91" s="29" t="s">
        <v>38</v>
      </c>
      <c r="V91" s="29" t="s">
        <v>38</v>
      </c>
      <c r="W91" s="29" t="s">
        <v>38</v>
      </c>
      <c r="X91" s="23">
        <f t="shared" si="3"/>
        <v>0</v>
      </c>
      <c r="Y91" s="29">
        <f t="shared" si="4"/>
        <v>1</v>
      </c>
      <c r="Z91" s="29">
        <v>1</v>
      </c>
      <c r="AA91" s="29" t="s">
        <v>40</v>
      </c>
      <c r="AB91" s="33" t="s">
        <v>209</v>
      </c>
      <c r="AC91" s="29" t="s">
        <v>210</v>
      </c>
      <c r="AD91" s="29"/>
      <c r="AE91" s="29">
        <v>0.3</v>
      </c>
      <c r="AF91" s="29" t="s">
        <v>44</v>
      </c>
      <c r="AG91" s="29"/>
      <c r="AH91" s="29" t="s">
        <v>211</v>
      </c>
      <c r="AI91" s="29"/>
      <c r="AJ91" s="29"/>
      <c r="AK91" s="29">
        <v>3010</v>
      </c>
      <c r="AL91" s="29">
        <v>3250</v>
      </c>
      <c r="AM91" s="39" t="s">
        <v>65</v>
      </c>
      <c r="AN91" s="39" t="s">
        <v>213</v>
      </c>
      <c r="AO91" s="39" t="s">
        <v>52</v>
      </c>
      <c r="AP91" s="39" t="s">
        <v>221</v>
      </c>
      <c r="AQ91" s="53"/>
      <c r="AR91" s="53"/>
      <c r="AS91" s="6"/>
    </row>
    <row r="92" spans="1:45" ht="26.4">
      <c r="A92" s="45" t="s">
        <v>32</v>
      </c>
      <c r="B92" s="36" t="s">
        <v>236</v>
      </c>
      <c r="C92" s="53"/>
      <c r="D92" s="59"/>
      <c r="E92" s="59"/>
      <c r="F92" s="53"/>
      <c r="G92" s="53"/>
      <c r="H92" s="81"/>
      <c r="I92" s="39" t="s">
        <v>237</v>
      </c>
      <c r="J92" s="29" t="s">
        <v>38</v>
      </c>
      <c r="K92" s="29" t="s">
        <v>38</v>
      </c>
      <c r="L92" s="29" t="s">
        <v>38</v>
      </c>
      <c r="M92" s="29" t="s">
        <v>38</v>
      </c>
      <c r="N92" s="29" t="s">
        <v>38</v>
      </c>
      <c r="O92" s="29" t="s">
        <v>38</v>
      </c>
      <c r="P92" s="29" t="s">
        <v>38</v>
      </c>
      <c r="Q92" s="29" t="s">
        <v>38</v>
      </c>
      <c r="R92" s="29" t="s">
        <v>38</v>
      </c>
      <c r="S92" s="29" t="s">
        <v>39</v>
      </c>
      <c r="T92" s="29">
        <v>0.5</v>
      </c>
      <c r="U92" s="29" t="s">
        <v>39</v>
      </c>
      <c r="V92" s="29" t="s">
        <v>39</v>
      </c>
      <c r="W92" s="29" t="s">
        <v>38</v>
      </c>
      <c r="X92" s="23">
        <f t="shared" si="3"/>
        <v>2</v>
      </c>
      <c r="Y92" s="29">
        <f t="shared" si="4"/>
        <v>2.5</v>
      </c>
      <c r="Z92" s="29">
        <v>1</v>
      </c>
      <c r="AA92" s="29" t="s">
        <v>40</v>
      </c>
      <c r="AB92" s="33" t="s">
        <v>220</v>
      </c>
      <c r="AC92" s="29" t="s">
        <v>210</v>
      </c>
      <c r="AD92" s="29"/>
      <c r="AE92" s="29">
        <v>0.3</v>
      </c>
      <c r="AF92" s="29" t="s">
        <v>44</v>
      </c>
      <c r="AG92" s="29"/>
      <c r="AH92" s="29" t="s">
        <v>211</v>
      </c>
      <c r="AI92" s="29"/>
      <c r="AJ92" s="29"/>
      <c r="AK92" s="29">
        <v>3500</v>
      </c>
      <c r="AL92" s="29">
        <v>3760</v>
      </c>
      <c r="AM92" s="39" t="s">
        <v>238</v>
      </c>
      <c r="AN92" s="39" t="s">
        <v>213</v>
      </c>
      <c r="AO92" s="39" t="s">
        <v>52</v>
      </c>
      <c r="AP92" s="39" t="s">
        <v>221</v>
      </c>
      <c r="AQ92" s="53"/>
      <c r="AR92" s="53"/>
      <c r="AS92" s="6"/>
    </row>
    <row r="93" spans="1:45" ht="26.4">
      <c r="A93" s="45" t="s">
        <v>32</v>
      </c>
      <c r="B93" s="36" t="s">
        <v>239</v>
      </c>
      <c r="C93" s="53"/>
      <c r="D93" s="59"/>
      <c r="E93" s="59"/>
      <c r="F93" s="53"/>
      <c r="G93" s="53"/>
      <c r="H93" s="81"/>
      <c r="I93" s="39" t="s">
        <v>240</v>
      </c>
      <c r="J93" s="29" t="s">
        <v>38</v>
      </c>
      <c r="K93" s="29" t="s">
        <v>38</v>
      </c>
      <c r="L93" s="29" t="s">
        <v>38</v>
      </c>
      <c r="M93" s="29" t="s">
        <v>38</v>
      </c>
      <c r="N93" s="29" t="s">
        <v>38</v>
      </c>
      <c r="O93" s="29" t="s">
        <v>38</v>
      </c>
      <c r="P93" s="29" t="s">
        <v>39</v>
      </c>
      <c r="Q93" s="29" t="s">
        <v>38</v>
      </c>
      <c r="R93" s="29" t="s">
        <v>38</v>
      </c>
      <c r="S93" s="29" t="s">
        <v>38</v>
      </c>
      <c r="T93" s="29">
        <v>2</v>
      </c>
      <c r="U93" s="29" t="s">
        <v>39</v>
      </c>
      <c r="V93" s="29" t="s">
        <v>39</v>
      </c>
      <c r="W93" s="29" t="s">
        <v>38</v>
      </c>
      <c r="X93" s="23">
        <f t="shared" si="3"/>
        <v>2</v>
      </c>
      <c r="Y93" s="29">
        <f t="shared" si="4"/>
        <v>4</v>
      </c>
      <c r="Z93" s="29" t="s">
        <v>219</v>
      </c>
      <c r="AA93" s="29" t="s">
        <v>40</v>
      </c>
      <c r="AB93" s="33" t="s">
        <v>209</v>
      </c>
      <c r="AC93" s="29" t="s">
        <v>210</v>
      </c>
      <c r="AD93" s="29"/>
      <c r="AE93" s="29">
        <v>0.3</v>
      </c>
      <c r="AF93" s="29" t="s">
        <v>44</v>
      </c>
      <c r="AG93" s="29"/>
      <c r="AH93" s="29" t="s">
        <v>211</v>
      </c>
      <c r="AI93" s="29"/>
      <c r="AJ93" s="29"/>
      <c r="AK93" s="29">
        <v>4090</v>
      </c>
      <c r="AL93" s="29">
        <v>4330</v>
      </c>
      <c r="AM93" s="39" t="s">
        <v>67</v>
      </c>
      <c r="AN93" s="39" t="s">
        <v>213</v>
      </c>
      <c r="AO93" s="39" t="s">
        <v>52</v>
      </c>
      <c r="AP93" s="39" t="s">
        <v>221</v>
      </c>
      <c r="AQ93" s="53"/>
      <c r="AR93" s="53"/>
      <c r="AS93" s="6"/>
    </row>
    <row r="94" spans="1:45" ht="26.4">
      <c r="A94" s="45" t="s">
        <v>32</v>
      </c>
      <c r="B94" s="36" t="s">
        <v>241</v>
      </c>
      <c r="C94" s="53"/>
      <c r="D94" s="59"/>
      <c r="E94" s="59"/>
      <c r="F94" s="53"/>
      <c r="G94" s="53"/>
      <c r="H94" s="81"/>
      <c r="I94" s="39" t="s">
        <v>240</v>
      </c>
      <c r="J94" s="29" t="s">
        <v>38</v>
      </c>
      <c r="K94" s="29" t="s">
        <v>38</v>
      </c>
      <c r="L94" s="29" t="s">
        <v>38</v>
      </c>
      <c r="M94" s="29" t="s">
        <v>38</v>
      </c>
      <c r="N94" s="29" t="s">
        <v>38</v>
      </c>
      <c r="O94" s="29" t="s">
        <v>38</v>
      </c>
      <c r="P94" s="29" t="s">
        <v>38</v>
      </c>
      <c r="Q94" s="29" t="s">
        <v>38</v>
      </c>
      <c r="R94" s="29" t="s">
        <v>38</v>
      </c>
      <c r="S94" s="29" t="s">
        <v>39</v>
      </c>
      <c r="T94" s="29">
        <v>0.5</v>
      </c>
      <c r="U94" s="29" t="s">
        <v>39</v>
      </c>
      <c r="V94" s="29" t="s">
        <v>39</v>
      </c>
      <c r="W94" s="29" t="s">
        <v>38</v>
      </c>
      <c r="X94" s="23">
        <f t="shared" si="3"/>
        <v>2</v>
      </c>
      <c r="Y94" s="29">
        <f t="shared" si="4"/>
        <v>2.5</v>
      </c>
      <c r="Z94" s="14">
        <v>44563</v>
      </c>
      <c r="AA94" s="29" t="s">
        <v>40</v>
      </c>
      <c r="AB94" s="33" t="s">
        <v>220</v>
      </c>
      <c r="AC94" s="29" t="s">
        <v>210</v>
      </c>
      <c r="AD94" s="29"/>
      <c r="AE94" s="29">
        <v>0.3</v>
      </c>
      <c r="AF94" s="29" t="s">
        <v>44</v>
      </c>
      <c r="AG94" s="29"/>
      <c r="AH94" s="29" t="s">
        <v>211</v>
      </c>
      <c r="AI94" s="29"/>
      <c r="AJ94" s="29"/>
      <c r="AK94" s="29">
        <v>4330</v>
      </c>
      <c r="AL94" s="29">
        <v>4590</v>
      </c>
      <c r="AM94" s="39" t="s">
        <v>70</v>
      </c>
      <c r="AN94" s="39" t="s">
        <v>213</v>
      </c>
      <c r="AO94" s="39" t="s">
        <v>52</v>
      </c>
      <c r="AP94" s="39" t="s">
        <v>221</v>
      </c>
      <c r="AQ94" s="53"/>
      <c r="AR94" s="53"/>
      <c r="AS94" s="6"/>
    </row>
    <row r="95" spans="1:45" ht="26.4">
      <c r="A95" s="45" t="s">
        <v>32</v>
      </c>
      <c r="B95" s="36" t="s">
        <v>242</v>
      </c>
      <c r="C95" s="53"/>
      <c r="D95" s="59"/>
      <c r="E95" s="59"/>
      <c r="F95" s="53"/>
      <c r="G95" s="53"/>
      <c r="H95" s="81"/>
      <c r="I95" s="39" t="s">
        <v>240</v>
      </c>
      <c r="J95" s="29" t="s">
        <v>38</v>
      </c>
      <c r="K95" s="29" t="s">
        <v>38</v>
      </c>
      <c r="L95" s="29" t="s">
        <v>38</v>
      </c>
      <c r="M95" s="29" t="s">
        <v>38</v>
      </c>
      <c r="N95" s="29" t="s">
        <v>38</v>
      </c>
      <c r="O95" s="29" t="s">
        <v>38</v>
      </c>
      <c r="P95" s="29" t="s">
        <v>38</v>
      </c>
      <c r="Q95" s="29" t="s">
        <v>38</v>
      </c>
      <c r="R95" s="29" t="s">
        <v>38</v>
      </c>
      <c r="S95" s="29" t="s">
        <v>39</v>
      </c>
      <c r="T95" s="29">
        <v>0.5</v>
      </c>
      <c r="U95" s="29" t="s">
        <v>39</v>
      </c>
      <c r="V95" s="29" t="s">
        <v>39</v>
      </c>
      <c r="W95" s="29" t="s">
        <v>38</v>
      </c>
      <c r="X95" s="23">
        <f t="shared" si="3"/>
        <v>2</v>
      </c>
      <c r="Y95" s="29">
        <f t="shared" si="4"/>
        <v>2.5</v>
      </c>
      <c r="Z95" s="14">
        <v>44595</v>
      </c>
      <c r="AA95" s="29" t="s">
        <v>40</v>
      </c>
      <c r="AB95" s="33" t="s">
        <v>220</v>
      </c>
      <c r="AC95" s="29" t="s">
        <v>210</v>
      </c>
      <c r="AD95" s="29"/>
      <c r="AE95" s="29">
        <v>0.3</v>
      </c>
      <c r="AF95" s="29" t="s">
        <v>44</v>
      </c>
      <c r="AG95" s="29"/>
      <c r="AH95" s="29" t="s">
        <v>211</v>
      </c>
      <c r="AI95" s="29"/>
      <c r="AJ95" s="29"/>
      <c r="AK95" s="29">
        <v>4800</v>
      </c>
      <c r="AL95" s="29">
        <v>4080</v>
      </c>
      <c r="AM95" s="39" t="s">
        <v>243</v>
      </c>
      <c r="AN95" s="39" t="s">
        <v>213</v>
      </c>
      <c r="AO95" s="39" t="s">
        <v>244</v>
      </c>
      <c r="AP95" s="39" t="s">
        <v>221</v>
      </c>
      <c r="AQ95" s="53"/>
      <c r="AR95" s="53"/>
      <c r="AS95" s="6"/>
    </row>
    <row r="96" spans="1:45" ht="26.4">
      <c r="A96" s="45" t="s">
        <v>32</v>
      </c>
      <c r="B96" s="36" t="s">
        <v>245</v>
      </c>
      <c r="C96" s="53"/>
      <c r="D96" s="59"/>
      <c r="E96" s="59"/>
      <c r="F96" s="53"/>
      <c r="G96" s="53"/>
      <c r="H96" s="81"/>
      <c r="I96" s="39" t="s">
        <v>240</v>
      </c>
      <c r="J96" s="29" t="s">
        <v>38</v>
      </c>
      <c r="K96" s="29" t="s">
        <v>38</v>
      </c>
      <c r="L96" s="29" t="s">
        <v>38</v>
      </c>
      <c r="M96" s="29" t="s">
        <v>38</v>
      </c>
      <c r="N96" s="29" t="s">
        <v>38</v>
      </c>
      <c r="O96" s="29" t="s">
        <v>38</v>
      </c>
      <c r="P96" s="29" t="s">
        <v>38</v>
      </c>
      <c r="Q96" s="29" t="s">
        <v>38</v>
      </c>
      <c r="R96" s="29" t="s">
        <v>38</v>
      </c>
      <c r="S96" s="29" t="s">
        <v>39</v>
      </c>
      <c r="T96" s="29">
        <v>0.5</v>
      </c>
      <c r="U96" s="29" t="s">
        <v>39</v>
      </c>
      <c r="V96" s="29" t="s">
        <v>39</v>
      </c>
      <c r="W96" s="29" t="s">
        <v>38</v>
      </c>
      <c r="X96" s="23">
        <f t="shared" si="3"/>
        <v>2</v>
      </c>
      <c r="Y96" s="29">
        <f t="shared" si="4"/>
        <v>2.5</v>
      </c>
      <c r="Z96" s="14">
        <v>44563</v>
      </c>
      <c r="AA96" s="29" t="s">
        <v>40</v>
      </c>
      <c r="AB96" s="33" t="s">
        <v>220</v>
      </c>
      <c r="AC96" s="29" t="s">
        <v>210</v>
      </c>
      <c r="AD96" s="29"/>
      <c r="AE96" s="29">
        <v>0.3</v>
      </c>
      <c r="AF96" s="29" t="s">
        <v>44</v>
      </c>
      <c r="AG96" s="29"/>
      <c r="AH96" s="29" t="s">
        <v>211</v>
      </c>
      <c r="AI96" s="29"/>
      <c r="AJ96" s="29"/>
      <c r="AK96" s="29">
        <v>5050</v>
      </c>
      <c r="AL96" s="29">
        <v>5320</v>
      </c>
      <c r="AM96" s="39" t="s">
        <v>246</v>
      </c>
      <c r="AN96" s="39" t="s">
        <v>213</v>
      </c>
      <c r="AO96" s="39" t="s">
        <v>244</v>
      </c>
      <c r="AP96" s="39" t="s">
        <v>221</v>
      </c>
      <c r="AQ96" s="53"/>
      <c r="AR96" s="53"/>
      <c r="AS96" s="6"/>
    </row>
    <row r="97" spans="1:45" ht="26.4">
      <c r="A97" s="45" t="s">
        <v>32</v>
      </c>
      <c r="B97" s="36" t="s">
        <v>247</v>
      </c>
      <c r="C97" s="53"/>
      <c r="D97" s="59"/>
      <c r="E97" s="59"/>
      <c r="F97" s="53"/>
      <c r="G97" s="53"/>
      <c r="H97" s="81"/>
      <c r="I97" s="39" t="s">
        <v>240</v>
      </c>
      <c r="J97" s="29" t="s">
        <v>38</v>
      </c>
      <c r="K97" s="29" t="s">
        <v>38</v>
      </c>
      <c r="L97" s="29" t="s">
        <v>38</v>
      </c>
      <c r="M97" s="29" t="s">
        <v>38</v>
      </c>
      <c r="N97" s="29" t="s">
        <v>38</v>
      </c>
      <c r="O97" s="29" t="s">
        <v>38</v>
      </c>
      <c r="P97" s="29" t="s">
        <v>38</v>
      </c>
      <c r="Q97" s="29" t="s">
        <v>38</v>
      </c>
      <c r="R97" s="29" t="s">
        <v>38</v>
      </c>
      <c r="S97" s="29" t="s">
        <v>39</v>
      </c>
      <c r="T97" s="29">
        <v>0.5</v>
      </c>
      <c r="U97" s="29" t="s">
        <v>39</v>
      </c>
      <c r="V97" s="29" t="s">
        <v>39</v>
      </c>
      <c r="W97" s="29" t="s">
        <v>38</v>
      </c>
      <c r="X97" s="23">
        <f t="shared" si="3"/>
        <v>2</v>
      </c>
      <c r="Y97" s="29">
        <f t="shared" si="4"/>
        <v>2.5</v>
      </c>
      <c r="Z97" s="29">
        <v>1</v>
      </c>
      <c r="AA97" s="29" t="s">
        <v>40</v>
      </c>
      <c r="AB97" s="33" t="s">
        <v>220</v>
      </c>
      <c r="AC97" s="29" t="s">
        <v>210</v>
      </c>
      <c r="AD97" s="29"/>
      <c r="AE97" s="29">
        <v>0.3</v>
      </c>
      <c r="AF97" s="29" t="s">
        <v>44</v>
      </c>
      <c r="AG97" s="29"/>
      <c r="AH97" s="29" t="s">
        <v>211</v>
      </c>
      <c r="AI97" s="29"/>
      <c r="AJ97" s="29"/>
      <c r="AK97" s="29">
        <v>5330</v>
      </c>
      <c r="AL97" s="29">
        <v>5600</v>
      </c>
      <c r="AM97" s="39" t="s">
        <v>248</v>
      </c>
      <c r="AN97" s="39" t="s">
        <v>213</v>
      </c>
      <c r="AO97" s="39" t="s">
        <v>244</v>
      </c>
      <c r="AP97" s="39" t="s">
        <v>221</v>
      </c>
      <c r="AQ97" s="53"/>
      <c r="AR97" s="53"/>
      <c r="AS97" s="6"/>
    </row>
    <row r="98" spans="1:45" ht="26.4">
      <c r="A98" s="45" t="s">
        <v>32</v>
      </c>
      <c r="B98" s="36" t="s">
        <v>249</v>
      </c>
      <c r="C98" s="53"/>
      <c r="D98" s="59"/>
      <c r="E98" s="59"/>
      <c r="F98" s="53"/>
      <c r="G98" s="53"/>
      <c r="H98" s="81"/>
      <c r="I98" s="39" t="s">
        <v>235</v>
      </c>
      <c r="J98" s="29" t="s">
        <v>38</v>
      </c>
      <c r="K98" s="29" t="s">
        <v>38</v>
      </c>
      <c r="L98" s="29" t="s">
        <v>38</v>
      </c>
      <c r="M98" s="29" t="s">
        <v>38</v>
      </c>
      <c r="N98" s="29" t="s">
        <v>38</v>
      </c>
      <c r="O98" s="29" t="s">
        <v>38</v>
      </c>
      <c r="P98" s="29" t="s">
        <v>38</v>
      </c>
      <c r="Q98" s="29" t="s">
        <v>38</v>
      </c>
      <c r="R98" s="29" t="s">
        <v>39</v>
      </c>
      <c r="S98" s="29" t="s">
        <v>38</v>
      </c>
      <c r="T98" s="29">
        <v>1</v>
      </c>
      <c r="U98" s="29" t="s">
        <v>39</v>
      </c>
      <c r="V98" s="29" t="s">
        <v>39</v>
      </c>
      <c r="W98" s="29" t="s">
        <v>38</v>
      </c>
      <c r="X98" s="23">
        <f t="shared" si="3"/>
        <v>2</v>
      </c>
      <c r="Y98" s="29">
        <f t="shared" si="4"/>
        <v>3</v>
      </c>
      <c r="Z98" s="29" t="s">
        <v>219</v>
      </c>
      <c r="AA98" s="29" t="s">
        <v>40</v>
      </c>
      <c r="AB98" s="33" t="s">
        <v>209</v>
      </c>
      <c r="AC98" s="29" t="s">
        <v>210</v>
      </c>
      <c r="AD98" s="29"/>
      <c r="AE98" s="29">
        <v>0.3</v>
      </c>
      <c r="AF98" s="29" t="s">
        <v>44</v>
      </c>
      <c r="AG98" s="29"/>
      <c r="AH98" s="29" t="s">
        <v>211</v>
      </c>
      <c r="AI98" s="29"/>
      <c r="AJ98" s="29"/>
      <c r="AK98" s="29">
        <v>5950</v>
      </c>
      <c r="AL98" s="29">
        <v>6190</v>
      </c>
      <c r="AM98" s="39" t="s">
        <v>73</v>
      </c>
      <c r="AN98" s="39" t="s">
        <v>213</v>
      </c>
      <c r="AO98" s="39" t="s">
        <v>52</v>
      </c>
      <c r="AP98" s="39" t="s">
        <v>221</v>
      </c>
      <c r="AQ98" s="53"/>
      <c r="AR98" s="53"/>
      <c r="AS98" s="6"/>
    </row>
    <row r="99" spans="1:45" ht="26.4">
      <c r="A99" s="45" t="s">
        <v>32</v>
      </c>
      <c r="B99" s="36" t="s">
        <v>250</v>
      </c>
      <c r="C99" s="53"/>
      <c r="D99" s="59"/>
      <c r="E99" s="59"/>
      <c r="F99" s="53"/>
      <c r="G99" s="53"/>
      <c r="H99" s="81"/>
      <c r="I99" s="39" t="s">
        <v>225</v>
      </c>
      <c r="J99" s="29" t="s">
        <v>38</v>
      </c>
      <c r="K99" s="29" t="s">
        <v>38</v>
      </c>
      <c r="L99" s="29" t="s">
        <v>38</v>
      </c>
      <c r="M99" s="29" t="s">
        <v>38</v>
      </c>
      <c r="N99" s="29" t="s">
        <v>38</v>
      </c>
      <c r="O99" s="29" t="s">
        <v>38</v>
      </c>
      <c r="P99" s="29" t="s">
        <v>38</v>
      </c>
      <c r="Q99" s="29" t="s">
        <v>38</v>
      </c>
      <c r="R99" s="29" t="s">
        <v>38</v>
      </c>
      <c r="S99" s="29" t="s">
        <v>39</v>
      </c>
      <c r="T99" s="29">
        <v>0.5</v>
      </c>
      <c r="U99" s="29" t="s">
        <v>39</v>
      </c>
      <c r="V99" s="29" t="s">
        <v>39</v>
      </c>
      <c r="W99" s="29" t="s">
        <v>38</v>
      </c>
      <c r="X99" s="23">
        <f t="shared" si="3"/>
        <v>2</v>
      </c>
      <c r="Y99" s="29">
        <f t="shared" si="4"/>
        <v>2.5</v>
      </c>
      <c r="Z99" s="29" t="s">
        <v>219</v>
      </c>
      <c r="AA99" s="29" t="s">
        <v>40</v>
      </c>
      <c r="AB99" s="33" t="s">
        <v>209</v>
      </c>
      <c r="AC99" s="29" t="s">
        <v>210</v>
      </c>
      <c r="AD99" s="29"/>
      <c r="AE99" s="29">
        <v>0.3</v>
      </c>
      <c r="AF99" s="29" t="s">
        <v>44</v>
      </c>
      <c r="AG99" s="29"/>
      <c r="AH99" s="29" t="s">
        <v>211</v>
      </c>
      <c r="AI99" s="29"/>
      <c r="AJ99" s="29"/>
      <c r="AK99" s="29">
        <v>6220</v>
      </c>
      <c r="AL99" s="29">
        <v>6480</v>
      </c>
      <c r="AM99" s="39" t="s">
        <v>251</v>
      </c>
      <c r="AN99" s="39" t="s">
        <v>213</v>
      </c>
      <c r="AO99" s="39" t="s">
        <v>244</v>
      </c>
      <c r="AP99" s="39" t="s">
        <v>221</v>
      </c>
      <c r="AQ99" s="53"/>
      <c r="AR99" s="53"/>
      <c r="AS99" s="6"/>
    </row>
    <row r="100" spans="1:45" ht="26.4">
      <c r="A100" s="45" t="s">
        <v>32</v>
      </c>
      <c r="B100" s="36" t="s">
        <v>252</v>
      </c>
      <c r="C100" s="53"/>
      <c r="D100" s="59"/>
      <c r="E100" s="59"/>
      <c r="F100" s="53"/>
      <c r="G100" s="53"/>
      <c r="H100" s="81"/>
      <c r="I100" s="39" t="s">
        <v>240</v>
      </c>
      <c r="J100" s="29" t="s">
        <v>38</v>
      </c>
      <c r="K100" s="29" t="s">
        <v>38</v>
      </c>
      <c r="L100" s="29" t="s">
        <v>38</v>
      </c>
      <c r="M100" s="29" t="s">
        <v>38</v>
      </c>
      <c r="N100" s="29" t="s">
        <v>38</v>
      </c>
      <c r="O100" s="29" t="s">
        <v>38</v>
      </c>
      <c r="P100" s="29" t="s">
        <v>38</v>
      </c>
      <c r="Q100" s="29" t="s">
        <v>38</v>
      </c>
      <c r="R100" s="29" t="s">
        <v>38</v>
      </c>
      <c r="S100" s="29" t="s">
        <v>39</v>
      </c>
      <c r="T100" s="29">
        <v>0.5</v>
      </c>
      <c r="U100" s="29" t="s">
        <v>39</v>
      </c>
      <c r="V100" s="29" t="s">
        <v>39</v>
      </c>
      <c r="W100" s="29" t="s">
        <v>38</v>
      </c>
      <c r="X100" s="23">
        <f t="shared" si="3"/>
        <v>2</v>
      </c>
      <c r="Y100" s="29">
        <f t="shared" si="4"/>
        <v>2.5</v>
      </c>
      <c r="Z100" s="29" t="s">
        <v>253</v>
      </c>
      <c r="AA100" s="29" t="s">
        <v>40</v>
      </c>
      <c r="AB100" s="33" t="s">
        <v>220</v>
      </c>
      <c r="AC100" s="29" t="s">
        <v>210</v>
      </c>
      <c r="AD100" s="29"/>
      <c r="AE100" s="29">
        <v>0.3</v>
      </c>
      <c r="AF100" s="29" t="s">
        <v>44</v>
      </c>
      <c r="AG100" s="29"/>
      <c r="AH100" s="29" t="s">
        <v>211</v>
      </c>
      <c r="AI100" s="29"/>
      <c r="AJ100" s="29"/>
      <c r="AK100" s="29">
        <v>6490</v>
      </c>
      <c r="AL100" s="29">
        <v>6760</v>
      </c>
      <c r="AM100" s="39" t="s">
        <v>254</v>
      </c>
      <c r="AN100" s="39" t="s">
        <v>213</v>
      </c>
      <c r="AO100" s="39" t="s">
        <v>244</v>
      </c>
      <c r="AP100" s="39" t="s">
        <v>221</v>
      </c>
      <c r="AQ100" s="53"/>
      <c r="AR100" s="53"/>
      <c r="AS100" s="6"/>
    </row>
    <row r="101" spans="1:45" ht="26.4">
      <c r="A101" s="45" t="s">
        <v>32</v>
      </c>
      <c r="B101" s="36" t="s">
        <v>255</v>
      </c>
      <c r="C101" s="53"/>
      <c r="D101" s="59"/>
      <c r="E101" s="59"/>
      <c r="F101" s="53"/>
      <c r="G101" s="53"/>
      <c r="H101" s="81"/>
      <c r="I101" s="39" t="s">
        <v>240</v>
      </c>
      <c r="J101" s="29" t="s">
        <v>38</v>
      </c>
      <c r="K101" s="29" t="s">
        <v>38</v>
      </c>
      <c r="L101" s="29" t="s">
        <v>38</v>
      </c>
      <c r="M101" s="29" t="s">
        <v>38</v>
      </c>
      <c r="N101" s="29" t="s">
        <v>38</v>
      </c>
      <c r="O101" s="29" t="s">
        <v>38</v>
      </c>
      <c r="P101" s="29" t="s">
        <v>38</v>
      </c>
      <c r="Q101" s="29" t="s">
        <v>38</v>
      </c>
      <c r="R101" s="29" t="s">
        <v>39</v>
      </c>
      <c r="S101" s="29" t="s">
        <v>38</v>
      </c>
      <c r="T101" s="29">
        <v>1</v>
      </c>
      <c r="U101" s="29" t="s">
        <v>39</v>
      </c>
      <c r="V101" s="29" t="s">
        <v>39</v>
      </c>
      <c r="W101" s="29" t="s">
        <v>38</v>
      </c>
      <c r="X101" s="23">
        <f t="shared" si="3"/>
        <v>2</v>
      </c>
      <c r="Y101" s="29">
        <f t="shared" si="4"/>
        <v>3</v>
      </c>
      <c r="Z101" s="29">
        <v>2</v>
      </c>
      <c r="AA101" s="29" t="s">
        <v>40</v>
      </c>
      <c r="AB101" s="33" t="s">
        <v>220</v>
      </c>
      <c r="AC101" s="29" t="s">
        <v>210</v>
      </c>
      <c r="AD101" s="29"/>
      <c r="AE101" s="29">
        <v>0.3</v>
      </c>
      <c r="AF101" s="29" t="s">
        <v>44</v>
      </c>
      <c r="AG101" s="29"/>
      <c r="AH101" s="29" t="s">
        <v>211</v>
      </c>
      <c r="AI101" s="29"/>
      <c r="AJ101" s="29"/>
      <c r="AK101" s="29">
        <v>6760</v>
      </c>
      <c r="AL101" s="29">
        <v>7030</v>
      </c>
      <c r="AM101" s="39" t="s">
        <v>256</v>
      </c>
      <c r="AN101" s="39" t="s">
        <v>213</v>
      </c>
      <c r="AO101" s="39" t="s">
        <v>52</v>
      </c>
      <c r="AP101" s="39" t="s">
        <v>221</v>
      </c>
      <c r="AQ101" s="53"/>
      <c r="AR101" s="53"/>
      <c r="AS101" s="6"/>
    </row>
    <row r="102" spans="1:45" ht="26.4">
      <c r="A102" s="45" t="s">
        <v>32</v>
      </c>
      <c r="B102" s="36" t="s">
        <v>257</v>
      </c>
      <c r="C102" s="53"/>
      <c r="D102" s="59"/>
      <c r="E102" s="59"/>
      <c r="F102" s="53"/>
      <c r="G102" s="53"/>
      <c r="H102" s="81"/>
      <c r="I102" s="39" t="s">
        <v>240</v>
      </c>
      <c r="J102" s="29" t="s">
        <v>38</v>
      </c>
      <c r="K102" s="29" t="s">
        <v>38</v>
      </c>
      <c r="L102" s="29" t="s">
        <v>38</v>
      </c>
      <c r="M102" s="29" t="s">
        <v>38</v>
      </c>
      <c r="N102" s="29" t="s">
        <v>38</v>
      </c>
      <c r="O102" s="29" t="s">
        <v>38</v>
      </c>
      <c r="P102" s="29" t="s">
        <v>38</v>
      </c>
      <c r="Q102" s="29" t="s">
        <v>38</v>
      </c>
      <c r="R102" s="29" t="s">
        <v>38</v>
      </c>
      <c r="S102" s="29" t="s">
        <v>39</v>
      </c>
      <c r="T102" s="29">
        <v>0.5</v>
      </c>
      <c r="U102" s="29" t="s">
        <v>39</v>
      </c>
      <c r="V102" s="29" t="s">
        <v>39</v>
      </c>
      <c r="W102" s="29" t="s">
        <v>38</v>
      </c>
      <c r="X102" s="23">
        <f t="shared" si="3"/>
        <v>2</v>
      </c>
      <c r="Y102" s="29">
        <f t="shared" si="4"/>
        <v>2.5</v>
      </c>
      <c r="Z102" s="29" t="s">
        <v>253</v>
      </c>
      <c r="AA102" s="29" t="s">
        <v>40</v>
      </c>
      <c r="AB102" s="33" t="s">
        <v>220</v>
      </c>
      <c r="AC102" s="29" t="s">
        <v>210</v>
      </c>
      <c r="AD102" s="29"/>
      <c r="AE102" s="29">
        <v>0.3</v>
      </c>
      <c r="AF102" s="29" t="s">
        <v>44</v>
      </c>
      <c r="AG102" s="29"/>
      <c r="AH102" s="29" t="s">
        <v>211</v>
      </c>
      <c r="AI102" s="29"/>
      <c r="AJ102" s="29"/>
      <c r="AK102" s="29">
        <v>7230</v>
      </c>
      <c r="AL102" s="29">
        <v>7420</v>
      </c>
      <c r="AM102" s="39" t="s">
        <v>258</v>
      </c>
      <c r="AN102" s="39" t="s">
        <v>213</v>
      </c>
      <c r="AO102" s="39" t="s">
        <v>52</v>
      </c>
      <c r="AP102" s="39" t="s">
        <v>221</v>
      </c>
      <c r="AQ102" s="53"/>
      <c r="AR102" s="53"/>
      <c r="AS102" s="6"/>
    </row>
    <row r="103" spans="1:45" ht="26.4">
      <c r="A103" s="45" t="s">
        <v>32</v>
      </c>
      <c r="B103" s="36" t="s">
        <v>259</v>
      </c>
      <c r="C103" s="53"/>
      <c r="D103" s="59"/>
      <c r="E103" s="59"/>
      <c r="F103" s="53"/>
      <c r="G103" s="53"/>
      <c r="H103" s="81"/>
      <c r="I103" s="39" t="s">
        <v>260</v>
      </c>
      <c r="J103" s="29" t="s">
        <v>38</v>
      </c>
      <c r="K103" s="29" t="s">
        <v>38</v>
      </c>
      <c r="L103" s="29" t="s">
        <v>38</v>
      </c>
      <c r="M103" s="29" t="s">
        <v>38</v>
      </c>
      <c r="N103" s="29" t="s">
        <v>38</v>
      </c>
      <c r="O103" s="29" t="s">
        <v>38</v>
      </c>
      <c r="P103" s="29" t="s">
        <v>38</v>
      </c>
      <c r="Q103" s="29" t="s">
        <v>38</v>
      </c>
      <c r="R103" s="29" t="s">
        <v>38</v>
      </c>
      <c r="S103" s="29" t="s">
        <v>39</v>
      </c>
      <c r="T103" s="29">
        <v>0.5</v>
      </c>
      <c r="U103" s="29" t="s">
        <v>39</v>
      </c>
      <c r="V103" s="29" t="s">
        <v>39</v>
      </c>
      <c r="W103" s="29" t="s">
        <v>38</v>
      </c>
      <c r="X103" s="23">
        <f t="shared" si="3"/>
        <v>2</v>
      </c>
      <c r="Y103" s="29">
        <f t="shared" si="4"/>
        <v>2.5</v>
      </c>
      <c r="Z103" s="29">
        <v>1</v>
      </c>
      <c r="AA103" s="29" t="s">
        <v>40</v>
      </c>
      <c r="AB103" s="33" t="s">
        <v>209</v>
      </c>
      <c r="AC103" s="29" t="s">
        <v>210</v>
      </c>
      <c r="AD103" s="29"/>
      <c r="AE103" s="29">
        <v>0.3</v>
      </c>
      <c r="AF103" s="29" t="s">
        <v>44</v>
      </c>
      <c r="AG103" s="29"/>
      <c r="AH103" s="29" t="s">
        <v>211</v>
      </c>
      <c r="AI103" s="29"/>
      <c r="AJ103" s="29"/>
      <c r="AK103" s="29">
        <v>7570</v>
      </c>
      <c r="AL103" s="29">
        <v>7640</v>
      </c>
      <c r="AM103" s="39" t="s">
        <v>75</v>
      </c>
      <c r="AN103" s="39" t="s">
        <v>213</v>
      </c>
      <c r="AO103" s="39" t="s">
        <v>52</v>
      </c>
      <c r="AP103" s="39" t="s">
        <v>221</v>
      </c>
      <c r="AQ103" s="53"/>
      <c r="AR103" s="53"/>
      <c r="AS103" s="6"/>
    </row>
    <row r="104" spans="1:45" ht="26.4">
      <c r="A104" s="45" t="s">
        <v>32</v>
      </c>
      <c r="B104" s="36" t="s">
        <v>261</v>
      </c>
      <c r="C104" s="53"/>
      <c r="D104" s="59"/>
      <c r="E104" s="59"/>
      <c r="F104" s="53"/>
      <c r="G104" s="53"/>
      <c r="H104" s="81"/>
      <c r="I104" s="39" t="s">
        <v>240</v>
      </c>
      <c r="J104" s="29" t="s">
        <v>38</v>
      </c>
      <c r="K104" s="29" t="s">
        <v>38</v>
      </c>
      <c r="L104" s="29" t="s">
        <v>38</v>
      </c>
      <c r="M104" s="29" t="s">
        <v>38</v>
      </c>
      <c r="N104" s="29" t="s">
        <v>38</v>
      </c>
      <c r="O104" s="29" t="s">
        <v>38</v>
      </c>
      <c r="P104" s="29" t="s">
        <v>38</v>
      </c>
      <c r="Q104" s="29" t="s">
        <v>38</v>
      </c>
      <c r="R104" s="29" t="s">
        <v>38</v>
      </c>
      <c r="S104" s="29" t="s">
        <v>38</v>
      </c>
      <c r="T104" s="29">
        <v>0</v>
      </c>
      <c r="U104" s="29" t="s">
        <v>39</v>
      </c>
      <c r="V104" s="29" t="s">
        <v>39</v>
      </c>
      <c r="W104" s="29" t="s">
        <v>38</v>
      </c>
      <c r="X104" s="23">
        <f t="shared" si="3"/>
        <v>2</v>
      </c>
      <c r="Y104" s="29">
        <f t="shared" si="4"/>
        <v>2</v>
      </c>
      <c r="Z104" s="29"/>
      <c r="AA104" s="29" t="s">
        <v>40</v>
      </c>
      <c r="AB104" s="33" t="s">
        <v>220</v>
      </c>
      <c r="AC104" s="29" t="s">
        <v>210</v>
      </c>
      <c r="AD104" s="29"/>
      <c r="AE104" s="29">
        <v>0.3</v>
      </c>
      <c r="AF104" s="29" t="s">
        <v>44</v>
      </c>
      <c r="AG104" s="29"/>
      <c r="AH104" s="29" t="s">
        <v>211</v>
      </c>
      <c r="AI104" s="29"/>
      <c r="AJ104" s="29"/>
      <c r="AK104" s="29"/>
      <c r="AL104" s="29"/>
      <c r="AM104" s="39"/>
      <c r="AN104" s="39"/>
      <c r="AO104" s="39"/>
      <c r="AP104" s="39" t="s">
        <v>221</v>
      </c>
      <c r="AQ104" s="53"/>
      <c r="AR104" s="53"/>
      <c r="AS104" s="6"/>
    </row>
    <row r="105" spans="1:45" ht="26.4">
      <c r="A105" s="45" t="s">
        <v>32</v>
      </c>
      <c r="B105" s="36" t="s">
        <v>262</v>
      </c>
      <c r="C105" s="53"/>
      <c r="D105" s="59"/>
      <c r="E105" s="59"/>
      <c r="F105" s="53"/>
      <c r="G105" s="53"/>
      <c r="H105" s="81"/>
      <c r="I105" s="39" t="s">
        <v>240</v>
      </c>
      <c r="J105" s="29" t="s">
        <v>38</v>
      </c>
      <c r="K105" s="29" t="s">
        <v>38</v>
      </c>
      <c r="L105" s="29" t="s">
        <v>38</v>
      </c>
      <c r="M105" s="29" t="s">
        <v>38</v>
      </c>
      <c r="N105" s="29" t="s">
        <v>38</v>
      </c>
      <c r="O105" s="29" t="s">
        <v>38</v>
      </c>
      <c r="P105" s="29" t="s">
        <v>38</v>
      </c>
      <c r="Q105" s="29" t="s">
        <v>38</v>
      </c>
      <c r="R105" s="29" t="s">
        <v>38</v>
      </c>
      <c r="S105" s="29" t="s">
        <v>38</v>
      </c>
      <c r="T105" s="29">
        <v>0</v>
      </c>
      <c r="U105" s="29" t="s">
        <v>39</v>
      </c>
      <c r="V105" s="29" t="s">
        <v>39</v>
      </c>
      <c r="W105" s="29" t="s">
        <v>38</v>
      </c>
      <c r="X105" s="23">
        <f t="shared" si="3"/>
        <v>2</v>
      </c>
      <c r="Y105" s="29">
        <f t="shared" si="4"/>
        <v>2</v>
      </c>
      <c r="Z105" s="14">
        <v>44595</v>
      </c>
      <c r="AA105" s="29" t="s">
        <v>40</v>
      </c>
      <c r="AB105" s="33" t="s">
        <v>220</v>
      </c>
      <c r="AC105" s="29" t="s">
        <v>210</v>
      </c>
      <c r="AD105" s="29"/>
      <c r="AE105" s="29">
        <v>0.3</v>
      </c>
      <c r="AF105" s="29" t="s">
        <v>44</v>
      </c>
      <c r="AG105" s="29"/>
      <c r="AH105" s="29" t="s">
        <v>211</v>
      </c>
      <c r="AI105" s="29"/>
      <c r="AJ105" s="29"/>
      <c r="AK105" s="29"/>
      <c r="AL105" s="29"/>
      <c r="AM105" s="39" t="s">
        <v>77</v>
      </c>
      <c r="AN105" s="39"/>
      <c r="AO105" s="39" t="s">
        <v>52</v>
      </c>
      <c r="AP105" s="39" t="s">
        <v>221</v>
      </c>
      <c r="AQ105" s="53"/>
      <c r="AR105" s="53"/>
      <c r="AS105" s="6"/>
    </row>
    <row r="106" spans="1:45" ht="26.4">
      <c r="A106" s="45" t="s">
        <v>32</v>
      </c>
      <c r="B106" s="36" t="s">
        <v>263</v>
      </c>
      <c r="C106" s="53"/>
      <c r="D106" s="59"/>
      <c r="E106" s="59"/>
      <c r="F106" s="53"/>
      <c r="G106" s="53"/>
      <c r="H106" s="81"/>
      <c r="I106" s="39" t="s">
        <v>240</v>
      </c>
      <c r="J106" s="29" t="s">
        <v>38</v>
      </c>
      <c r="K106" s="29" t="s">
        <v>38</v>
      </c>
      <c r="L106" s="29" t="s">
        <v>38</v>
      </c>
      <c r="M106" s="29" t="s">
        <v>38</v>
      </c>
      <c r="N106" s="29" t="s">
        <v>38</v>
      </c>
      <c r="O106" s="29" t="s">
        <v>38</v>
      </c>
      <c r="P106" s="29" t="s">
        <v>38</v>
      </c>
      <c r="Q106" s="29" t="s">
        <v>38</v>
      </c>
      <c r="R106" s="29" t="s">
        <v>39</v>
      </c>
      <c r="S106" s="29" t="s">
        <v>38</v>
      </c>
      <c r="T106" s="29">
        <v>1</v>
      </c>
      <c r="U106" s="29" t="s">
        <v>39</v>
      </c>
      <c r="V106" s="29" t="s">
        <v>39</v>
      </c>
      <c r="W106" s="29" t="s">
        <v>38</v>
      </c>
      <c r="X106" s="23">
        <f t="shared" si="3"/>
        <v>2</v>
      </c>
      <c r="Y106" s="29">
        <f t="shared" si="4"/>
        <v>3</v>
      </c>
      <c r="Z106" s="29">
        <v>1</v>
      </c>
      <c r="AA106" s="29" t="s">
        <v>40</v>
      </c>
      <c r="AB106" s="33" t="s">
        <v>220</v>
      </c>
      <c r="AC106" s="29" t="s">
        <v>210</v>
      </c>
      <c r="AD106" s="29"/>
      <c r="AE106" s="29">
        <v>0.3</v>
      </c>
      <c r="AF106" s="29" t="s">
        <v>44</v>
      </c>
      <c r="AG106" s="29"/>
      <c r="AH106" s="29" t="s">
        <v>211</v>
      </c>
      <c r="AI106" s="29"/>
      <c r="AJ106" s="29"/>
      <c r="AK106" s="29">
        <v>8190</v>
      </c>
      <c r="AL106" s="29">
        <v>8350</v>
      </c>
      <c r="AM106" s="39"/>
      <c r="AN106" s="39" t="s">
        <v>4</v>
      </c>
      <c r="AO106" s="39"/>
      <c r="AP106" s="39" t="s">
        <v>221</v>
      </c>
      <c r="AQ106" s="53"/>
      <c r="AR106" s="53"/>
      <c r="AS106" s="6"/>
    </row>
    <row r="107" spans="1:45" ht="26.4">
      <c r="A107" s="45" t="s">
        <v>32</v>
      </c>
      <c r="B107" s="36" t="s">
        <v>264</v>
      </c>
      <c r="C107" s="53"/>
      <c r="D107" s="59"/>
      <c r="E107" s="59"/>
      <c r="F107" s="53"/>
      <c r="G107" s="53"/>
      <c r="H107" s="81"/>
      <c r="I107" s="39" t="s">
        <v>240</v>
      </c>
      <c r="J107" s="29" t="s">
        <v>38</v>
      </c>
      <c r="K107" s="29" t="s">
        <v>38</v>
      </c>
      <c r="L107" s="29" t="s">
        <v>38</v>
      </c>
      <c r="M107" s="29" t="s">
        <v>38</v>
      </c>
      <c r="N107" s="29" t="s">
        <v>38</v>
      </c>
      <c r="O107" s="29" t="s">
        <v>38</v>
      </c>
      <c r="P107" s="29" t="s">
        <v>38</v>
      </c>
      <c r="Q107" s="29" t="s">
        <v>38</v>
      </c>
      <c r="R107" s="29" t="s">
        <v>38</v>
      </c>
      <c r="S107" s="29" t="s">
        <v>38</v>
      </c>
      <c r="T107" s="29">
        <v>0</v>
      </c>
      <c r="U107" s="29" t="s">
        <v>39</v>
      </c>
      <c r="V107" s="29" t="s">
        <v>39</v>
      </c>
      <c r="W107" s="29" t="s">
        <v>38</v>
      </c>
      <c r="X107" s="23">
        <f t="shared" si="3"/>
        <v>2</v>
      </c>
      <c r="Y107" s="29">
        <f t="shared" si="4"/>
        <v>2</v>
      </c>
      <c r="Z107" s="14">
        <v>44595</v>
      </c>
      <c r="AA107" s="29" t="s">
        <v>40</v>
      </c>
      <c r="AB107" s="33" t="s">
        <v>220</v>
      </c>
      <c r="AC107" s="29" t="s">
        <v>210</v>
      </c>
      <c r="AD107" s="29"/>
      <c r="AE107" s="29">
        <v>0.3</v>
      </c>
      <c r="AF107" s="29" t="s">
        <v>44</v>
      </c>
      <c r="AG107" s="29"/>
      <c r="AH107" s="29" t="s">
        <v>211</v>
      </c>
      <c r="AI107" s="29"/>
      <c r="AJ107" s="29"/>
      <c r="AK107" s="29"/>
      <c r="AL107" s="29"/>
      <c r="AM107" s="39" t="s">
        <v>80</v>
      </c>
      <c r="AN107" s="39"/>
      <c r="AO107" s="39" t="s">
        <v>52</v>
      </c>
      <c r="AP107" s="39" t="s">
        <v>221</v>
      </c>
      <c r="AQ107" s="53"/>
      <c r="AR107" s="53"/>
      <c r="AS107" s="6"/>
    </row>
    <row r="108" spans="1:45" ht="26.4">
      <c r="A108" s="45" t="s">
        <v>32</v>
      </c>
      <c r="B108" s="36" t="s">
        <v>265</v>
      </c>
      <c r="C108" s="53"/>
      <c r="D108" s="59"/>
      <c r="E108" s="59"/>
      <c r="F108" s="53"/>
      <c r="G108" s="53"/>
      <c r="H108" s="81"/>
      <c r="I108" s="39" t="s">
        <v>240</v>
      </c>
      <c r="J108" s="29" t="s">
        <v>38</v>
      </c>
      <c r="K108" s="29" t="s">
        <v>38</v>
      </c>
      <c r="L108" s="29" t="s">
        <v>38</v>
      </c>
      <c r="M108" s="29" t="s">
        <v>38</v>
      </c>
      <c r="N108" s="29" t="s">
        <v>38</v>
      </c>
      <c r="O108" s="29" t="s">
        <v>38</v>
      </c>
      <c r="P108" s="29" t="s">
        <v>38</v>
      </c>
      <c r="Q108" s="29" t="s">
        <v>38</v>
      </c>
      <c r="R108" s="29" t="s">
        <v>39</v>
      </c>
      <c r="S108" s="29" t="s">
        <v>38</v>
      </c>
      <c r="T108" s="29">
        <v>1</v>
      </c>
      <c r="U108" s="29" t="s">
        <v>39</v>
      </c>
      <c r="V108" s="29" t="s">
        <v>39</v>
      </c>
      <c r="W108" s="29" t="s">
        <v>38</v>
      </c>
      <c r="X108" s="23">
        <f t="shared" si="3"/>
        <v>2</v>
      </c>
      <c r="Y108" s="29">
        <f t="shared" si="4"/>
        <v>3</v>
      </c>
      <c r="Z108" s="29" t="s">
        <v>219</v>
      </c>
      <c r="AA108" s="29" t="s">
        <v>40</v>
      </c>
      <c r="AB108" s="33" t="s">
        <v>220</v>
      </c>
      <c r="AC108" s="29" t="s">
        <v>210</v>
      </c>
      <c r="AD108" s="29"/>
      <c r="AE108" s="29">
        <v>0.3</v>
      </c>
      <c r="AF108" s="29" t="s">
        <v>44</v>
      </c>
      <c r="AG108" s="29"/>
      <c r="AH108" s="29" t="s">
        <v>211</v>
      </c>
      <c r="AI108" s="29"/>
      <c r="AJ108" s="29"/>
      <c r="AK108" s="29"/>
      <c r="AL108" s="29"/>
      <c r="AM108" s="39" t="s">
        <v>82</v>
      </c>
      <c r="AN108" s="39"/>
      <c r="AO108" s="39" t="s">
        <v>52</v>
      </c>
      <c r="AP108" s="39" t="s">
        <v>221</v>
      </c>
      <c r="AQ108" s="53"/>
      <c r="AR108" s="53"/>
      <c r="AS108" s="6"/>
    </row>
    <row r="109" spans="1:45" ht="26.4">
      <c r="A109" s="45" t="s">
        <v>32</v>
      </c>
      <c r="B109" s="36" t="s">
        <v>266</v>
      </c>
      <c r="C109" s="53"/>
      <c r="D109" s="59"/>
      <c r="E109" s="59"/>
      <c r="F109" s="53"/>
      <c r="G109" s="53"/>
      <c r="H109" s="81"/>
      <c r="I109" s="39" t="s">
        <v>240</v>
      </c>
      <c r="J109" s="29" t="s">
        <v>38</v>
      </c>
      <c r="K109" s="29" t="s">
        <v>38</v>
      </c>
      <c r="L109" s="29" t="s">
        <v>38</v>
      </c>
      <c r="M109" s="29" t="s">
        <v>38</v>
      </c>
      <c r="N109" s="29" t="s">
        <v>38</v>
      </c>
      <c r="O109" s="29" t="s">
        <v>38</v>
      </c>
      <c r="P109" s="29" t="s">
        <v>38</v>
      </c>
      <c r="Q109" s="29" t="s">
        <v>38</v>
      </c>
      <c r="R109" s="29" t="s">
        <v>38</v>
      </c>
      <c r="S109" s="29" t="s">
        <v>38</v>
      </c>
      <c r="T109" s="29">
        <v>0</v>
      </c>
      <c r="U109" s="29" t="s">
        <v>39</v>
      </c>
      <c r="V109" s="29" t="s">
        <v>39</v>
      </c>
      <c r="W109" s="29" t="s">
        <v>38</v>
      </c>
      <c r="X109" s="23">
        <f t="shared" si="3"/>
        <v>2</v>
      </c>
      <c r="Y109" s="29">
        <f t="shared" si="4"/>
        <v>2</v>
      </c>
      <c r="Z109" s="29" t="s">
        <v>253</v>
      </c>
      <c r="AA109" s="29" t="s">
        <v>40</v>
      </c>
      <c r="AB109" s="33" t="s">
        <v>220</v>
      </c>
      <c r="AC109" s="29" t="s">
        <v>210</v>
      </c>
      <c r="AD109" s="29"/>
      <c r="AE109" s="29">
        <v>0.3</v>
      </c>
      <c r="AF109" s="29" t="s">
        <v>44</v>
      </c>
      <c r="AG109" s="29"/>
      <c r="AH109" s="29" t="s">
        <v>211</v>
      </c>
      <c r="AI109" s="29"/>
      <c r="AJ109" s="29"/>
      <c r="AK109" s="29"/>
      <c r="AL109" s="29"/>
      <c r="AM109" s="39" t="s">
        <v>267</v>
      </c>
      <c r="AN109" s="39"/>
      <c r="AO109" s="39" t="s">
        <v>244</v>
      </c>
      <c r="AP109" s="39" t="s">
        <v>221</v>
      </c>
      <c r="AQ109" s="53"/>
      <c r="AR109" s="53"/>
      <c r="AS109" s="6"/>
    </row>
    <row r="110" spans="1:45" ht="26.4">
      <c r="A110" s="45" t="s">
        <v>32</v>
      </c>
      <c r="B110" s="36" t="s">
        <v>270</v>
      </c>
      <c r="C110" s="64" t="s">
        <v>268</v>
      </c>
      <c r="D110" s="58">
        <v>47.615423999999997</v>
      </c>
      <c r="E110" s="58">
        <v>-122.253225</v>
      </c>
      <c r="F110" s="47" t="s">
        <v>128</v>
      </c>
      <c r="G110" s="47" t="s">
        <v>269</v>
      </c>
      <c r="H110" s="82">
        <v>1.875</v>
      </c>
      <c r="I110" s="39" t="s">
        <v>271</v>
      </c>
      <c r="J110" s="29" t="s">
        <v>39</v>
      </c>
      <c r="K110" s="29" t="s">
        <v>38</v>
      </c>
      <c r="L110" s="29" t="s">
        <v>38</v>
      </c>
      <c r="M110" s="29" t="s">
        <v>38</v>
      </c>
      <c r="N110" s="29" t="s">
        <v>38</v>
      </c>
      <c r="O110" s="29" t="s">
        <v>38</v>
      </c>
      <c r="P110" s="29" t="s">
        <v>38</v>
      </c>
      <c r="Q110" s="29" t="s">
        <v>38</v>
      </c>
      <c r="R110" s="29" t="s">
        <v>38</v>
      </c>
      <c r="S110" s="29" t="s">
        <v>38</v>
      </c>
      <c r="T110" s="29">
        <v>5</v>
      </c>
      <c r="U110" s="29" t="s">
        <v>39</v>
      </c>
      <c r="V110" s="29" t="s">
        <v>38</v>
      </c>
      <c r="W110" s="29" t="s">
        <v>38</v>
      </c>
      <c r="X110" s="23">
        <f t="shared" si="3"/>
        <v>1</v>
      </c>
      <c r="Y110" s="29">
        <f t="shared" si="0"/>
        <v>6</v>
      </c>
      <c r="Z110" s="29" t="s">
        <v>40</v>
      </c>
      <c r="AA110" s="14">
        <v>44929</v>
      </c>
      <c r="AB110" s="33"/>
      <c r="AC110" s="29" t="s">
        <v>210</v>
      </c>
      <c r="AD110" s="29"/>
      <c r="AE110" s="29"/>
      <c r="AF110" s="29" t="s">
        <v>44</v>
      </c>
      <c r="AG110" s="29" t="s">
        <v>38</v>
      </c>
      <c r="AH110" s="29" t="s">
        <v>272</v>
      </c>
      <c r="AI110" s="29"/>
      <c r="AJ110" s="29"/>
      <c r="AK110" s="29"/>
      <c r="AL110" s="29" t="s">
        <v>273</v>
      </c>
      <c r="AM110" s="39"/>
      <c r="AN110" s="39"/>
      <c r="AO110" s="39" t="s">
        <v>274</v>
      </c>
      <c r="AP110" s="39" t="s">
        <v>215</v>
      </c>
      <c r="AQ110" s="73" t="s">
        <v>275</v>
      </c>
      <c r="AR110" s="73" t="s">
        <v>276</v>
      </c>
      <c r="AS110" s="6"/>
    </row>
    <row r="111" spans="1:45" ht="52.8">
      <c r="A111" s="45" t="s">
        <v>32</v>
      </c>
      <c r="B111" s="36" t="s">
        <v>277</v>
      </c>
      <c r="C111" s="53"/>
      <c r="D111" s="59"/>
      <c r="E111" s="59"/>
      <c r="F111" s="53"/>
      <c r="G111" s="53"/>
      <c r="H111" s="81"/>
      <c r="I111" s="39" t="s">
        <v>278</v>
      </c>
      <c r="J111" s="29" t="s">
        <v>38</v>
      </c>
      <c r="K111" s="29" t="s">
        <v>38</v>
      </c>
      <c r="L111" s="29" t="s">
        <v>38</v>
      </c>
      <c r="M111" s="29" t="s">
        <v>38</v>
      </c>
      <c r="N111" s="29" t="s">
        <v>39</v>
      </c>
      <c r="O111" s="29" t="s">
        <v>38</v>
      </c>
      <c r="P111" s="29" t="s">
        <v>38</v>
      </c>
      <c r="Q111" s="29" t="s">
        <v>38</v>
      </c>
      <c r="R111" s="29" t="s">
        <v>38</v>
      </c>
      <c r="S111" s="29" t="s">
        <v>38</v>
      </c>
      <c r="T111" s="29">
        <v>3</v>
      </c>
      <c r="U111" s="29" t="s">
        <v>39</v>
      </c>
      <c r="V111" s="29" t="s">
        <v>39</v>
      </c>
      <c r="W111" s="29" t="s">
        <v>38</v>
      </c>
      <c r="X111" s="23">
        <f t="shared" si="3"/>
        <v>2</v>
      </c>
      <c r="Y111" s="29">
        <f t="shared" si="0"/>
        <v>5</v>
      </c>
      <c r="Z111" s="29" t="s">
        <v>40</v>
      </c>
      <c r="AA111" s="29" t="s">
        <v>40</v>
      </c>
      <c r="AB111" s="33" t="s">
        <v>279</v>
      </c>
      <c r="AC111" s="29" t="s">
        <v>210</v>
      </c>
      <c r="AD111" s="29">
        <v>0.3</v>
      </c>
      <c r="AE111" s="29">
        <v>0.6</v>
      </c>
      <c r="AF111" s="29" t="s">
        <v>44</v>
      </c>
      <c r="AG111" s="29" t="s">
        <v>39</v>
      </c>
      <c r="AH111" s="29" t="s">
        <v>272</v>
      </c>
      <c r="AI111" s="29"/>
      <c r="AJ111" s="29"/>
      <c r="AK111" s="29">
        <v>130</v>
      </c>
      <c r="AL111" s="29">
        <v>400</v>
      </c>
      <c r="AM111" s="39" t="s">
        <v>51</v>
      </c>
      <c r="AN111" s="39"/>
      <c r="AO111" s="39" t="s">
        <v>52</v>
      </c>
      <c r="AP111" s="39" t="s">
        <v>215</v>
      </c>
      <c r="AQ111" s="53"/>
      <c r="AR111" s="53"/>
      <c r="AS111" s="6"/>
    </row>
    <row r="112" spans="1:45" ht="52.8">
      <c r="A112" s="45" t="s">
        <v>32</v>
      </c>
      <c r="B112" s="36" t="s">
        <v>280</v>
      </c>
      <c r="C112" s="53"/>
      <c r="D112" s="59"/>
      <c r="E112" s="59"/>
      <c r="F112" s="53"/>
      <c r="G112" s="53"/>
      <c r="H112" s="81"/>
      <c r="I112" s="39" t="s">
        <v>278</v>
      </c>
      <c r="J112" s="29" t="s">
        <v>38</v>
      </c>
      <c r="K112" s="29" t="s">
        <v>38</v>
      </c>
      <c r="L112" s="29" t="s">
        <v>38</v>
      </c>
      <c r="M112" s="29" t="s">
        <v>38</v>
      </c>
      <c r="N112" s="29" t="s">
        <v>39</v>
      </c>
      <c r="O112" s="29" t="s">
        <v>38</v>
      </c>
      <c r="P112" s="29" t="s">
        <v>38</v>
      </c>
      <c r="Q112" s="29" t="s">
        <v>38</v>
      </c>
      <c r="R112" s="29" t="s">
        <v>38</v>
      </c>
      <c r="S112" s="29" t="s">
        <v>38</v>
      </c>
      <c r="T112" s="29">
        <v>3</v>
      </c>
      <c r="U112" s="29" t="s">
        <v>39</v>
      </c>
      <c r="V112" s="29" t="s">
        <v>39</v>
      </c>
      <c r="W112" s="29" t="s">
        <v>38</v>
      </c>
      <c r="X112" s="23">
        <f t="shared" si="3"/>
        <v>2</v>
      </c>
      <c r="Y112" s="29">
        <f t="shared" si="0"/>
        <v>5</v>
      </c>
      <c r="Z112" s="29" t="s">
        <v>40</v>
      </c>
      <c r="AA112" s="29" t="s">
        <v>40</v>
      </c>
      <c r="AB112" s="33" t="s">
        <v>279</v>
      </c>
      <c r="AC112" s="29" t="s">
        <v>210</v>
      </c>
      <c r="AD112" s="29">
        <v>0.3</v>
      </c>
      <c r="AE112" s="29">
        <v>0.6</v>
      </c>
      <c r="AF112" s="29" t="s">
        <v>44</v>
      </c>
      <c r="AG112" s="29" t="s">
        <v>39</v>
      </c>
      <c r="AH112" s="29" t="s">
        <v>272</v>
      </c>
      <c r="AI112" s="29"/>
      <c r="AJ112" s="29"/>
      <c r="AK112" s="29">
        <v>520</v>
      </c>
      <c r="AL112" s="29">
        <v>680</v>
      </c>
      <c r="AM112" s="39"/>
      <c r="AN112" s="39"/>
      <c r="AO112" s="39" t="s">
        <v>281</v>
      </c>
      <c r="AP112" s="39" t="s">
        <v>215</v>
      </c>
      <c r="AQ112" s="53"/>
      <c r="AR112" s="53"/>
      <c r="AS112" s="6"/>
    </row>
    <row r="113" spans="1:45" ht="52.8">
      <c r="A113" s="45" t="s">
        <v>32</v>
      </c>
      <c r="B113" s="36" t="s">
        <v>282</v>
      </c>
      <c r="C113" s="53"/>
      <c r="D113" s="59"/>
      <c r="E113" s="59"/>
      <c r="F113" s="53"/>
      <c r="G113" s="53"/>
      <c r="H113" s="81"/>
      <c r="I113" s="39" t="s">
        <v>283</v>
      </c>
      <c r="J113" s="29" t="s">
        <v>38</v>
      </c>
      <c r="K113" s="29" t="s">
        <v>38</v>
      </c>
      <c r="L113" s="29" t="s">
        <v>38</v>
      </c>
      <c r="M113" s="29" t="s">
        <v>38</v>
      </c>
      <c r="N113" s="29" t="s">
        <v>39</v>
      </c>
      <c r="O113" s="29" t="s">
        <v>38</v>
      </c>
      <c r="P113" s="29" t="s">
        <v>38</v>
      </c>
      <c r="Q113" s="29" t="s">
        <v>38</v>
      </c>
      <c r="R113" s="29" t="s">
        <v>38</v>
      </c>
      <c r="S113" s="29" t="s">
        <v>38</v>
      </c>
      <c r="T113" s="29">
        <v>3</v>
      </c>
      <c r="U113" s="29" t="s">
        <v>39</v>
      </c>
      <c r="V113" s="29" t="s">
        <v>39</v>
      </c>
      <c r="W113" s="29" t="s">
        <v>38</v>
      </c>
      <c r="X113" s="23">
        <f t="shared" si="3"/>
        <v>2</v>
      </c>
      <c r="Y113" s="29">
        <f t="shared" si="0"/>
        <v>5</v>
      </c>
      <c r="Z113" s="29" t="s">
        <v>40</v>
      </c>
      <c r="AA113" s="29" t="s">
        <v>40</v>
      </c>
      <c r="AB113" s="33" t="s">
        <v>279</v>
      </c>
      <c r="AC113" s="29" t="s">
        <v>210</v>
      </c>
      <c r="AD113" s="29">
        <v>0.3</v>
      </c>
      <c r="AE113" s="29">
        <v>0.6</v>
      </c>
      <c r="AF113" s="29" t="s">
        <v>44</v>
      </c>
      <c r="AG113" s="29" t="s">
        <v>39</v>
      </c>
      <c r="AH113" s="29" t="s">
        <v>272</v>
      </c>
      <c r="AI113" s="29"/>
      <c r="AJ113" s="29"/>
      <c r="AK113" s="29">
        <v>680</v>
      </c>
      <c r="AL113" s="29">
        <v>900</v>
      </c>
      <c r="AM113" s="39"/>
      <c r="AN113" s="39"/>
      <c r="AO113" s="39" t="s">
        <v>281</v>
      </c>
      <c r="AP113" s="39" t="s">
        <v>215</v>
      </c>
      <c r="AQ113" s="53"/>
      <c r="AR113" s="53"/>
      <c r="AS113" s="6"/>
    </row>
    <row r="114" spans="1:45" ht="66">
      <c r="A114" s="45" t="s">
        <v>32</v>
      </c>
      <c r="B114" s="36" t="s">
        <v>284</v>
      </c>
      <c r="C114" s="53"/>
      <c r="D114" s="59"/>
      <c r="E114" s="59"/>
      <c r="F114" s="53"/>
      <c r="G114" s="53"/>
      <c r="H114" s="81"/>
      <c r="I114" s="39" t="s">
        <v>285</v>
      </c>
      <c r="J114" s="29" t="s">
        <v>38</v>
      </c>
      <c r="K114" s="29" t="s">
        <v>38</v>
      </c>
      <c r="L114" s="29" t="s">
        <v>38</v>
      </c>
      <c r="M114" s="29" t="s">
        <v>38</v>
      </c>
      <c r="N114" s="29" t="s">
        <v>39</v>
      </c>
      <c r="O114" s="29" t="s">
        <v>38</v>
      </c>
      <c r="P114" s="29" t="s">
        <v>38</v>
      </c>
      <c r="Q114" s="29" t="s">
        <v>38</v>
      </c>
      <c r="R114" s="29" t="s">
        <v>38</v>
      </c>
      <c r="S114" s="29" t="s">
        <v>38</v>
      </c>
      <c r="T114" s="29">
        <v>3</v>
      </c>
      <c r="U114" s="29" t="s">
        <v>39</v>
      </c>
      <c r="V114" s="29" t="s">
        <v>39</v>
      </c>
      <c r="W114" s="29" t="s">
        <v>38</v>
      </c>
      <c r="X114" s="23">
        <f t="shared" si="3"/>
        <v>2</v>
      </c>
      <c r="Y114" s="29">
        <f t="shared" si="0"/>
        <v>5</v>
      </c>
      <c r="Z114" s="29" t="s">
        <v>40</v>
      </c>
      <c r="AA114" s="29" t="s">
        <v>40</v>
      </c>
      <c r="AB114" s="33" t="s">
        <v>279</v>
      </c>
      <c r="AC114" s="29" t="s">
        <v>210</v>
      </c>
      <c r="AD114" s="29">
        <v>0.3</v>
      </c>
      <c r="AE114" s="29">
        <v>0.6</v>
      </c>
      <c r="AF114" s="29" t="s">
        <v>44</v>
      </c>
      <c r="AG114" s="29" t="s">
        <v>39</v>
      </c>
      <c r="AH114" s="29" t="s">
        <v>272</v>
      </c>
      <c r="AI114" s="29"/>
      <c r="AJ114" s="29"/>
      <c r="AK114" s="29">
        <v>1020</v>
      </c>
      <c r="AL114" s="29">
        <v>1050</v>
      </c>
      <c r="AM114" s="39"/>
      <c r="AN114" s="39"/>
      <c r="AO114" s="39" t="s">
        <v>286</v>
      </c>
      <c r="AP114" s="39" t="s">
        <v>215</v>
      </c>
      <c r="AQ114" s="53"/>
      <c r="AR114" s="53"/>
      <c r="AS114" s="6"/>
    </row>
    <row r="115" spans="1:45" ht="52.8">
      <c r="A115" s="45" t="s">
        <v>32</v>
      </c>
      <c r="B115" s="36" t="s">
        <v>287</v>
      </c>
      <c r="C115" s="53"/>
      <c r="D115" s="59"/>
      <c r="E115" s="59"/>
      <c r="F115" s="53"/>
      <c r="G115" s="53"/>
      <c r="H115" s="81"/>
      <c r="I115" s="39" t="s">
        <v>288</v>
      </c>
      <c r="J115" s="29" t="s">
        <v>38</v>
      </c>
      <c r="K115" s="29" t="s">
        <v>38</v>
      </c>
      <c r="L115" s="29" t="s">
        <v>38</v>
      </c>
      <c r="M115" s="29" t="s">
        <v>38</v>
      </c>
      <c r="N115" s="29" t="s">
        <v>39</v>
      </c>
      <c r="O115" s="29" t="s">
        <v>38</v>
      </c>
      <c r="P115" s="29" t="s">
        <v>38</v>
      </c>
      <c r="Q115" s="29" t="s">
        <v>38</v>
      </c>
      <c r="R115" s="29" t="s">
        <v>38</v>
      </c>
      <c r="S115" s="29" t="s">
        <v>38</v>
      </c>
      <c r="T115" s="29">
        <v>3</v>
      </c>
      <c r="U115" s="29" t="s">
        <v>39</v>
      </c>
      <c r="V115" s="29" t="s">
        <v>39</v>
      </c>
      <c r="W115" s="29" t="s">
        <v>38</v>
      </c>
      <c r="X115" s="23">
        <f t="shared" si="3"/>
        <v>2</v>
      </c>
      <c r="Y115" s="29">
        <f t="shared" si="0"/>
        <v>5</v>
      </c>
      <c r="Z115" s="29" t="s">
        <v>40</v>
      </c>
      <c r="AA115" s="29" t="s">
        <v>40</v>
      </c>
      <c r="AB115" s="33" t="s">
        <v>279</v>
      </c>
      <c r="AC115" s="29" t="s">
        <v>210</v>
      </c>
      <c r="AD115" s="29">
        <v>0.3</v>
      </c>
      <c r="AE115" s="29">
        <v>0.6</v>
      </c>
      <c r="AF115" s="29" t="s">
        <v>44</v>
      </c>
      <c r="AG115" s="29" t="s">
        <v>39</v>
      </c>
      <c r="AH115" s="29" t="s">
        <v>272</v>
      </c>
      <c r="AI115" s="29"/>
      <c r="AJ115" s="29"/>
      <c r="AK115" s="29">
        <v>1460</v>
      </c>
      <c r="AL115" s="29">
        <v>1930</v>
      </c>
      <c r="AM115" s="39"/>
      <c r="AN115" s="39"/>
      <c r="AO115" s="39" t="s">
        <v>281</v>
      </c>
      <c r="AP115" s="39" t="s">
        <v>215</v>
      </c>
      <c r="AQ115" s="53"/>
      <c r="AR115" s="53"/>
      <c r="AS115" s="6"/>
    </row>
    <row r="116" spans="1:45" ht="52.8">
      <c r="A116" s="45" t="s">
        <v>32</v>
      </c>
      <c r="B116" s="36" t="s">
        <v>289</v>
      </c>
      <c r="C116" s="53"/>
      <c r="D116" s="59"/>
      <c r="E116" s="59"/>
      <c r="F116" s="53"/>
      <c r="G116" s="53"/>
      <c r="H116" s="81"/>
      <c r="I116" s="39" t="s">
        <v>288</v>
      </c>
      <c r="J116" s="29" t="s">
        <v>38</v>
      </c>
      <c r="K116" s="29" t="s">
        <v>38</v>
      </c>
      <c r="L116" s="29" t="s">
        <v>38</v>
      </c>
      <c r="M116" s="29" t="s">
        <v>38</v>
      </c>
      <c r="N116" s="29" t="s">
        <v>39</v>
      </c>
      <c r="O116" s="29" t="s">
        <v>38</v>
      </c>
      <c r="P116" s="29" t="s">
        <v>38</v>
      </c>
      <c r="Q116" s="29" t="s">
        <v>38</v>
      </c>
      <c r="R116" s="29" t="s">
        <v>38</v>
      </c>
      <c r="S116" s="29" t="s">
        <v>38</v>
      </c>
      <c r="T116" s="29">
        <v>3</v>
      </c>
      <c r="U116" s="29" t="s">
        <v>39</v>
      </c>
      <c r="V116" s="29" t="s">
        <v>39</v>
      </c>
      <c r="W116" s="29" t="s">
        <v>38</v>
      </c>
      <c r="X116" s="23">
        <f t="shared" si="3"/>
        <v>2</v>
      </c>
      <c r="Y116" s="29">
        <f t="shared" si="0"/>
        <v>5</v>
      </c>
      <c r="Z116" s="29" t="s">
        <v>40</v>
      </c>
      <c r="AA116" s="29" t="s">
        <v>40</v>
      </c>
      <c r="AB116" s="33" t="s">
        <v>279</v>
      </c>
      <c r="AC116" s="29" t="s">
        <v>210</v>
      </c>
      <c r="AD116" s="29">
        <v>0.3</v>
      </c>
      <c r="AE116" s="29">
        <v>0.6</v>
      </c>
      <c r="AF116" s="29" t="s">
        <v>44</v>
      </c>
      <c r="AG116" s="29" t="s">
        <v>39</v>
      </c>
      <c r="AH116" s="29" t="s">
        <v>272</v>
      </c>
      <c r="AI116" s="29"/>
      <c r="AJ116" s="29"/>
      <c r="AK116" s="29">
        <v>1850</v>
      </c>
      <c r="AL116" s="29">
        <v>2260</v>
      </c>
      <c r="AM116" s="39"/>
      <c r="AN116" s="39"/>
      <c r="AO116" s="39" t="s">
        <v>281</v>
      </c>
      <c r="AP116" s="39" t="s">
        <v>215</v>
      </c>
      <c r="AQ116" s="53"/>
      <c r="AR116" s="53"/>
      <c r="AS116" s="6"/>
    </row>
    <row r="117" spans="1:45" ht="52.8">
      <c r="A117" s="45" t="s">
        <v>32</v>
      </c>
      <c r="B117" s="36" t="s">
        <v>290</v>
      </c>
      <c r="C117" s="53"/>
      <c r="D117" s="59"/>
      <c r="E117" s="59"/>
      <c r="F117" s="53"/>
      <c r="G117" s="53"/>
      <c r="H117" s="81"/>
      <c r="I117" s="39" t="s">
        <v>288</v>
      </c>
      <c r="J117" s="29" t="s">
        <v>38</v>
      </c>
      <c r="K117" s="29" t="s">
        <v>38</v>
      </c>
      <c r="L117" s="29" t="s">
        <v>38</v>
      </c>
      <c r="M117" s="29" t="s">
        <v>38</v>
      </c>
      <c r="N117" s="29" t="s">
        <v>39</v>
      </c>
      <c r="O117" s="29" t="s">
        <v>38</v>
      </c>
      <c r="P117" s="29" t="s">
        <v>38</v>
      </c>
      <c r="Q117" s="29" t="s">
        <v>38</v>
      </c>
      <c r="R117" s="29" t="s">
        <v>38</v>
      </c>
      <c r="S117" s="29" t="s">
        <v>38</v>
      </c>
      <c r="T117" s="29">
        <v>3</v>
      </c>
      <c r="U117" s="29" t="s">
        <v>39</v>
      </c>
      <c r="V117" s="29" t="s">
        <v>39</v>
      </c>
      <c r="W117" s="29" t="s">
        <v>38</v>
      </c>
      <c r="X117" s="23">
        <f t="shared" si="3"/>
        <v>2</v>
      </c>
      <c r="Y117" s="29">
        <f t="shared" si="0"/>
        <v>5</v>
      </c>
      <c r="Z117" s="29" t="s">
        <v>40</v>
      </c>
      <c r="AA117" s="29" t="s">
        <v>40</v>
      </c>
      <c r="AB117" s="33" t="s">
        <v>279</v>
      </c>
      <c r="AC117" s="29" t="s">
        <v>210</v>
      </c>
      <c r="AD117" s="29">
        <v>0.3</v>
      </c>
      <c r="AE117" s="29">
        <v>0.6</v>
      </c>
      <c r="AF117" s="29" t="s">
        <v>44</v>
      </c>
      <c r="AG117" s="29" t="s">
        <v>39</v>
      </c>
      <c r="AH117" s="29" t="s">
        <v>272</v>
      </c>
      <c r="AI117" s="29"/>
      <c r="AJ117" s="29"/>
      <c r="AK117" s="29">
        <v>2700</v>
      </c>
      <c r="AL117" s="29">
        <v>3400</v>
      </c>
      <c r="AM117" s="39"/>
      <c r="AN117" s="39"/>
      <c r="AO117" s="39" t="s">
        <v>281</v>
      </c>
      <c r="AP117" s="39" t="s">
        <v>215</v>
      </c>
      <c r="AQ117" s="53"/>
      <c r="AR117" s="53"/>
      <c r="AS117" s="6"/>
    </row>
    <row r="118" spans="1:45" ht="39.6">
      <c r="A118" s="45" t="s">
        <v>32</v>
      </c>
      <c r="B118" s="36" t="s">
        <v>293</v>
      </c>
      <c r="C118" s="64" t="s">
        <v>291</v>
      </c>
      <c r="D118" s="58">
        <v>47.474792000000001</v>
      </c>
      <c r="E118" s="58">
        <v>-123.86277699999999</v>
      </c>
      <c r="F118" s="47" t="s">
        <v>128</v>
      </c>
      <c r="G118" s="47" t="s">
        <v>292</v>
      </c>
      <c r="H118" s="82">
        <v>2</v>
      </c>
      <c r="I118" s="39" t="s">
        <v>294</v>
      </c>
      <c r="J118" s="29" t="s">
        <v>38</v>
      </c>
      <c r="K118" s="29" t="s">
        <v>38</v>
      </c>
      <c r="L118" s="29" t="s">
        <v>38</v>
      </c>
      <c r="M118" s="29" t="s">
        <v>38</v>
      </c>
      <c r="N118" s="29" t="s">
        <v>38</v>
      </c>
      <c r="O118" s="29" t="s">
        <v>38</v>
      </c>
      <c r="P118" s="29" t="s">
        <v>39</v>
      </c>
      <c r="Q118" s="29" t="s">
        <v>38</v>
      </c>
      <c r="R118" s="29" t="s">
        <v>38</v>
      </c>
      <c r="S118" s="29" t="s">
        <v>38</v>
      </c>
      <c r="T118" s="29">
        <v>2</v>
      </c>
      <c r="U118" s="29" t="s">
        <v>39</v>
      </c>
      <c r="V118" s="29" t="s">
        <v>39</v>
      </c>
      <c r="W118" s="29" t="s">
        <v>38</v>
      </c>
      <c r="X118" s="23">
        <f t="shared" si="3"/>
        <v>2</v>
      </c>
      <c r="Y118" s="29">
        <f t="shared" si="0"/>
        <v>4</v>
      </c>
      <c r="Z118" s="29" t="s">
        <v>219</v>
      </c>
      <c r="AA118" s="29">
        <v>31.5</v>
      </c>
      <c r="AB118" s="33" t="s">
        <v>187</v>
      </c>
      <c r="AC118" s="29" t="s">
        <v>41</v>
      </c>
      <c r="AD118" s="29" t="s">
        <v>42</v>
      </c>
      <c r="AE118" s="29" t="s">
        <v>43</v>
      </c>
      <c r="AF118" s="29" t="s">
        <v>44</v>
      </c>
      <c r="AG118" s="29"/>
      <c r="AH118" s="29" t="s">
        <v>295</v>
      </c>
      <c r="AI118" s="29"/>
      <c r="AJ118" s="29"/>
      <c r="AK118" s="29">
        <v>0</v>
      </c>
      <c r="AL118" s="29">
        <v>288</v>
      </c>
      <c r="AM118" s="39" t="s">
        <v>51</v>
      </c>
      <c r="AN118" s="39"/>
      <c r="AO118" s="39" t="s">
        <v>296</v>
      </c>
      <c r="AP118" s="39"/>
      <c r="AQ118" s="73" t="s">
        <v>297</v>
      </c>
      <c r="AR118" s="73" t="s">
        <v>298</v>
      </c>
      <c r="AS118" s="6"/>
    </row>
    <row r="119" spans="1:45" ht="26.4">
      <c r="A119" s="45" t="s">
        <v>32</v>
      </c>
      <c r="B119" s="36" t="s">
        <v>299</v>
      </c>
      <c r="C119" s="53"/>
      <c r="D119" s="59"/>
      <c r="E119" s="59"/>
      <c r="F119" s="53"/>
      <c r="G119" s="53"/>
      <c r="H119" s="81"/>
      <c r="I119" s="39" t="s">
        <v>300</v>
      </c>
      <c r="J119" s="29" t="s">
        <v>38</v>
      </c>
      <c r="K119" s="29" t="s">
        <v>38</v>
      </c>
      <c r="L119" s="29" t="s">
        <v>38</v>
      </c>
      <c r="M119" s="29" t="s">
        <v>38</v>
      </c>
      <c r="N119" s="29" t="s">
        <v>38</v>
      </c>
      <c r="O119" s="29" t="s">
        <v>38</v>
      </c>
      <c r="P119" s="29" t="s">
        <v>39</v>
      </c>
      <c r="Q119" s="29" t="s">
        <v>38</v>
      </c>
      <c r="R119" s="29" t="s">
        <v>38</v>
      </c>
      <c r="S119" s="29" t="s">
        <v>38</v>
      </c>
      <c r="T119" s="29">
        <v>2</v>
      </c>
      <c r="U119" s="29" t="s">
        <v>39</v>
      </c>
      <c r="V119" s="29" t="s">
        <v>39</v>
      </c>
      <c r="W119" s="29" t="s">
        <v>38</v>
      </c>
      <c r="X119" s="23">
        <f t="shared" si="3"/>
        <v>2</v>
      </c>
      <c r="Y119" s="29">
        <f t="shared" si="0"/>
        <v>4</v>
      </c>
      <c r="Z119" s="29">
        <v>4</v>
      </c>
      <c r="AA119" s="29" t="s">
        <v>301</v>
      </c>
      <c r="AB119" s="33" t="s">
        <v>209</v>
      </c>
      <c r="AC119" s="29" t="s">
        <v>41</v>
      </c>
      <c r="AD119" s="29" t="s">
        <v>42</v>
      </c>
      <c r="AE119" s="29" t="s">
        <v>43</v>
      </c>
      <c r="AF119" s="29" t="s">
        <v>44</v>
      </c>
      <c r="AG119" s="29"/>
      <c r="AH119" s="29" t="s">
        <v>302</v>
      </c>
      <c r="AI119" s="29"/>
      <c r="AJ119" s="29"/>
      <c r="AK119" s="29">
        <v>1414</v>
      </c>
      <c r="AL119" s="29">
        <v>1691</v>
      </c>
      <c r="AM119" s="39" t="s">
        <v>303</v>
      </c>
      <c r="AN119" s="39"/>
      <c r="AO119" s="39" t="s">
        <v>296</v>
      </c>
      <c r="AP119" s="39" t="s">
        <v>52</v>
      </c>
      <c r="AQ119" s="53"/>
      <c r="AR119" s="53"/>
      <c r="AS119" s="6"/>
    </row>
    <row r="120" spans="1:45" ht="26.4">
      <c r="A120" s="45" t="s">
        <v>32</v>
      </c>
      <c r="B120" s="36" t="s">
        <v>304</v>
      </c>
      <c r="C120" s="53"/>
      <c r="D120" s="59"/>
      <c r="E120" s="59"/>
      <c r="F120" s="53"/>
      <c r="G120" s="53"/>
      <c r="H120" s="81"/>
      <c r="I120" s="39" t="s">
        <v>305</v>
      </c>
      <c r="J120" s="29" t="s">
        <v>38</v>
      </c>
      <c r="K120" s="29" t="s">
        <v>38</v>
      </c>
      <c r="L120" s="29" t="s">
        <v>38</v>
      </c>
      <c r="M120" s="29" t="s">
        <v>38</v>
      </c>
      <c r="N120" s="29" t="s">
        <v>38</v>
      </c>
      <c r="O120" s="29" t="s">
        <v>38</v>
      </c>
      <c r="P120" s="29" t="s">
        <v>38</v>
      </c>
      <c r="Q120" s="29" t="s">
        <v>38</v>
      </c>
      <c r="R120" s="29" t="s">
        <v>39</v>
      </c>
      <c r="S120" s="29" t="s">
        <v>38</v>
      </c>
      <c r="T120" s="29">
        <v>1</v>
      </c>
      <c r="U120" s="29" t="s">
        <v>39</v>
      </c>
      <c r="V120" s="29" t="s">
        <v>39</v>
      </c>
      <c r="W120" s="29" t="s">
        <v>38</v>
      </c>
      <c r="X120" s="23">
        <f t="shared" si="3"/>
        <v>2</v>
      </c>
      <c r="Y120" s="29">
        <f t="shared" si="0"/>
        <v>3</v>
      </c>
      <c r="Z120" s="29">
        <v>4</v>
      </c>
      <c r="AA120" s="29">
        <v>9.5</v>
      </c>
      <c r="AB120" s="33" t="s">
        <v>209</v>
      </c>
      <c r="AC120" s="29" t="s">
        <v>41</v>
      </c>
      <c r="AD120" s="29" t="s">
        <v>42</v>
      </c>
      <c r="AE120" s="29" t="s">
        <v>43</v>
      </c>
      <c r="AF120" s="29" t="s">
        <v>44</v>
      </c>
      <c r="AG120" s="29"/>
      <c r="AH120" s="29" t="s">
        <v>302</v>
      </c>
      <c r="AI120" s="29"/>
      <c r="AJ120" s="29"/>
      <c r="AK120" s="29">
        <v>2474</v>
      </c>
      <c r="AL120" s="29">
        <v>2816</v>
      </c>
      <c r="AM120" s="39" t="s">
        <v>306</v>
      </c>
      <c r="AN120" s="39"/>
      <c r="AO120" s="39" t="s">
        <v>52</v>
      </c>
      <c r="AP120" s="39" t="s">
        <v>296</v>
      </c>
      <c r="AQ120" s="53"/>
      <c r="AR120" s="53"/>
      <c r="AS120" s="6"/>
    </row>
    <row r="121" spans="1:45" ht="26.4">
      <c r="A121" s="45" t="s">
        <v>32</v>
      </c>
      <c r="B121" s="36" t="s">
        <v>308</v>
      </c>
      <c r="C121" s="64" t="s">
        <v>307</v>
      </c>
      <c r="D121" s="58">
        <v>47.334000000000003</v>
      </c>
      <c r="E121" s="58">
        <v>-122.03671</v>
      </c>
      <c r="F121" s="48" t="s">
        <v>128</v>
      </c>
      <c r="G121" s="47">
        <v>7650</v>
      </c>
      <c r="H121" s="82">
        <v>0.47368421052631576</v>
      </c>
      <c r="I121" s="39" t="s">
        <v>235</v>
      </c>
      <c r="J121" s="29" t="s">
        <v>38</v>
      </c>
      <c r="K121" s="29" t="s">
        <v>38</v>
      </c>
      <c r="L121" s="29" t="s">
        <v>38</v>
      </c>
      <c r="M121" s="29" t="s">
        <v>38</v>
      </c>
      <c r="N121" s="29" t="s">
        <v>38</v>
      </c>
      <c r="O121" s="29" t="s">
        <v>38</v>
      </c>
      <c r="P121" s="29" t="s">
        <v>38</v>
      </c>
      <c r="Q121" s="29" t="s">
        <v>38</v>
      </c>
      <c r="R121" s="29" t="s">
        <v>38</v>
      </c>
      <c r="S121" s="29" t="s">
        <v>38</v>
      </c>
      <c r="T121" s="29">
        <v>0</v>
      </c>
      <c r="U121" s="29" t="s">
        <v>38</v>
      </c>
      <c r="V121" s="29" t="s">
        <v>38</v>
      </c>
      <c r="W121" s="29" t="s">
        <v>38</v>
      </c>
      <c r="X121" s="23">
        <f t="shared" si="3"/>
        <v>0</v>
      </c>
      <c r="Y121" s="29" t="e">
        <f t="shared" ref="Y121:Y139" si="5">X121+Q121</f>
        <v>#VALUE!</v>
      </c>
      <c r="Z121" s="29">
        <v>0</v>
      </c>
      <c r="AA121" s="29" t="s">
        <v>40</v>
      </c>
      <c r="AB121" s="33" t="s">
        <v>209</v>
      </c>
      <c r="AC121" s="29" t="s">
        <v>210</v>
      </c>
      <c r="AD121" s="29">
        <v>0.3</v>
      </c>
      <c r="AE121" s="29">
        <v>0.45</v>
      </c>
      <c r="AF121" s="29" t="s">
        <v>44</v>
      </c>
      <c r="AG121" s="29"/>
      <c r="AH121" s="29" t="s">
        <v>211</v>
      </c>
      <c r="AI121" s="29"/>
      <c r="AJ121" s="29"/>
      <c r="AK121" s="52" t="s">
        <v>131</v>
      </c>
      <c r="AL121" s="53"/>
      <c r="AM121" s="39" t="s">
        <v>212</v>
      </c>
      <c r="AN121" s="39"/>
      <c r="AO121" s="39" t="s">
        <v>214</v>
      </c>
      <c r="AP121" s="39" t="s">
        <v>215</v>
      </c>
      <c r="AQ121" s="74" t="s">
        <v>132</v>
      </c>
      <c r="AR121" s="73" t="s">
        <v>309</v>
      </c>
      <c r="AS121" s="6"/>
    </row>
    <row r="122" spans="1:45" ht="26.4">
      <c r="A122" s="45" t="s">
        <v>32</v>
      </c>
      <c r="B122" s="36" t="s">
        <v>310</v>
      </c>
      <c r="C122" s="53"/>
      <c r="D122" s="59"/>
      <c r="E122" s="59"/>
      <c r="F122" s="53"/>
      <c r="G122" s="53"/>
      <c r="H122" s="81"/>
      <c r="I122" s="39" t="s">
        <v>235</v>
      </c>
      <c r="J122" s="29" t="s">
        <v>38</v>
      </c>
      <c r="K122" s="29" t="s">
        <v>38</v>
      </c>
      <c r="L122" s="29" t="s">
        <v>38</v>
      </c>
      <c r="M122" s="29" t="s">
        <v>38</v>
      </c>
      <c r="N122" s="29" t="s">
        <v>38</v>
      </c>
      <c r="O122" s="29" t="s">
        <v>38</v>
      </c>
      <c r="P122" s="29" t="s">
        <v>38</v>
      </c>
      <c r="Q122" s="29" t="s">
        <v>38</v>
      </c>
      <c r="R122" s="29" t="s">
        <v>38</v>
      </c>
      <c r="S122" s="29" t="s">
        <v>38</v>
      </c>
      <c r="T122" s="29">
        <v>0</v>
      </c>
      <c r="U122" s="29" t="s">
        <v>39</v>
      </c>
      <c r="V122" s="29" t="s">
        <v>38</v>
      </c>
      <c r="W122" s="29" t="s">
        <v>38</v>
      </c>
      <c r="X122" s="23">
        <f t="shared" si="3"/>
        <v>1</v>
      </c>
      <c r="Y122" s="29" t="e">
        <f t="shared" si="5"/>
        <v>#VALUE!</v>
      </c>
      <c r="Z122" s="29">
        <v>1</v>
      </c>
      <c r="AA122" s="29" t="s">
        <v>40</v>
      </c>
      <c r="AB122" s="33" t="s">
        <v>209</v>
      </c>
      <c r="AC122" s="29" t="s">
        <v>210</v>
      </c>
      <c r="AD122" s="29">
        <v>0.3</v>
      </c>
      <c r="AE122" s="29">
        <v>0.45</v>
      </c>
      <c r="AF122" s="29" t="s">
        <v>44</v>
      </c>
      <c r="AG122" s="29"/>
      <c r="AH122" s="29" t="s">
        <v>211</v>
      </c>
      <c r="AI122" s="29"/>
      <c r="AJ122" s="29"/>
      <c r="AK122" s="52" t="s">
        <v>131</v>
      </c>
      <c r="AL122" s="53"/>
      <c r="AM122" s="39" t="s">
        <v>51</v>
      </c>
      <c r="AN122" s="39"/>
      <c r="AO122" s="39" t="s">
        <v>52</v>
      </c>
      <c r="AP122" s="39" t="s">
        <v>221</v>
      </c>
      <c r="AQ122" s="53"/>
      <c r="AR122" s="53"/>
      <c r="AS122" s="6"/>
    </row>
    <row r="123" spans="1:45" ht="26.4">
      <c r="A123" s="45" t="s">
        <v>32</v>
      </c>
      <c r="B123" s="36" t="s">
        <v>311</v>
      </c>
      <c r="C123" s="53"/>
      <c r="D123" s="59"/>
      <c r="E123" s="59"/>
      <c r="F123" s="53"/>
      <c r="G123" s="53"/>
      <c r="H123" s="81"/>
      <c r="I123" s="39" t="s">
        <v>260</v>
      </c>
      <c r="J123" s="29" t="s">
        <v>38</v>
      </c>
      <c r="K123" s="29" t="s">
        <v>38</v>
      </c>
      <c r="L123" s="29" t="s">
        <v>38</v>
      </c>
      <c r="M123" s="29" t="s">
        <v>38</v>
      </c>
      <c r="N123" s="29" t="s">
        <v>38</v>
      </c>
      <c r="O123" s="29" t="s">
        <v>38</v>
      </c>
      <c r="P123" s="29" t="s">
        <v>38</v>
      </c>
      <c r="Q123" s="29" t="s">
        <v>38</v>
      </c>
      <c r="R123" s="29" t="s">
        <v>38</v>
      </c>
      <c r="S123" s="29" t="s">
        <v>38</v>
      </c>
      <c r="T123" s="29">
        <v>0</v>
      </c>
      <c r="U123" s="29" t="s">
        <v>38</v>
      </c>
      <c r="V123" s="29" t="s">
        <v>38</v>
      </c>
      <c r="W123" s="29" t="s">
        <v>38</v>
      </c>
      <c r="X123" s="23">
        <f t="shared" si="3"/>
        <v>0</v>
      </c>
      <c r="Y123" s="29" t="e">
        <f t="shared" si="5"/>
        <v>#VALUE!</v>
      </c>
      <c r="Z123" s="29">
        <v>1</v>
      </c>
      <c r="AA123" s="29" t="s">
        <v>40</v>
      </c>
      <c r="AB123" s="33" t="s">
        <v>209</v>
      </c>
      <c r="AC123" s="29" t="s">
        <v>210</v>
      </c>
      <c r="AD123" s="29">
        <v>0.3</v>
      </c>
      <c r="AE123" s="29">
        <v>0.45</v>
      </c>
      <c r="AF123" s="29" t="s">
        <v>44</v>
      </c>
      <c r="AG123" s="29"/>
      <c r="AH123" s="29" t="s">
        <v>211</v>
      </c>
      <c r="AI123" s="29"/>
      <c r="AJ123" s="29"/>
      <c r="AK123" s="52" t="s">
        <v>131</v>
      </c>
      <c r="AL123" s="53"/>
      <c r="AM123" s="39" t="s">
        <v>55</v>
      </c>
      <c r="AN123" s="39"/>
      <c r="AO123" s="39" t="s">
        <v>52</v>
      </c>
      <c r="AP123" s="39" t="s">
        <v>221</v>
      </c>
      <c r="AQ123" s="53"/>
      <c r="AR123" s="53"/>
      <c r="AS123" s="6"/>
    </row>
    <row r="124" spans="1:45" ht="26.4">
      <c r="A124" s="45" t="s">
        <v>32</v>
      </c>
      <c r="B124" s="36" t="s">
        <v>312</v>
      </c>
      <c r="C124" s="53"/>
      <c r="D124" s="59"/>
      <c r="E124" s="59"/>
      <c r="F124" s="53"/>
      <c r="G124" s="53"/>
      <c r="H124" s="81"/>
      <c r="I124" s="39" t="s">
        <v>235</v>
      </c>
      <c r="J124" s="29" t="s">
        <v>38</v>
      </c>
      <c r="K124" s="29" t="s">
        <v>38</v>
      </c>
      <c r="L124" s="29" t="s">
        <v>38</v>
      </c>
      <c r="M124" s="29" t="s">
        <v>38</v>
      </c>
      <c r="N124" s="29" t="s">
        <v>38</v>
      </c>
      <c r="O124" s="29" t="s">
        <v>38</v>
      </c>
      <c r="P124" s="29" t="s">
        <v>38</v>
      </c>
      <c r="Q124" s="29" t="s">
        <v>38</v>
      </c>
      <c r="R124" s="29" t="s">
        <v>39</v>
      </c>
      <c r="S124" s="29" t="s">
        <v>38</v>
      </c>
      <c r="T124" s="29">
        <v>1</v>
      </c>
      <c r="U124" s="29" t="s">
        <v>39</v>
      </c>
      <c r="V124" s="29" t="s">
        <v>38</v>
      </c>
      <c r="W124" s="29" t="s">
        <v>38</v>
      </c>
      <c r="X124" s="23">
        <f t="shared" si="3"/>
        <v>1</v>
      </c>
      <c r="Y124" s="29" t="e">
        <f t="shared" si="5"/>
        <v>#VALUE!</v>
      </c>
      <c r="Z124" s="29">
        <v>3</v>
      </c>
      <c r="AA124" s="29" t="s">
        <v>40</v>
      </c>
      <c r="AB124" s="33" t="s">
        <v>313</v>
      </c>
      <c r="AC124" s="29" t="s">
        <v>210</v>
      </c>
      <c r="AD124" s="29">
        <v>0.3</v>
      </c>
      <c r="AE124" s="29">
        <v>0.45</v>
      </c>
      <c r="AF124" s="29" t="s">
        <v>44</v>
      </c>
      <c r="AG124" s="29"/>
      <c r="AH124" s="29" t="s">
        <v>211</v>
      </c>
      <c r="AI124" s="29"/>
      <c r="AJ124" s="29"/>
      <c r="AK124" s="29"/>
      <c r="AL124" s="29"/>
      <c r="AM124" s="39" t="s">
        <v>58</v>
      </c>
      <c r="AN124" s="39" t="s">
        <v>314</v>
      </c>
      <c r="AO124" s="39" t="s">
        <v>52</v>
      </c>
      <c r="AP124" s="39" t="s">
        <v>221</v>
      </c>
      <c r="AQ124" s="53"/>
      <c r="AR124" s="53"/>
      <c r="AS124" s="6"/>
    </row>
    <row r="125" spans="1:45" ht="26.4">
      <c r="A125" s="45" t="s">
        <v>32</v>
      </c>
      <c r="B125" s="36" t="s">
        <v>315</v>
      </c>
      <c r="C125" s="53"/>
      <c r="D125" s="59"/>
      <c r="E125" s="59"/>
      <c r="F125" s="53"/>
      <c r="G125" s="53"/>
      <c r="H125" s="81"/>
      <c r="I125" s="39" t="s">
        <v>260</v>
      </c>
      <c r="J125" s="29" t="s">
        <v>38</v>
      </c>
      <c r="K125" s="29" t="s">
        <v>38</v>
      </c>
      <c r="L125" s="29" t="s">
        <v>38</v>
      </c>
      <c r="M125" s="29" t="s">
        <v>38</v>
      </c>
      <c r="N125" s="29" t="s">
        <v>38</v>
      </c>
      <c r="O125" s="29" t="s">
        <v>38</v>
      </c>
      <c r="P125" s="29" t="s">
        <v>38</v>
      </c>
      <c r="Q125" s="29" t="s">
        <v>38</v>
      </c>
      <c r="R125" s="29" t="s">
        <v>38</v>
      </c>
      <c r="S125" s="29" t="s">
        <v>38</v>
      </c>
      <c r="T125" s="29">
        <v>0</v>
      </c>
      <c r="U125" s="29" t="s">
        <v>38</v>
      </c>
      <c r="V125" s="29" t="s">
        <v>38</v>
      </c>
      <c r="W125" s="29" t="s">
        <v>38</v>
      </c>
      <c r="X125" s="23">
        <f t="shared" si="3"/>
        <v>0</v>
      </c>
      <c r="Y125" s="29" t="e">
        <f t="shared" si="5"/>
        <v>#VALUE!</v>
      </c>
      <c r="Z125" s="29">
        <v>0</v>
      </c>
      <c r="AA125" s="29" t="s">
        <v>40</v>
      </c>
      <c r="AB125" s="33" t="s">
        <v>209</v>
      </c>
      <c r="AC125" s="29" t="s">
        <v>210</v>
      </c>
      <c r="AD125" s="29">
        <v>0.3</v>
      </c>
      <c r="AE125" s="29">
        <v>0.45</v>
      </c>
      <c r="AF125" s="29" t="s">
        <v>44</v>
      </c>
      <c r="AG125" s="29"/>
      <c r="AH125" s="29" t="s">
        <v>211</v>
      </c>
      <c r="AI125" s="29"/>
      <c r="AJ125" s="29"/>
      <c r="AK125" s="52" t="s">
        <v>131</v>
      </c>
      <c r="AL125" s="53"/>
      <c r="AM125" s="39" t="s">
        <v>227</v>
      </c>
      <c r="AN125" s="39"/>
      <c r="AO125" s="39" t="s">
        <v>52</v>
      </c>
      <c r="AP125" s="39" t="s">
        <v>221</v>
      </c>
      <c r="AQ125" s="53"/>
      <c r="AR125" s="53"/>
      <c r="AS125" s="6"/>
    </row>
    <row r="126" spans="1:45" ht="26.4">
      <c r="A126" s="45" t="s">
        <v>32</v>
      </c>
      <c r="B126" s="36" t="s">
        <v>316</v>
      </c>
      <c r="C126" s="53"/>
      <c r="D126" s="59"/>
      <c r="E126" s="59"/>
      <c r="F126" s="53"/>
      <c r="G126" s="53"/>
      <c r="H126" s="81"/>
      <c r="I126" s="39" t="s">
        <v>260</v>
      </c>
      <c r="J126" s="29" t="s">
        <v>38</v>
      </c>
      <c r="K126" s="29" t="s">
        <v>38</v>
      </c>
      <c r="L126" s="29" t="s">
        <v>38</v>
      </c>
      <c r="M126" s="29" t="s">
        <v>38</v>
      </c>
      <c r="N126" s="29" t="s">
        <v>38</v>
      </c>
      <c r="O126" s="29" t="s">
        <v>38</v>
      </c>
      <c r="P126" s="29" t="s">
        <v>38</v>
      </c>
      <c r="Q126" s="29" t="s">
        <v>38</v>
      </c>
      <c r="R126" s="29" t="s">
        <v>38</v>
      </c>
      <c r="S126" s="29" t="s">
        <v>38</v>
      </c>
      <c r="T126" s="29">
        <v>0</v>
      </c>
      <c r="U126" s="29" t="s">
        <v>38</v>
      </c>
      <c r="V126" s="29" t="s">
        <v>38</v>
      </c>
      <c r="W126" s="29" t="s">
        <v>38</v>
      </c>
      <c r="X126" s="23">
        <f t="shared" si="3"/>
        <v>0</v>
      </c>
      <c r="Y126" s="29" t="e">
        <f t="shared" si="5"/>
        <v>#VALUE!</v>
      </c>
      <c r="Z126" s="29">
        <v>1</v>
      </c>
      <c r="AA126" s="29" t="s">
        <v>40</v>
      </c>
      <c r="AB126" s="33" t="s">
        <v>209</v>
      </c>
      <c r="AC126" s="29" t="s">
        <v>210</v>
      </c>
      <c r="AD126" s="29">
        <v>0.3</v>
      </c>
      <c r="AE126" s="29">
        <v>0.45</v>
      </c>
      <c r="AF126" s="29" t="s">
        <v>44</v>
      </c>
      <c r="AG126" s="29"/>
      <c r="AH126" s="29" t="s">
        <v>211</v>
      </c>
      <c r="AI126" s="29"/>
      <c r="AJ126" s="29"/>
      <c r="AK126" s="52" t="s">
        <v>131</v>
      </c>
      <c r="AL126" s="53"/>
      <c r="AM126" s="39" t="s">
        <v>60</v>
      </c>
      <c r="AN126" s="39"/>
      <c r="AO126" s="39" t="s">
        <v>52</v>
      </c>
      <c r="AP126" s="39" t="s">
        <v>221</v>
      </c>
      <c r="AQ126" s="53"/>
      <c r="AR126" s="53"/>
      <c r="AS126" s="6"/>
    </row>
    <row r="127" spans="1:45" ht="26.4">
      <c r="A127" s="45" t="s">
        <v>32</v>
      </c>
      <c r="B127" s="36" t="s">
        <v>317</v>
      </c>
      <c r="C127" s="53"/>
      <c r="D127" s="59"/>
      <c r="E127" s="59"/>
      <c r="F127" s="53"/>
      <c r="G127" s="53"/>
      <c r="H127" s="81"/>
      <c r="I127" s="39" t="s">
        <v>260</v>
      </c>
      <c r="J127" s="29" t="s">
        <v>38</v>
      </c>
      <c r="K127" s="29" t="s">
        <v>38</v>
      </c>
      <c r="L127" s="29" t="s">
        <v>38</v>
      </c>
      <c r="M127" s="29" t="s">
        <v>38</v>
      </c>
      <c r="N127" s="29" t="s">
        <v>38</v>
      </c>
      <c r="O127" s="29" t="s">
        <v>38</v>
      </c>
      <c r="P127" s="29" t="s">
        <v>38</v>
      </c>
      <c r="Q127" s="29" t="s">
        <v>38</v>
      </c>
      <c r="R127" s="29" t="s">
        <v>38</v>
      </c>
      <c r="S127" s="29" t="s">
        <v>38</v>
      </c>
      <c r="T127" s="29">
        <v>0</v>
      </c>
      <c r="U127" s="29" t="s">
        <v>39</v>
      </c>
      <c r="V127" s="29" t="s">
        <v>38</v>
      </c>
      <c r="W127" s="29" t="s">
        <v>38</v>
      </c>
      <c r="X127" s="23">
        <f t="shared" si="3"/>
        <v>1</v>
      </c>
      <c r="Y127" s="29" t="e">
        <f t="shared" si="5"/>
        <v>#VALUE!</v>
      </c>
      <c r="Z127" s="29">
        <v>1</v>
      </c>
      <c r="AA127" s="29" t="s">
        <v>40</v>
      </c>
      <c r="AB127" s="33" t="s">
        <v>209</v>
      </c>
      <c r="AC127" s="29" t="s">
        <v>210</v>
      </c>
      <c r="AD127" s="29">
        <v>0.3</v>
      </c>
      <c r="AE127" s="29">
        <v>0.45</v>
      </c>
      <c r="AF127" s="29" t="s">
        <v>44</v>
      </c>
      <c r="AG127" s="29"/>
      <c r="AH127" s="29" t="s">
        <v>211</v>
      </c>
      <c r="AI127" s="29"/>
      <c r="AJ127" s="29"/>
      <c r="AK127" s="52" t="s">
        <v>131</v>
      </c>
      <c r="AL127" s="53"/>
      <c r="AM127" s="39" t="s">
        <v>63</v>
      </c>
      <c r="AN127" s="39"/>
      <c r="AO127" s="39" t="s">
        <v>52</v>
      </c>
      <c r="AP127" s="39" t="s">
        <v>221</v>
      </c>
      <c r="AQ127" s="53"/>
      <c r="AR127" s="53"/>
      <c r="AS127" s="6"/>
    </row>
    <row r="128" spans="1:45" ht="39.6">
      <c r="A128" s="45" t="s">
        <v>32</v>
      </c>
      <c r="B128" s="36" t="s">
        <v>318</v>
      </c>
      <c r="C128" s="53"/>
      <c r="D128" s="59"/>
      <c r="E128" s="59"/>
      <c r="F128" s="53"/>
      <c r="G128" s="53"/>
      <c r="H128" s="81"/>
      <c r="I128" s="39" t="s">
        <v>260</v>
      </c>
      <c r="J128" s="29" t="s">
        <v>38</v>
      </c>
      <c r="K128" s="29" t="s">
        <v>38</v>
      </c>
      <c r="L128" s="29" t="s">
        <v>38</v>
      </c>
      <c r="M128" s="29" t="s">
        <v>38</v>
      </c>
      <c r="N128" s="29" t="s">
        <v>38</v>
      </c>
      <c r="O128" s="29" t="s">
        <v>38</v>
      </c>
      <c r="P128" s="29" t="s">
        <v>38</v>
      </c>
      <c r="Q128" s="29" t="s">
        <v>38</v>
      </c>
      <c r="R128" s="29" t="s">
        <v>39</v>
      </c>
      <c r="S128" s="29" t="s">
        <v>38</v>
      </c>
      <c r="T128" s="29">
        <v>1</v>
      </c>
      <c r="U128" s="29" t="s">
        <v>39</v>
      </c>
      <c r="V128" s="29" t="s">
        <v>38</v>
      </c>
      <c r="W128" s="29" t="s">
        <v>38</v>
      </c>
      <c r="X128" s="23">
        <f t="shared" si="3"/>
        <v>1</v>
      </c>
      <c r="Y128" s="29" t="e">
        <f t="shared" si="5"/>
        <v>#VALUE!</v>
      </c>
      <c r="Z128" s="29">
        <v>1</v>
      </c>
      <c r="AA128" s="29" t="s">
        <v>40</v>
      </c>
      <c r="AB128" s="33" t="s">
        <v>209</v>
      </c>
      <c r="AC128" s="29" t="s">
        <v>210</v>
      </c>
      <c r="AD128" s="29">
        <v>0.3</v>
      </c>
      <c r="AE128" s="29">
        <v>0.45</v>
      </c>
      <c r="AF128" s="29" t="s">
        <v>44</v>
      </c>
      <c r="AG128" s="29"/>
      <c r="AH128" s="29" t="s">
        <v>211</v>
      </c>
      <c r="AI128" s="29"/>
      <c r="AJ128" s="29"/>
      <c r="AK128" s="29"/>
      <c r="AL128" s="29"/>
      <c r="AM128" s="39" t="s">
        <v>65</v>
      </c>
      <c r="AN128" s="39" t="s">
        <v>319</v>
      </c>
      <c r="AO128" s="39" t="s">
        <v>52</v>
      </c>
      <c r="AP128" s="39" t="s">
        <v>221</v>
      </c>
      <c r="AQ128" s="53"/>
      <c r="AR128" s="53"/>
      <c r="AS128" s="6"/>
    </row>
    <row r="129" spans="1:45" ht="26.4">
      <c r="A129" s="45" t="s">
        <v>32</v>
      </c>
      <c r="B129" s="36" t="s">
        <v>320</v>
      </c>
      <c r="C129" s="53"/>
      <c r="D129" s="59"/>
      <c r="E129" s="59"/>
      <c r="F129" s="53"/>
      <c r="G129" s="53"/>
      <c r="H129" s="81"/>
      <c r="I129" s="39" t="s">
        <v>260</v>
      </c>
      <c r="J129" s="29" t="s">
        <v>38</v>
      </c>
      <c r="K129" s="29" t="s">
        <v>38</v>
      </c>
      <c r="L129" s="29" t="s">
        <v>38</v>
      </c>
      <c r="M129" s="29" t="s">
        <v>38</v>
      </c>
      <c r="N129" s="29" t="s">
        <v>38</v>
      </c>
      <c r="O129" s="29" t="s">
        <v>38</v>
      </c>
      <c r="P129" s="29" t="s">
        <v>38</v>
      </c>
      <c r="Q129" s="29" t="s">
        <v>38</v>
      </c>
      <c r="R129" s="29" t="s">
        <v>38</v>
      </c>
      <c r="S129" s="29" t="s">
        <v>38</v>
      </c>
      <c r="T129" s="29">
        <v>0</v>
      </c>
      <c r="U129" s="29" t="s">
        <v>39</v>
      </c>
      <c r="V129" s="29" t="s">
        <v>38</v>
      </c>
      <c r="W129" s="29" t="s">
        <v>38</v>
      </c>
      <c r="X129" s="23">
        <f t="shared" si="3"/>
        <v>1</v>
      </c>
      <c r="Y129" s="29" t="e">
        <f t="shared" si="5"/>
        <v>#VALUE!</v>
      </c>
      <c r="Z129" s="14">
        <v>44928</v>
      </c>
      <c r="AA129" s="29" t="s">
        <v>40</v>
      </c>
      <c r="AB129" s="33" t="s">
        <v>209</v>
      </c>
      <c r="AC129" s="29" t="s">
        <v>210</v>
      </c>
      <c r="AD129" s="29">
        <v>0.3</v>
      </c>
      <c r="AE129" s="29">
        <v>0.45</v>
      </c>
      <c r="AF129" s="29" t="s">
        <v>44</v>
      </c>
      <c r="AG129" s="29"/>
      <c r="AH129" s="29" t="s">
        <v>211</v>
      </c>
      <c r="AI129" s="29"/>
      <c r="AJ129" s="29"/>
      <c r="AK129" s="52" t="s">
        <v>131</v>
      </c>
      <c r="AL129" s="53"/>
      <c r="AM129" s="39" t="s">
        <v>238</v>
      </c>
      <c r="AN129" s="39"/>
      <c r="AO129" s="39" t="s">
        <v>52</v>
      </c>
      <c r="AP129" s="39" t="s">
        <v>221</v>
      </c>
      <c r="AQ129" s="53"/>
      <c r="AR129" s="53"/>
      <c r="AS129" s="6"/>
    </row>
    <row r="130" spans="1:45" ht="26.4">
      <c r="A130" s="45" t="s">
        <v>32</v>
      </c>
      <c r="B130" s="36" t="s">
        <v>321</v>
      </c>
      <c r="C130" s="53"/>
      <c r="D130" s="59"/>
      <c r="E130" s="59"/>
      <c r="F130" s="53"/>
      <c r="G130" s="53"/>
      <c r="H130" s="81"/>
      <c r="I130" s="39" t="s">
        <v>235</v>
      </c>
      <c r="J130" s="29" t="s">
        <v>38</v>
      </c>
      <c r="K130" s="29" t="s">
        <v>38</v>
      </c>
      <c r="L130" s="29" t="s">
        <v>38</v>
      </c>
      <c r="M130" s="29" t="s">
        <v>38</v>
      </c>
      <c r="N130" s="29" t="s">
        <v>38</v>
      </c>
      <c r="O130" s="29" t="s">
        <v>38</v>
      </c>
      <c r="P130" s="29" t="s">
        <v>38</v>
      </c>
      <c r="Q130" s="29" t="s">
        <v>38</v>
      </c>
      <c r="R130" s="29" t="s">
        <v>38</v>
      </c>
      <c r="S130" s="29" t="s">
        <v>38</v>
      </c>
      <c r="T130" s="29">
        <v>0</v>
      </c>
      <c r="U130" s="29" t="s">
        <v>39</v>
      </c>
      <c r="V130" s="29" t="s">
        <v>38</v>
      </c>
      <c r="W130" s="29" t="s">
        <v>38</v>
      </c>
      <c r="X130" s="23">
        <f t="shared" si="3"/>
        <v>1</v>
      </c>
      <c r="Y130" s="29" t="e">
        <f t="shared" si="5"/>
        <v>#VALUE!</v>
      </c>
      <c r="Z130" s="29">
        <v>1</v>
      </c>
      <c r="AA130" s="29" t="s">
        <v>40</v>
      </c>
      <c r="AB130" s="33" t="s">
        <v>209</v>
      </c>
      <c r="AC130" s="29" t="s">
        <v>210</v>
      </c>
      <c r="AD130" s="29">
        <v>0.3</v>
      </c>
      <c r="AE130" s="29">
        <v>0.45</v>
      </c>
      <c r="AF130" s="29" t="s">
        <v>44</v>
      </c>
      <c r="AG130" s="29"/>
      <c r="AH130" s="29" t="s">
        <v>211</v>
      </c>
      <c r="AI130" s="29"/>
      <c r="AJ130" s="29"/>
      <c r="AK130" s="52" t="s">
        <v>131</v>
      </c>
      <c r="AL130" s="53"/>
      <c r="AM130" s="39" t="s">
        <v>67</v>
      </c>
      <c r="AN130" s="39"/>
      <c r="AO130" s="39" t="s">
        <v>52</v>
      </c>
      <c r="AP130" s="39" t="s">
        <v>221</v>
      </c>
      <c r="AQ130" s="53"/>
      <c r="AR130" s="53"/>
      <c r="AS130" s="6"/>
    </row>
    <row r="131" spans="1:45" ht="26.4">
      <c r="A131" s="45" t="s">
        <v>32</v>
      </c>
      <c r="B131" s="36" t="s">
        <v>322</v>
      </c>
      <c r="C131" s="53"/>
      <c r="D131" s="59"/>
      <c r="E131" s="59"/>
      <c r="F131" s="53"/>
      <c r="G131" s="53"/>
      <c r="H131" s="81"/>
      <c r="I131" s="39" t="s">
        <v>235</v>
      </c>
      <c r="J131" s="29" t="s">
        <v>38</v>
      </c>
      <c r="K131" s="29" t="s">
        <v>38</v>
      </c>
      <c r="L131" s="29" t="s">
        <v>38</v>
      </c>
      <c r="M131" s="29" t="s">
        <v>38</v>
      </c>
      <c r="N131" s="29" t="s">
        <v>38</v>
      </c>
      <c r="O131" s="29" t="s">
        <v>38</v>
      </c>
      <c r="P131" s="29" t="s">
        <v>38</v>
      </c>
      <c r="Q131" s="29" t="s">
        <v>38</v>
      </c>
      <c r="R131" s="29" t="s">
        <v>38</v>
      </c>
      <c r="S131" s="29" t="s">
        <v>38</v>
      </c>
      <c r="T131" s="29">
        <v>0</v>
      </c>
      <c r="U131" s="29" t="s">
        <v>38</v>
      </c>
      <c r="V131" s="29" t="s">
        <v>38</v>
      </c>
      <c r="W131" s="29" t="s">
        <v>38</v>
      </c>
      <c r="X131" s="23">
        <f t="shared" ref="X131:X194" si="6">COUNTIF(U131:W131,"Yes")</f>
        <v>0</v>
      </c>
      <c r="Y131" s="29" t="e">
        <f t="shared" si="5"/>
        <v>#VALUE!</v>
      </c>
      <c r="Z131" s="29">
        <v>0</v>
      </c>
      <c r="AA131" s="29" t="s">
        <v>40</v>
      </c>
      <c r="AB131" s="33" t="s">
        <v>209</v>
      </c>
      <c r="AC131" s="29" t="s">
        <v>210</v>
      </c>
      <c r="AD131" s="29">
        <v>0.3</v>
      </c>
      <c r="AE131" s="29">
        <v>0.45</v>
      </c>
      <c r="AF131" s="29" t="s">
        <v>44</v>
      </c>
      <c r="AG131" s="29"/>
      <c r="AH131" s="29" t="s">
        <v>211</v>
      </c>
      <c r="AI131" s="29"/>
      <c r="AJ131" s="29"/>
      <c r="AK131" s="52" t="s">
        <v>131</v>
      </c>
      <c r="AL131" s="53"/>
      <c r="AM131" s="39" t="s">
        <v>70</v>
      </c>
      <c r="AN131" s="39"/>
      <c r="AO131" s="39" t="s">
        <v>52</v>
      </c>
      <c r="AP131" s="39" t="s">
        <v>221</v>
      </c>
      <c r="AQ131" s="53"/>
      <c r="AR131" s="53"/>
      <c r="AS131" s="6"/>
    </row>
    <row r="132" spans="1:45" ht="39.6">
      <c r="A132" s="45" t="s">
        <v>32</v>
      </c>
      <c r="B132" s="36" t="s">
        <v>323</v>
      </c>
      <c r="C132" s="53"/>
      <c r="D132" s="59"/>
      <c r="E132" s="59"/>
      <c r="F132" s="53"/>
      <c r="G132" s="53"/>
      <c r="H132" s="81"/>
      <c r="I132" s="39" t="s">
        <v>235</v>
      </c>
      <c r="J132" s="29" t="s">
        <v>38</v>
      </c>
      <c r="K132" s="29" t="s">
        <v>38</v>
      </c>
      <c r="L132" s="29" t="s">
        <v>38</v>
      </c>
      <c r="M132" s="29" t="s">
        <v>38</v>
      </c>
      <c r="N132" s="29" t="s">
        <v>38</v>
      </c>
      <c r="O132" s="29" t="s">
        <v>38</v>
      </c>
      <c r="P132" s="29" t="s">
        <v>38</v>
      </c>
      <c r="Q132" s="29" t="s">
        <v>38</v>
      </c>
      <c r="R132" s="29" t="s">
        <v>39</v>
      </c>
      <c r="S132" s="29" t="s">
        <v>38</v>
      </c>
      <c r="T132" s="29">
        <v>1</v>
      </c>
      <c r="U132" s="29" t="s">
        <v>38</v>
      </c>
      <c r="V132" s="29" t="s">
        <v>38</v>
      </c>
      <c r="W132" s="29" t="s">
        <v>38</v>
      </c>
      <c r="X132" s="23">
        <f t="shared" si="6"/>
        <v>0</v>
      </c>
      <c r="Y132" s="29" t="e">
        <f t="shared" si="5"/>
        <v>#VALUE!</v>
      </c>
      <c r="Z132" s="29">
        <v>0</v>
      </c>
      <c r="AA132" s="29" t="s">
        <v>40</v>
      </c>
      <c r="AB132" s="33" t="s">
        <v>209</v>
      </c>
      <c r="AC132" s="29" t="s">
        <v>210</v>
      </c>
      <c r="AD132" s="29">
        <v>0.3</v>
      </c>
      <c r="AE132" s="29">
        <v>0.45</v>
      </c>
      <c r="AF132" s="29" t="s">
        <v>44</v>
      </c>
      <c r="AG132" s="29"/>
      <c r="AH132" s="29" t="s">
        <v>211</v>
      </c>
      <c r="AI132" s="29"/>
      <c r="AJ132" s="29"/>
      <c r="AK132" s="29"/>
      <c r="AL132" s="29"/>
      <c r="AM132" s="39" t="s">
        <v>243</v>
      </c>
      <c r="AN132" s="39" t="s">
        <v>324</v>
      </c>
      <c r="AO132" s="39" t="s">
        <v>244</v>
      </c>
      <c r="AP132" s="39" t="s">
        <v>221</v>
      </c>
      <c r="AQ132" s="53"/>
      <c r="AR132" s="53"/>
      <c r="AS132" s="6"/>
    </row>
    <row r="133" spans="1:45" ht="26.4">
      <c r="A133" s="45" t="s">
        <v>32</v>
      </c>
      <c r="B133" s="36" t="s">
        <v>325</v>
      </c>
      <c r="C133" s="53"/>
      <c r="D133" s="59"/>
      <c r="E133" s="59"/>
      <c r="F133" s="53"/>
      <c r="G133" s="53"/>
      <c r="H133" s="81"/>
      <c r="I133" s="39" t="s">
        <v>235</v>
      </c>
      <c r="J133" s="29" t="s">
        <v>38</v>
      </c>
      <c r="K133" s="29" t="s">
        <v>38</v>
      </c>
      <c r="L133" s="29" t="s">
        <v>38</v>
      </c>
      <c r="M133" s="29" t="s">
        <v>38</v>
      </c>
      <c r="N133" s="29" t="s">
        <v>38</v>
      </c>
      <c r="O133" s="29" t="s">
        <v>38</v>
      </c>
      <c r="P133" s="29" t="s">
        <v>38</v>
      </c>
      <c r="Q133" s="29" t="s">
        <v>38</v>
      </c>
      <c r="R133" s="29" t="s">
        <v>38</v>
      </c>
      <c r="S133" s="29" t="s">
        <v>38</v>
      </c>
      <c r="T133" s="29">
        <v>0</v>
      </c>
      <c r="U133" s="29" t="s">
        <v>38</v>
      </c>
      <c r="V133" s="29" t="s">
        <v>38</v>
      </c>
      <c r="W133" s="29" t="s">
        <v>38</v>
      </c>
      <c r="X133" s="23">
        <f t="shared" si="6"/>
        <v>0</v>
      </c>
      <c r="Y133" s="29" t="e">
        <f t="shared" si="5"/>
        <v>#VALUE!</v>
      </c>
      <c r="Z133" s="29">
        <v>1</v>
      </c>
      <c r="AA133" s="29" t="s">
        <v>40</v>
      </c>
      <c r="AB133" s="33" t="s">
        <v>209</v>
      </c>
      <c r="AC133" s="29" t="s">
        <v>210</v>
      </c>
      <c r="AD133" s="29">
        <v>0.3</v>
      </c>
      <c r="AE133" s="29">
        <v>0.45</v>
      </c>
      <c r="AF133" s="29" t="s">
        <v>44</v>
      </c>
      <c r="AG133" s="29"/>
      <c r="AH133" s="29" t="s">
        <v>211</v>
      </c>
      <c r="AI133" s="29"/>
      <c r="AJ133" s="29"/>
      <c r="AK133" s="52" t="s">
        <v>131</v>
      </c>
      <c r="AL133" s="53"/>
      <c r="AM133" s="39" t="s">
        <v>248</v>
      </c>
      <c r="AN133" s="39"/>
      <c r="AO133" s="39" t="s">
        <v>244</v>
      </c>
      <c r="AP133" s="39" t="s">
        <v>221</v>
      </c>
      <c r="AQ133" s="53"/>
      <c r="AR133" s="53"/>
      <c r="AS133" s="6"/>
    </row>
    <row r="134" spans="1:45" ht="26.4">
      <c r="A134" s="45" t="s">
        <v>32</v>
      </c>
      <c r="B134" s="36" t="s">
        <v>326</v>
      </c>
      <c r="C134" s="53"/>
      <c r="D134" s="59"/>
      <c r="E134" s="59"/>
      <c r="F134" s="53"/>
      <c r="G134" s="53"/>
      <c r="H134" s="81"/>
      <c r="I134" s="39" t="s">
        <v>260</v>
      </c>
      <c r="J134" s="29" t="s">
        <v>38</v>
      </c>
      <c r="K134" s="29" t="s">
        <v>38</v>
      </c>
      <c r="L134" s="29" t="s">
        <v>38</v>
      </c>
      <c r="M134" s="29" t="s">
        <v>38</v>
      </c>
      <c r="N134" s="29" t="s">
        <v>38</v>
      </c>
      <c r="O134" s="29" t="s">
        <v>38</v>
      </c>
      <c r="P134" s="29" t="s">
        <v>38</v>
      </c>
      <c r="Q134" s="29" t="s">
        <v>38</v>
      </c>
      <c r="R134" s="29" t="s">
        <v>38</v>
      </c>
      <c r="S134" s="29" t="s">
        <v>38</v>
      </c>
      <c r="T134" s="29">
        <v>0</v>
      </c>
      <c r="U134" s="29" t="s">
        <v>39</v>
      </c>
      <c r="V134" s="29" t="s">
        <v>38</v>
      </c>
      <c r="W134" s="29" t="s">
        <v>38</v>
      </c>
      <c r="X134" s="23">
        <f t="shared" si="6"/>
        <v>1</v>
      </c>
      <c r="Y134" s="29" t="e">
        <f t="shared" si="5"/>
        <v>#VALUE!</v>
      </c>
      <c r="Z134" s="29">
        <v>1</v>
      </c>
      <c r="AA134" s="29" t="s">
        <v>40</v>
      </c>
      <c r="AB134" s="33" t="s">
        <v>209</v>
      </c>
      <c r="AC134" s="29" t="s">
        <v>210</v>
      </c>
      <c r="AD134" s="29">
        <v>0.3</v>
      </c>
      <c r="AE134" s="29">
        <v>0.45</v>
      </c>
      <c r="AF134" s="29" t="s">
        <v>44</v>
      </c>
      <c r="AG134" s="29"/>
      <c r="AH134" s="29" t="s">
        <v>211</v>
      </c>
      <c r="AI134" s="29"/>
      <c r="AJ134" s="29"/>
      <c r="AK134" s="52" t="s">
        <v>131</v>
      </c>
      <c r="AL134" s="53"/>
      <c r="AM134" s="39" t="s">
        <v>73</v>
      </c>
      <c r="AN134" s="39"/>
      <c r="AO134" s="39" t="s">
        <v>52</v>
      </c>
      <c r="AP134" s="39" t="s">
        <v>221</v>
      </c>
      <c r="AQ134" s="53"/>
      <c r="AR134" s="53"/>
      <c r="AS134" s="6"/>
    </row>
    <row r="135" spans="1:45" ht="26.4">
      <c r="A135" s="45" t="s">
        <v>32</v>
      </c>
      <c r="B135" s="36" t="s">
        <v>327</v>
      </c>
      <c r="C135" s="53"/>
      <c r="D135" s="59"/>
      <c r="E135" s="59"/>
      <c r="F135" s="53"/>
      <c r="G135" s="53"/>
      <c r="H135" s="81"/>
      <c r="I135" s="39" t="s">
        <v>235</v>
      </c>
      <c r="J135" s="29" t="s">
        <v>38</v>
      </c>
      <c r="K135" s="29" t="s">
        <v>38</v>
      </c>
      <c r="L135" s="29" t="s">
        <v>38</v>
      </c>
      <c r="M135" s="29" t="s">
        <v>38</v>
      </c>
      <c r="N135" s="29" t="s">
        <v>38</v>
      </c>
      <c r="O135" s="29" t="s">
        <v>38</v>
      </c>
      <c r="P135" s="29" t="s">
        <v>38</v>
      </c>
      <c r="Q135" s="29" t="s">
        <v>38</v>
      </c>
      <c r="R135" s="29" t="s">
        <v>38</v>
      </c>
      <c r="S135" s="29" t="s">
        <v>38</v>
      </c>
      <c r="T135" s="29">
        <v>0</v>
      </c>
      <c r="U135" s="29" t="s">
        <v>39</v>
      </c>
      <c r="V135" s="29" t="s">
        <v>38</v>
      </c>
      <c r="W135" s="29" t="s">
        <v>38</v>
      </c>
      <c r="X135" s="23">
        <f t="shared" si="6"/>
        <v>1</v>
      </c>
      <c r="Y135" s="29" t="e">
        <f t="shared" si="5"/>
        <v>#VALUE!</v>
      </c>
      <c r="Z135" s="29">
        <v>1</v>
      </c>
      <c r="AA135" s="29" t="s">
        <v>40</v>
      </c>
      <c r="AB135" s="33" t="s">
        <v>209</v>
      </c>
      <c r="AC135" s="29" t="s">
        <v>210</v>
      </c>
      <c r="AD135" s="29">
        <v>0.3</v>
      </c>
      <c r="AE135" s="29">
        <v>0.45</v>
      </c>
      <c r="AF135" s="29" t="s">
        <v>44</v>
      </c>
      <c r="AG135" s="29"/>
      <c r="AH135" s="29" t="s">
        <v>211</v>
      </c>
      <c r="AI135" s="29"/>
      <c r="AJ135" s="29"/>
      <c r="AK135" s="52" t="s">
        <v>131</v>
      </c>
      <c r="AL135" s="53"/>
      <c r="AM135" s="39" t="s">
        <v>251</v>
      </c>
      <c r="AN135" s="39"/>
      <c r="AO135" s="39" t="s">
        <v>244</v>
      </c>
      <c r="AP135" s="39" t="s">
        <v>221</v>
      </c>
      <c r="AQ135" s="53"/>
      <c r="AR135" s="53"/>
      <c r="AS135" s="6"/>
    </row>
    <row r="136" spans="1:45" ht="26.4">
      <c r="A136" s="45" t="s">
        <v>32</v>
      </c>
      <c r="B136" s="36" t="s">
        <v>328</v>
      </c>
      <c r="C136" s="53"/>
      <c r="D136" s="59"/>
      <c r="E136" s="59"/>
      <c r="F136" s="53"/>
      <c r="G136" s="53"/>
      <c r="H136" s="81"/>
      <c r="I136" s="39" t="s">
        <v>235</v>
      </c>
      <c r="J136" s="29" t="s">
        <v>38</v>
      </c>
      <c r="K136" s="29" t="s">
        <v>38</v>
      </c>
      <c r="L136" s="29" t="s">
        <v>38</v>
      </c>
      <c r="M136" s="29" t="s">
        <v>38</v>
      </c>
      <c r="N136" s="29" t="s">
        <v>38</v>
      </c>
      <c r="O136" s="29" t="s">
        <v>38</v>
      </c>
      <c r="P136" s="29" t="s">
        <v>38</v>
      </c>
      <c r="Q136" s="29" t="s">
        <v>38</v>
      </c>
      <c r="R136" s="29" t="s">
        <v>38</v>
      </c>
      <c r="S136" s="29" t="s">
        <v>38</v>
      </c>
      <c r="T136" s="29">
        <v>0</v>
      </c>
      <c r="U136" s="29" t="s">
        <v>38</v>
      </c>
      <c r="V136" s="29" t="s">
        <v>38</v>
      </c>
      <c r="W136" s="29" t="s">
        <v>38</v>
      </c>
      <c r="X136" s="23">
        <f t="shared" si="6"/>
        <v>0</v>
      </c>
      <c r="Y136" s="29" t="e">
        <f t="shared" si="5"/>
        <v>#VALUE!</v>
      </c>
      <c r="Z136" s="29">
        <v>0</v>
      </c>
      <c r="AA136" s="29" t="s">
        <v>40</v>
      </c>
      <c r="AB136" s="33" t="s">
        <v>209</v>
      </c>
      <c r="AC136" s="29" t="s">
        <v>210</v>
      </c>
      <c r="AD136" s="29">
        <v>0.3</v>
      </c>
      <c r="AE136" s="29">
        <v>0.45</v>
      </c>
      <c r="AF136" s="29" t="s">
        <v>44</v>
      </c>
      <c r="AG136" s="29"/>
      <c r="AH136" s="29" t="s">
        <v>211</v>
      </c>
      <c r="AI136" s="29"/>
      <c r="AJ136" s="29"/>
      <c r="AK136" s="52" t="s">
        <v>131</v>
      </c>
      <c r="AL136" s="53"/>
      <c r="AM136" s="39" t="s">
        <v>254</v>
      </c>
      <c r="AN136" s="39"/>
      <c r="AO136" s="39" t="s">
        <v>244</v>
      </c>
      <c r="AP136" s="39" t="s">
        <v>221</v>
      </c>
      <c r="AQ136" s="53"/>
      <c r="AR136" s="53"/>
      <c r="AS136" s="6"/>
    </row>
    <row r="137" spans="1:45" ht="26.4">
      <c r="A137" s="45" t="s">
        <v>32</v>
      </c>
      <c r="B137" s="36" t="s">
        <v>329</v>
      </c>
      <c r="C137" s="53"/>
      <c r="D137" s="59"/>
      <c r="E137" s="59"/>
      <c r="F137" s="53"/>
      <c r="G137" s="53"/>
      <c r="H137" s="81"/>
      <c r="I137" s="39" t="s">
        <v>235</v>
      </c>
      <c r="J137" s="29" t="s">
        <v>38</v>
      </c>
      <c r="K137" s="29" t="s">
        <v>38</v>
      </c>
      <c r="L137" s="29" t="s">
        <v>38</v>
      </c>
      <c r="M137" s="29" t="s">
        <v>38</v>
      </c>
      <c r="N137" s="29" t="s">
        <v>38</v>
      </c>
      <c r="O137" s="29" t="s">
        <v>38</v>
      </c>
      <c r="P137" s="29" t="s">
        <v>38</v>
      </c>
      <c r="Q137" s="29" t="s">
        <v>38</v>
      </c>
      <c r="R137" s="29" t="s">
        <v>38</v>
      </c>
      <c r="S137" s="29" t="s">
        <v>38</v>
      </c>
      <c r="T137" s="29">
        <v>0</v>
      </c>
      <c r="U137" s="29" t="s">
        <v>38</v>
      </c>
      <c r="V137" s="29" t="s">
        <v>38</v>
      </c>
      <c r="W137" s="29" t="s">
        <v>38</v>
      </c>
      <c r="X137" s="23">
        <f t="shared" si="6"/>
        <v>0</v>
      </c>
      <c r="Y137" s="29" t="e">
        <f t="shared" si="5"/>
        <v>#VALUE!</v>
      </c>
      <c r="Z137" s="29">
        <v>0</v>
      </c>
      <c r="AA137" s="29" t="s">
        <v>40</v>
      </c>
      <c r="AB137" s="33" t="s">
        <v>209</v>
      </c>
      <c r="AC137" s="29" t="s">
        <v>210</v>
      </c>
      <c r="AD137" s="29">
        <v>0.3</v>
      </c>
      <c r="AE137" s="29">
        <v>0.45</v>
      </c>
      <c r="AF137" s="29" t="s">
        <v>44</v>
      </c>
      <c r="AG137" s="29"/>
      <c r="AH137" s="29" t="s">
        <v>211</v>
      </c>
      <c r="AI137" s="29"/>
      <c r="AJ137" s="29"/>
      <c r="AK137" s="52" t="s">
        <v>131</v>
      </c>
      <c r="AL137" s="53"/>
      <c r="AM137" s="39" t="s">
        <v>256</v>
      </c>
      <c r="AN137" s="39"/>
      <c r="AO137" s="39" t="s">
        <v>52</v>
      </c>
      <c r="AP137" s="39" t="s">
        <v>221</v>
      </c>
      <c r="AQ137" s="53"/>
      <c r="AR137" s="53"/>
      <c r="AS137" s="6"/>
    </row>
    <row r="138" spans="1:45" ht="26.4">
      <c r="A138" s="45" t="s">
        <v>32</v>
      </c>
      <c r="B138" s="36" t="s">
        <v>330</v>
      </c>
      <c r="C138" s="53"/>
      <c r="D138" s="59"/>
      <c r="E138" s="59"/>
      <c r="F138" s="53"/>
      <c r="G138" s="53"/>
      <c r="H138" s="81"/>
      <c r="I138" s="39" t="s">
        <v>260</v>
      </c>
      <c r="J138" s="29" t="s">
        <v>38</v>
      </c>
      <c r="K138" s="29" t="s">
        <v>38</v>
      </c>
      <c r="L138" s="29" t="s">
        <v>38</v>
      </c>
      <c r="M138" s="29" t="s">
        <v>38</v>
      </c>
      <c r="N138" s="29" t="s">
        <v>38</v>
      </c>
      <c r="O138" s="29" t="s">
        <v>38</v>
      </c>
      <c r="P138" s="29" t="s">
        <v>38</v>
      </c>
      <c r="Q138" s="29" t="s">
        <v>38</v>
      </c>
      <c r="R138" s="29" t="s">
        <v>38</v>
      </c>
      <c r="S138" s="29" t="s">
        <v>38</v>
      </c>
      <c r="T138" s="29">
        <v>0</v>
      </c>
      <c r="U138" s="29" t="s">
        <v>38</v>
      </c>
      <c r="V138" s="29" t="s">
        <v>38</v>
      </c>
      <c r="W138" s="29" t="s">
        <v>38</v>
      </c>
      <c r="X138" s="23">
        <f t="shared" si="6"/>
        <v>0</v>
      </c>
      <c r="Y138" s="29" t="e">
        <f t="shared" si="5"/>
        <v>#VALUE!</v>
      </c>
      <c r="Z138" s="29">
        <v>1</v>
      </c>
      <c r="AA138" s="29" t="s">
        <v>40</v>
      </c>
      <c r="AB138" s="33" t="s">
        <v>209</v>
      </c>
      <c r="AC138" s="29" t="s">
        <v>210</v>
      </c>
      <c r="AD138" s="29">
        <v>0.3</v>
      </c>
      <c r="AE138" s="29">
        <v>0.45</v>
      </c>
      <c r="AF138" s="29" t="s">
        <v>44</v>
      </c>
      <c r="AG138" s="29"/>
      <c r="AH138" s="29" t="s">
        <v>211</v>
      </c>
      <c r="AI138" s="29"/>
      <c r="AJ138" s="29"/>
      <c r="AK138" s="52" t="s">
        <v>131</v>
      </c>
      <c r="AL138" s="53"/>
      <c r="AM138" s="39" t="s">
        <v>258</v>
      </c>
      <c r="AN138" s="39"/>
      <c r="AO138" s="39" t="s">
        <v>52</v>
      </c>
      <c r="AP138" s="39" t="s">
        <v>221</v>
      </c>
      <c r="AQ138" s="53"/>
      <c r="AR138" s="53"/>
      <c r="AS138" s="6"/>
    </row>
    <row r="139" spans="1:45" ht="26.4">
      <c r="A139" s="45" t="s">
        <v>32</v>
      </c>
      <c r="B139" s="36" t="s">
        <v>331</v>
      </c>
      <c r="C139" s="53"/>
      <c r="D139" s="59"/>
      <c r="E139" s="59"/>
      <c r="F139" s="53"/>
      <c r="G139" s="53"/>
      <c r="H139" s="81"/>
      <c r="I139" s="39" t="s">
        <v>235</v>
      </c>
      <c r="J139" s="29" t="s">
        <v>38</v>
      </c>
      <c r="K139" s="29" t="s">
        <v>38</v>
      </c>
      <c r="L139" s="29" t="s">
        <v>38</v>
      </c>
      <c r="M139" s="29" t="s">
        <v>38</v>
      </c>
      <c r="N139" s="29" t="s">
        <v>38</v>
      </c>
      <c r="O139" s="29" t="s">
        <v>38</v>
      </c>
      <c r="P139" s="29" t="s">
        <v>39</v>
      </c>
      <c r="Q139" s="29" t="s">
        <v>38</v>
      </c>
      <c r="R139" s="29" t="s">
        <v>38</v>
      </c>
      <c r="S139" s="29" t="s">
        <v>38</v>
      </c>
      <c r="T139" s="29">
        <v>2</v>
      </c>
      <c r="U139" s="29" t="s">
        <v>39</v>
      </c>
      <c r="V139" s="29" t="s">
        <v>38</v>
      </c>
      <c r="W139" s="29" t="s">
        <v>38</v>
      </c>
      <c r="X139" s="23">
        <f t="shared" si="6"/>
        <v>1</v>
      </c>
      <c r="Y139" s="29" t="e">
        <f t="shared" si="5"/>
        <v>#VALUE!</v>
      </c>
      <c r="Z139" s="14">
        <v>44960</v>
      </c>
      <c r="AA139" s="29" t="s">
        <v>40</v>
      </c>
      <c r="AB139" s="33" t="s">
        <v>209</v>
      </c>
      <c r="AC139" s="29" t="s">
        <v>210</v>
      </c>
      <c r="AD139" s="29">
        <v>0.3</v>
      </c>
      <c r="AE139" s="29">
        <v>0.45</v>
      </c>
      <c r="AF139" s="29" t="s">
        <v>44</v>
      </c>
      <c r="AG139" s="29"/>
      <c r="AH139" s="29" t="s">
        <v>211</v>
      </c>
      <c r="AI139" s="29"/>
      <c r="AJ139" s="29"/>
      <c r="AK139" s="52" t="s">
        <v>131</v>
      </c>
      <c r="AL139" s="53"/>
      <c r="AM139" s="39" t="s">
        <v>75</v>
      </c>
      <c r="AN139" s="39"/>
      <c r="AO139" s="39" t="s">
        <v>52</v>
      </c>
      <c r="AP139" s="39" t="s">
        <v>221</v>
      </c>
      <c r="AQ139" s="53"/>
      <c r="AR139" s="53"/>
      <c r="AS139" s="6"/>
    </row>
    <row r="140" spans="1:45" ht="26.4">
      <c r="A140" s="45" t="s">
        <v>32</v>
      </c>
      <c r="B140" s="36" t="s">
        <v>333</v>
      </c>
      <c r="C140" s="64" t="s">
        <v>332</v>
      </c>
      <c r="D140" s="58">
        <v>45.455680000000001</v>
      </c>
      <c r="E140" s="58">
        <v>-121.83343000000001</v>
      </c>
      <c r="F140" s="48" t="s">
        <v>128</v>
      </c>
      <c r="G140" s="47">
        <v>7650</v>
      </c>
      <c r="H140" s="82">
        <v>1</v>
      </c>
      <c r="I140" s="17" t="s">
        <v>334</v>
      </c>
      <c r="J140" s="29" t="s">
        <v>38</v>
      </c>
      <c r="K140" s="29" t="s">
        <v>38</v>
      </c>
      <c r="L140" s="29" t="s">
        <v>38</v>
      </c>
      <c r="M140" s="29" t="s">
        <v>38</v>
      </c>
      <c r="N140" s="29" t="s">
        <v>38</v>
      </c>
      <c r="O140" s="29" t="s">
        <v>38</v>
      </c>
      <c r="P140" s="29" t="s">
        <v>38</v>
      </c>
      <c r="Q140" s="29" t="s">
        <v>38</v>
      </c>
      <c r="R140" s="29" t="s">
        <v>38</v>
      </c>
      <c r="S140" s="29" t="s">
        <v>39</v>
      </c>
      <c r="T140" s="29">
        <v>0.5</v>
      </c>
      <c r="U140" s="29" t="s">
        <v>38</v>
      </c>
      <c r="V140" s="29" t="s">
        <v>39</v>
      </c>
      <c r="W140" s="29" t="s">
        <v>38</v>
      </c>
      <c r="X140" s="23">
        <f t="shared" si="6"/>
        <v>1</v>
      </c>
      <c r="Y140" s="29">
        <f t="shared" ref="Y140:Y365" si="7">X140+T140</f>
        <v>1.5</v>
      </c>
      <c r="Z140" s="29" t="s">
        <v>40</v>
      </c>
      <c r="AA140" s="29" t="s">
        <v>335</v>
      </c>
      <c r="AB140" s="33" t="s">
        <v>336</v>
      </c>
      <c r="AC140" s="29" t="s">
        <v>337</v>
      </c>
      <c r="AD140" s="29">
        <v>0.3</v>
      </c>
      <c r="AE140" s="29">
        <v>0.45</v>
      </c>
      <c r="AF140" s="29" t="s">
        <v>44</v>
      </c>
      <c r="AG140" s="29"/>
      <c r="AH140" s="29" t="s">
        <v>211</v>
      </c>
      <c r="AI140" s="29"/>
      <c r="AJ140" s="29"/>
      <c r="AK140" s="29">
        <v>108</v>
      </c>
      <c r="AL140" s="29">
        <v>283</v>
      </c>
      <c r="AM140" s="39" t="s">
        <v>51</v>
      </c>
      <c r="AN140" s="39" t="s">
        <v>338</v>
      </c>
      <c r="AO140" s="39" t="s">
        <v>52</v>
      </c>
      <c r="AP140" s="39" t="s">
        <v>221</v>
      </c>
      <c r="AQ140" s="74" t="s">
        <v>339</v>
      </c>
      <c r="AR140" s="73" t="s">
        <v>340</v>
      </c>
      <c r="AS140" s="6"/>
    </row>
    <row r="141" spans="1:45" ht="26.4">
      <c r="A141" s="45" t="s">
        <v>32</v>
      </c>
      <c r="B141" s="36" t="s">
        <v>341</v>
      </c>
      <c r="C141" s="53"/>
      <c r="D141" s="59"/>
      <c r="E141" s="59"/>
      <c r="F141" s="53"/>
      <c r="G141" s="53"/>
      <c r="H141" s="81"/>
      <c r="I141" s="17" t="s">
        <v>334</v>
      </c>
      <c r="J141" s="29" t="s">
        <v>38</v>
      </c>
      <c r="K141" s="29" t="s">
        <v>38</v>
      </c>
      <c r="L141" s="29" t="s">
        <v>38</v>
      </c>
      <c r="M141" s="29" t="s">
        <v>38</v>
      </c>
      <c r="N141" s="29" t="s">
        <v>38</v>
      </c>
      <c r="O141" s="29" t="s">
        <v>38</v>
      </c>
      <c r="P141" s="29" t="s">
        <v>38</v>
      </c>
      <c r="Q141" s="29" t="s">
        <v>38</v>
      </c>
      <c r="R141" s="29" t="s">
        <v>38</v>
      </c>
      <c r="S141" s="29" t="s">
        <v>39</v>
      </c>
      <c r="T141" s="29">
        <v>0.5</v>
      </c>
      <c r="U141" s="29" t="s">
        <v>38</v>
      </c>
      <c r="V141" s="29" t="s">
        <v>39</v>
      </c>
      <c r="W141" s="29" t="s">
        <v>38</v>
      </c>
      <c r="X141" s="23">
        <f t="shared" si="6"/>
        <v>1</v>
      </c>
      <c r="Y141" s="29">
        <f t="shared" si="7"/>
        <v>1.5</v>
      </c>
      <c r="Z141" s="29" t="s">
        <v>40</v>
      </c>
      <c r="AA141" s="29" t="s">
        <v>335</v>
      </c>
      <c r="AB141" s="33" t="s">
        <v>336</v>
      </c>
      <c r="AC141" s="29" t="s">
        <v>337</v>
      </c>
      <c r="AD141" s="29">
        <v>0.3</v>
      </c>
      <c r="AE141" s="29">
        <v>0.45</v>
      </c>
      <c r="AF141" s="29" t="s">
        <v>44</v>
      </c>
      <c r="AG141" s="29"/>
      <c r="AH141" s="29" t="s">
        <v>211</v>
      </c>
      <c r="AI141" s="29"/>
      <c r="AJ141" s="29"/>
      <c r="AK141" s="29">
        <v>406</v>
      </c>
      <c r="AL141" s="29">
        <v>625</v>
      </c>
      <c r="AM141" s="39" t="s">
        <v>55</v>
      </c>
      <c r="AN141" s="39" t="s">
        <v>338</v>
      </c>
      <c r="AO141" s="39" t="s">
        <v>52</v>
      </c>
      <c r="AP141" s="39" t="s">
        <v>221</v>
      </c>
      <c r="AQ141" s="53"/>
      <c r="AR141" s="53"/>
      <c r="AS141" s="6"/>
    </row>
    <row r="142" spans="1:45" ht="26.4">
      <c r="A142" s="45" t="s">
        <v>32</v>
      </c>
      <c r="B142" s="36" t="s">
        <v>342</v>
      </c>
      <c r="C142" s="53"/>
      <c r="D142" s="59"/>
      <c r="E142" s="59"/>
      <c r="F142" s="53"/>
      <c r="G142" s="53"/>
      <c r="H142" s="81"/>
      <c r="I142" s="17" t="s">
        <v>334</v>
      </c>
      <c r="J142" s="29" t="s">
        <v>38</v>
      </c>
      <c r="K142" s="29" t="s">
        <v>38</v>
      </c>
      <c r="L142" s="29" t="s">
        <v>38</v>
      </c>
      <c r="M142" s="29" t="s">
        <v>38</v>
      </c>
      <c r="N142" s="29" t="s">
        <v>38</v>
      </c>
      <c r="O142" s="29" t="s">
        <v>38</v>
      </c>
      <c r="P142" s="29" t="s">
        <v>38</v>
      </c>
      <c r="Q142" s="29" t="s">
        <v>38</v>
      </c>
      <c r="R142" s="29" t="s">
        <v>38</v>
      </c>
      <c r="S142" s="29" t="s">
        <v>39</v>
      </c>
      <c r="T142" s="29">
        <v>0.5</v>
      </c>
      <c r="U142" s="29" t="s">
        <v>38</v>
      </c>
      <c r="V142" s="29" t="s">
        <v>39</v>
      </c>
      <c r="W142" s="29" t="s">
        <v>38</v>
      </c>
      <c r="X142" s="23">
        <f t="shared" si="6"/>
        <v>1</v>
      </c>
      <c r="Y142" s="29">
        <f t="shared" si="7"/>
        <v>1.5</v>
      </c>
      <c r="Z142" s="29" t="s">
        <v>40</v>
      </c>
      <c r="AA142" s="29" t="s">
        <v>335</v>
      </c>
      <c r="AB142" s="33" t="s">
        <v>336</v>
      </c>
      <c r="AC142" s="29" t="s">
        <v>337</v>
      </c>
      <c r="AD142" s="29">
        <v>0.3</v>
      </c>
      <c r="AE142" s="29">
        <v>0.45</v>
      </c>
      <c r="AF142" s="29" t="s">
        <v>44</v>
      </c>
      <c r="AG142" s="29"/>
      <c r="AH142" s="29" t="s">
        <v>211</v>
      </c>
      <c r="AI142" s="29"/>
      <c r="AJ142" s="29"/>
      <c r="AK142" s="29">
        <v>594</v>
      </c>
      <c r="AL142" s="29">
        <v>819</v>
      </c>
      <c r="AM142" s="39" t="s">
        <v>58</v>
      </c>
      <c r="AN142" s="39" t="s">
        <v>338</v>
      </c>
      <c r="AO142" s="39" t="s">
        <v>52</v>
      </c>
      <c r="AP142" s="39" t="s">
        <v>221</v>
      </c>
      <c r="AQ142" s="53"/>
      <c r="AR142" s="53"/>
      <c r="AS142" s="6"/>
    </row>
    <row r="143" spans="1:45" ht="26.4">
      <c r="A143" s="45" t="s">
        <v>32</v>
      </c>
      <c r="B143" s="36" t="s">
        <v>343</v>
      </c>
      <c r="C143" s="53"/>
      <c r="D143" s="59"/>
      <c r="E143" s="59"/>
      <c r="F143" s="53"/>
      <c r="G143" s="53"/>
      <c r="H143" s="81"/>
      <c r="I143" s="17" t="s">
        <v>334</v>
      </c>
      <c r="J143" s="29" t="s">
        <v>38</v>
      </c>
      <c r="K143" s="29" t="s">
        <v>38</v>
      </c>
      <c r="L143" s="29" t="s">
        <v>38</v>
      </c>
      <c r="M143" s="29" t="s">
        <v>38</v>
      </c>
      <c r="N143" s="29" t="s">
        <v>38</v>
      </c>
      <c r="O143" s="29" t="s">
        <v>38</v>
      </c>
      <c r="P143" s="29" t="s">
        <v>38</v>
      </c>
      <c r="Q143" s="29" t="s">
        <v>38</v>
      </c>
      <c r="R143" s="29" t="s">
        <v>38</v>
      </c>
      <c r="S143" s="29" t="s">
        <v>39</v>
      </c>
      <c r="T143" s="29">
        <v>0.5</v>
      </c>
      <c r="U143" s="29" t="s">
        <v>38</v>
      </c>
      <c r="V143" s="29" t="s">
        <v>39</v>
      </c>
      <c r="W143" s="29" t="s">
        <v>38</v>
      </c>
      <c r="X143" s="23">
        <f t="shared" si="6"/>
        <v>1</v>
      </c>
      <c r="Y143" s="29">
        <f t="shared" si="7"/>
        <v>1.5</v>
      </c>
      <c r="Z143" s="29" t="s">
        <v>40</v>
      </c>
      <c r="AA143" s="29" t="s">
        <v>335</v>
      </c>
      <c r="AB143" s="33" t="s">
        <v>336</v>
      </c>
      <c r="AC143" s="29" t="s">
        <v>337</v>
      </c>
      <c r="AD143" s="29">
        <v>0.3</v>
      </c>
      <c r="AE143" s="29">
        <v>0.45</v>
      </c>
      <c r="AF143" s="29" t="s">
        <v>44</v>
      </c>
      <c r="AG143" s="29"/>
      <c r="AH143" s="29" t="s">
        <v>211</v>
      </c>
      <c r="AI143" s="29"/>
      <c r="AJ143" s="29"/>
      <c r="AK143" s="29">
        <v>929</v>
      </c>
      <c r="AL143" s="29">
        <v>1120</v>
      </c>
      <c r="AM143" s="39" t="s">
        <v>344</v>
      </c>
      <c r="AN143" s="39" t="s">
        <v>338</v>
      </c>
      <c r="AO143" s="39" t="s">
        <v>244</v>
      </c>
      <c r="AP143" s="39" t="s">
        <v>221</v>
      </c>
      <c r="AQ143" s="53"/>
      <c r="AR143" s="53"/>
      <c r="AS143" s="6"/>
    </row>
    <row r="144" spans="1:45" ht="26.4">
      <c r="A144" s="45" t="s">
        <v>32</v>
      </c>
      <c r="B144" s="36" t="s">
        <v>345</v>
      </c>
      <c r="C144" s="53"/>
      <c r="D144" s="59"/>
      <c r="E144" s="59"/>
      <c r="F144" s="53"/>
      <c r="G144" s="53"/>
      <c r="H144" s="81"/>
      <c r="I144" s="17" t="s">
        <v>334</v>
      </c>
      <c r="J144" s="29" t="s">
        <v>38</v>
      </c>
      <c r="K144" s="29" t="s">
        <v>38</v>
      </c>
      <c r="L144" s="29" t="s">
        <v>38</v>
      </c>
      <c r="M144" s="29" t="s">
        <v>38</v>
      </c>
      <c r="N144" s="29" t="s">
        <v>38</v>
      </c>
      <c r="O144" s="29" t="s">
        <v>38</v>
      </c>
      <c r="P144" s="29" t="s">
        <v>38</v>
      </c>
      <c r="Q144" s="29" t="s">
        <v>38</v>
      </c>
      <c r="R144" s="29" t="s">
        <v>39</v>
      </c>
      <c r="S144" s="29" t="s">
        <v>38</v>
      </c>
      <c r="T144" s="29">
        <v>1</v>
      </c>
      <c r="U144" s="29" t="s">
        <v>38</v>
      </c>
      <c r="V144" s="29" t="s">
        <v>39</v>
      </c>
      <c r="W144" s="29" t="s">
        <v>38</v>
      </c>
      <c r="X144" s="23">
        <f t="shared" si="6"/>
        <v>1</v>
      </c>
      <c r="Y144" s="29">
        <f t="shared" si="7"/>
        <v>2</v>
      </c>
      <c r="Z144" s="29" t="s">
        <v>40</v>
      </c>
      <c r="AA144" s="29" t="s">
        <v>335</v>
      </c>
      <c r="AB144" s="33" t="s">
        <v>336</v>
      </c>
      <c r="AC144" s="29" t="s">
        <v>337</v>
      </c>
      <c r="AD144" s="29">
        <v>0.3</v>
      </c>
      <c r="AE144" s="29">
        <v>0.45</v>
      </c>
      <c r="AF144" s="29" t="s">
        <v>44</v>
      </c>
      <c r="AG144" s="29"/>
      <c r="AH144" s="29" t="s">
        <v>211</v>
      </c>
      <c r="AI144" s="29"/>
      <c r="AJ144" s="29"/>
      <c r="AK144" s="29">
        <v>1141</v>
      </c>
      <c r="AL144" s="29">
        <v>1276</v>
      </c>
      <c r="AM144" s="39" t="s">
        <v>227</v>
      </c>
      <c r="AN144" s="39"/>
      <c r="AO144" s="39" t="s">
        <v>52</v>
      </c>
      <c r="AP144" s="39" t="s">
        <v>221</v>
      </c>
      <c r="AQ144" s="53"/>
      <c r="AR144" s="53"/>
      <c r="AS144" s="6"/>
    </row>
    <row r="145" spans="1:45" ht="26.4">
      <c r="A145" s="45" t="s">
        <v>32</v>
      </c>
      <c r="B145" s="36" t="s">
        <v>346</v>
      </c>
      <c r="C145" s="53"/>
      <c r="D145" s="59"/>
      <c r="E145" s="59"/>
      <c r="F145" s="53"/>
      <c r="G145" s="53"/>
      <c r="H145" s="81"/>
      <c r="I145" s="17" t="s">
        <v>334</v>
      </c>
      <c r="J145" s="29" t="s">
        <v>38</v>
      </c>
      <c r="K145" s="29" t="s">
        <v>38</v>
      </c>
      <c r="L145" s="29" t="s">
        <v>38</v>
      </c>
      <c r="M145" s="29" t="s">
        <v>38</v>
      </c>
      <c r="N145" s="29" t="s">
        <v>38</v>
      </c>
      <c r="O145" s="29" t="s">
        <v>38</v>
      </c>
      <c r="P145" s="29" t="s">
        <v>38</v>
      </c>
      <c r="Q145" s="29" t="s">
        <v>38</v>
      </c>
      <c r="R145" s="29" t="s">
        <v>38</v>
      </c>
      <c r="S145" s="29" t="s">
        <v>39</v>
      </c>
      <c r="T145" s="29">
        <v>0.5</v>
      </c>
      <c r="U145" s="29" t="s">
        <v>38</v>
      </c>
      <c r="V145" s="29" t="s">
        <v>39</v>
      </c>
      <c r="W145" s="29" t="s">
        <v>38</v>
      </c>
      <c r="X145" s="23">
        <f t="shared" si="6"/>
        <v>1</v>
      </c>
      <c r="Y145" s="29">
        <f t="shared" si="7"/>
        <v>1.5</v>
      </c>
      <c r="Z145" s="29" t="s">
        <v>40</v>
      </c>
      <c r="AA145" s="29" t="s">
        <v>335</v>
      </c>
      <c r="AB145" s="33" t="s">
        <v>336</v>
      </c>
      <c r="AC145" s="29" t="s">
        <v>337</v>
      </c>
      <c r="AD145" s="29">
        <v>0.3</v>
      </c>
      <c r="AE145" s="29">
        <v>0.45</v>
      </c>
      <c r="AF145" s="29" t="s">
        <v>44</v>
      </c>
      <c r="AG145" s="29"/>
      <c r="AH145" s="29" t="s">
        <v>211</v>
      </c>
      <c r="AI145" s="29"/>
      <c r="AJ145" s="29"/>
      <c r="AK145" s="29">
        <v>1405</v>
      </c>
      <c r="AL145" s="29">
        <v>1528</v>
      </c>
      <c r="AM145" s="39" t="s">
        <v>347</v>
      </c>
      <c r="AN145" s="39" t="s">
        <v>338</v>
      </c>
      <c r="AO145" s="39" t="s">
        <v>244</v>
      </c>
      <c r="AP145" s="39" t="s">
        <v>221</v>
      </c>
      <c r="AQ145" s="53"/>
      <c r="AR145" s="53"/>
      <c r="AS145" s="6"/>
    </row>
    <row r="146" spans="1:45" ht="26.4">
      <c r="A146" s="45" t="s">
        <v>32</v>
      </c>
      <c r="B146" s="36" t="s">
        <v>348</v>
      </c>
      <c r="C146" s="53"/>
      <c r="D146" s="59"/>
      <c r="E146" s="59"/>
      <c r="F146" s="53"/>
      <c r="G146" s="53"/>
      <c r="H146" s="81"/>
      <c r="I146" s="17" t="s">
        <v>334</v>
      </c>
      <c r="J146" s="29" t="s">
        <v>38</v>
      </c>
      <c r="K146" s="29" t="s">
        <v>38</v>
      </c>
      <c r="L146" s="29" t="s">
        <v>38</v>
      </c>
      <c r="M146" s="29" t="s">
        <v>38</v>
      </c>
      <c r="N146" s="29" t="s">
        <v>38</v>
      </c>
      <c r="O146" s="29" t="s">
        <v>38</v>
      </c>
      <c r="P146" s="29" t="s">
        <v>38</v>
      </c>
      <c r="Q146" s="29" t="s">
        <v>39</v>
      </c>
      <c r="R146" s="29" t="s">
        <v>38</v>
      </c>
      <c r="S146" s="29" t="s">
        <v>38</v>
      </c>
      <c r="T146" s="29">
        <v>1.5</v>
      </c>
      <c r="U146" s="29" t="s">
        <v>38</v>
      </c>
      <c r="V146" s="29" t="s">
        <v>39</v>
      </c>
      <c r="W146" s="29" t="s">
        <v>38</v>
      </c>
      <c r="X146" s="23">
        <f t="shared" si="6"/>
        <v>1</v>
      </c>
      <c r="Y146" s="29">
        <f t="shared" si="7"/>
        <v>2.5</v>
      </c>
      <c r="Z146" s="29" t="s">
        <v>40</v>
      </c>
      <c r="AA146" s="29" t="s">
        <v>335</v>
      </c>
      <c r="AB146" s="33" t="s">
        <v>336</v>
      </c>
      <c r="AC146" s="29" t="s">
        <v>337</v>
      </c>
      <c r="AD146" s="29">
        <v>0.3</v>
      </c>
      <c r="AE146" s="29">
        <v>0.45</v>
      </c>
      <c r="AF146" s="29" t="s">
        <v>44</v>
      </c>
      <c r="AG146" s="29"/>
      <c r="AH146" s="29" t="s">
        <v>211</v>
      </c>
      <c r="AI146" s="29"/>
      <c r="AJ146" s="29"/>
      <c r="AK146" s="29">
        <v>1472</v>
      </c>
      <c r="AL146" s="29">
        <v>1621</v>
      </c>
      <c r="AM146" s="39" t="s">
        <v>60</v>
      </c>
      <c r="AN146" s="39"/>
      <c r="AO146" s="39" t="s">
        <v>52</v>
      </c>
      <c r="AP146" s="39" t="s">
        <v>221</v>
      </c>
      <c r="AQ146" s="53"/>
      <c r="AR146" s="53"/>
      <c r="AS146" s="6"/>
    </row>
    <row r="147" spans="1:45" ht="26.4">
      <c r="A147" s="45" t="s">
        <v>32</v>
      </c>
      <c r="B147" s="36" t="s">
        <v>349</v>
      </c>
      <c r="C147" s="53"/>
      <c r="D147" s="59"/>
      <c r="E147" s="59"/>
      <c r="F147" s="53"/>
      <c r="G147" s="53"/>
      <c r="H147" s="81"/>
      <c r="I147" s="17" t="s">
        <v>334</v>
      </c>
      <c r="J147" s="29" t="s">
        <v>38</v>
      </c>
      <c r="K147" s="29" t="s">
        <v>38</v>
      </c>
      <c r="L147" s="29" t="s">
        <v>38</v>
      </c>
      <c r="M147" s="29" t="s">
        <v>38</v>
      </c>
      <c r="N147" s="29" t="s">
        <v>38</v>
      </c>
      <c r="O147" s="29" t="s">
        <v>38</v>
      </c>
      <c r="P147" s="29" t="s">
        <v>38</v>
      </c>
      <c r="Q147" s="29" t="s">
        <v>38</v>
      </c>
      <c r="R147" s="29" t="s">
        <v>38</v>
      </c>
      <c r="S147" s="29" t="s">
        <v>39</v>
      </c>
      <c r="T147" s="29">
        <v>0.5</v>
      </c>
      <c r="U147" s="29" t="s">
        <v>38</v>
      </c>
      <c r="V147" s="29" t="s">
        <v>39</v>
      </c>
      <c r="W147" s="29" t="s">
        <v>38</v>
      </c>
      <c r="X147" s="23">
        <f t="shared" si="6"/>
        <v>1</v>
      </c>
      <c r="Y147" s="29">
        <f t="shared" si="7"/>
        <v>1.5</v>
      </c>
      <c r="Z147" s="29" t="s">
        <v>40</v>
      </c>
      <c r="AA147" s="29" t="s">
        <v>335</v>
      </c>
      <c r="AB147" s="33" t="s">
        <v>336</v>
      </c>
      <c r="AC147" s="29" t="s">
        <v>337</v>
      </c>
      <c r="AD147" s="29">
        <v>0.3</v>
      </c>
      <c r="AE147" s="29">
        <v>0.45</v>
      </c>
      <c r="AF147" s="29" t="s">
        <v>44</v>
      </c>
      <c r="AG147" s="29"/>
      <c r="AH147" s="29" t="s">
        <v>211</v>
      </c>
      <c r="AI147" s="29"/>
      <c r="AJ147" s="29"/>
      <c r="AK147" s="29">
        <v>1794</v>
      </c>
      <c r="AL147" s="29">
        <v>2000</v>
      </c>
      <c r="AM147" s="39" t="s">
        <v>350</v>
      </c>
      <c r="AN147" s="39" t="s">
        <v>338</v>
      </c>
      <c r="AO147" s="39" t="s">
        <v>244</v>
      </c>
      <c r="AP147" s="39" t="s">
        <v>221</v>
      </c>
      <c r="AQ147" s="53"/>
      <c r="AR147" s="53"/>
      <c r="AS147" s="6"/>
    </row>
    <row r="148" spans="1:45" ht="26.4">
      <c r="A148" s="45" t="s">
        <v>32</v>
      </c>
      <c r="B148" s="36" t="s">
        <v>351</v>
      </c>
      <c r="C148" s="53"/>
      <c r="D148" s="59"/>
      <c r="E148" s="59"/>
      <c r="F148" s="53"/>
      <c r="G148" s="53"/>
      <c r="H148" s="81"/>
      <c r="I148" s="17" t="s">
        <v>334</v>
      </c>
      <c r="J148" s="29" t="s">
        <v>38</v>
      </c>
      <c r="K148" s="29" t="s">
        <v>38</v>
      </c>
      <c r="L148" s="29" t="s">
        <v>38</v>
      </c>
      <c r="M148" s="29" t="s">
        <v>38</v>
      </c>
      <c r="N148" s="29" t="s">
        <v>38</v>
      </c>
      <c r="O148" s="29" t="s">
        <v>38</v>
      </c>
      <c r="P148" s="29" t="s">
        <v>38</v>
      </c>
      <c r="Q148" s="29" t="s">
        <v>38</v>
      </c>
      <c r="R148" s="29" t="s">
        <v>38</v>
      </c>
      <c r="S148" s="29" t="s">
        <v>39</v>
      </c>
      <c r="T148" s="29">
        <v>0.5</v>
      </c>
      <c r="U148" s="29" t="s">
        <v>38</v>
      </c>
      <c r="V148" s="29" t="s">
        <v>39</v>
      </c>
      <c r="W148" s="29" t="s">
        <v>38</v>
      </c>
      <c r="X148" s="23">
        <f t="shared" si="6"/>
        <v>1</v>
      </c>
      <c r="Y148" s="29">
        <f t="shared" si="7"/>
        <v>1.5</v>
      </c>
      <c r="Z148" s="29" t="s">
        <v>40</v>
      </c>
      <c r="AA148" s="29" t="s">
        <v>335</v>
      </c>
      <c r="AB148" s="33" t="s">
        <v>336</v>
      </c>
      <c r="AC148" s="29" t="s">
        <v>337</v>
      </c>
      <c r="AD148" s="29">
        <v>0.3</v>
      </c>
      <c r="AE148" s="29">
        <v>0.45</v>
      </c>
      <c r="AF148" s="29" t="s">
        <v>44</v>
      </c>
      <c r="AG148" s="29"/>
      <c r="AH148" s="29" t="s">
        <v>211</v>
      </c>
      <c r="AI148" s="29"/>
      <c r="AJ148" s="29"/>
      <c r="AK148" s="29">
        <v>1867</v>
      </c>
      <c r="AL148" s="29">
        <v>2078</v>
      </c>
      <c r="AM148" s="39" t="s">
        <v>232</v>
      </c>
      <c r="AN148" s="39" t="s">
        <v>338</v>
      </c>
      <c r="AO148" s="39" t="s">
        <v>244</v>
      </c>
      <c r="AP148" s="39" t="s">
        <v>221</v>
      </c>
      <c r="AQ148" s="53"/>
      <c r="AR148" s="53"/>
      <c r="AS148" s="6"/>
    </row>
    <row r="149" spans="1:45" ht="26.4">
      <c r="A149" s="45" t="s">
        <v>32</v>
      </c>
      <c r="B149" s="36" t="s">
        <v>352</v>
      </c>
      <c r="C149" s="53"/>
      <c r="D149" s="59"/>
      <c r="E149" s="59"/>
      <c r="F149" s="53"/>
      <c r="G149" s="53"/>
      <c r="H149" s="81"/>
      <c r="I149" s="17" t="s">
        <v>334</v>
      </c>
      <c r="J149" s="29" t="s">
        <v>38</v>
      </c>
      <c r="K149" s="29" t="s">
        <v>38</v>
      </c>
      <c r="L149" s="29" t="s">
        <v>38</v>
      </c>
      <c r="M149" s="29" t="s">
        <v>38</v>
      </c>
      <c r="N149" s="29" t="s">
        <v>38</v>
      </c>
      <c r="O149" s="29" t="s">
        <v>38</v>
      </c>
      <c r="P149" s="29" t="s">
        <v>38</v>
      </c>
      <c r="Q149" s="29" t="s">
        <v>38</v>
      </c>
      <c r="R149" s="29" t="s">
        <v>38</v>
      </c>
      <c r="S149" s="29" t="s">
        <v>39</v>
      </c>
      <c r="T149" s="29">
        <v>0.5</v>
      </c>
      <c r="U149" s="29" t="s">
        <v>38</v>
      </c>
      <c r="V149" s="29" t="s">
        <v>39</v>
      </c>
      <c r="W149" s="29" t="s">
        <v>38</v>
      </c>
      <c r="X149" s="23">
        <f t="shared" si="6"/>
        <v>1</v>
      </c>
      <c r="Y149" s="29">
        <f t="shared" si="7"/>
        <v>1.5</v>
      </c>
      <c r="Z149" s="29" t="s">
        <v>40</v>
      </c>
      <c r="AA149" s="29" t="s">
        <v>335</v>
      </c>
      <c r="AB149" s="33" t="s">
        <v>336</v>
      </c>
      <c r="AC149" s="29" t="s">
        <v>337</v>
      </c>
      <c r="AD149" s="29">
        <v>0.3</v>
      </c>
      <c r="AE149" s="29">
        <v>0.45</v>
      </c>
      <c r="AF149" s="29" t="s">
        <v>44</v>
      </c>
      <c r="AG149" s="29"/>
      <c r="AH149" s="29" t="s">
        <v>211</v>
      </c>
      <c r="AI149" s="29"/>
      <c r="AJ149" s="29"/>
      <c r="AK149" s="29">
        <v>2134</v>
      </c>
      <c r="AL149" s="29">
        <v>2346</v>
      </c>
      <c r="AM149" s="39" t="s">
        <v>353</v>
      </c>
      <c r="AN149" s="39" t="s">
        <v>338</v>
      </c>
      <c r="AO149" s="39" t="s">
        <v>244</v>
      </c>
      <c r="AP149" s="39" t="s">
        <v>221</v>
      </c>
      <c r="AQ149" s="53"/>
      <c r="AR149" s="53"/>
      <c r="AS149" s="6"/>
    </row>
    <row r="150" spans="1:45" ht="26.4">
      <c r="A150" s="45" t="s">
        <v>32</v>
      </c>
      <c r="B150" s="36" t="s">
        <v>354</v>
      </c>
      <c r="C150" s="53"/>
      <c r="D150" s="59"/>
      <c r="E150" s="59"/>
      <c r="F150" s="53"/>
      <c r="G150" s="53"/>
      <c r="H150" s="81"/>
      <c r="I150" s="17" t="s">
        <v>334</v>
      </c>
      <c r="J150" s="29" t="s">
        <v>38</v>
      </c>
      <c r="K150" s="29" t="s">
        <v>38</v>
      </c>
      <c r="L150" s="29" t="s">
        <v>38</v>
      </c>
      <c r="M150" s="29" t="s">
        <v>38</v>
      </c>
      <c r="N150" s="29" t="s">
        <v>38</v>
      </c>
      <c r="O150" s="29" t="s">
        <v>38</v>
      </c>
      <c r="P150" s="29" t="s">
        <v>38</v>
      </c>
      <c r="Q150" s="29" t="s">
        <v>38</v>
      </c>
      <c r="R150" s="29" t="s">
        <v>38</v>
      </c>
      <c r="S150" s="29" t="s">
        <v>39</v>
      </c>
      <c r="T150" s="29">
        <v>0.5</v>
      </c>
      <c r="U150" s="29" t="s">
        <v>38</v>
      </c>
      <c r="V150" s="29" t="s">
        <v>39</v>
      </c>
      <c r="W150" s="29" t="s">
        <v>38</v>
      </c>
      <c r="X150" s="23">
        <f t="shared" si="6"/>
        <v>1</v>
      </c>
      <c r="Y150" s="29">
        <f t="shared" si="7"/>
        <v>1.5</v>
      </c>
      <c r="Z150" s="29" t="s">
        <v>40</v>
      </c>
      <c r="AA150" s="29" t="s">
        <v>335</v>
      </c>
      <c r="AB150" s="33" t="s">
        <v>336</v>
      </c>
      <c r="AC150" s="29" t="s">
        <v>337</v>
      </c>
      <c r="AD150" s="29">
        <v>0.3</v>
      </c>
      <c r="AE150" s="29">
        <v>0.45</v>
      </c>
      <c r="AF150" s="29" t="s">
        <v>44</v>
      </c>
      <c r="AG150" s="29"/>
      <c r="AH150" s="29" t="s">
        <v>211</v>
      </c>
      <c r="AI150" s="29"/>
      <c r="AJ150" s="29"/>
      <c r="AK150" s="29">
        <v>2519</v>
      </c>
      <c r="AL150" s="29">
        <v>2675</v>
      </c>
      <c r="AM150" s="39" t="s">
        <v>355</v>
      </c>
      <c r="AN150" s="39" t="s">
        <v>338</v>
      </c>
      <c r="AO150" s="39" t="s">
        <v>52</v>
      </c>
      <c r="AP150" s="39" t="s">
        <v>221</v>
      </c>
      <c r="AQ150" s="53"/>
      <c r="AR150" s="53"/>
      <c r="AS150" s="6"/>
    </row>
    <row r="151" spans="1:45" ht="26.4">
      <c r="A151" s="45" t="s">
        <v>32</v>
      </c>
      <c r="B151" s="36" t="s">
        <v>356</v>
      </c>
      <c r="C151" s="53"/>
      <c r="D151" s="59"/>
      <c r="E151" s="59"/>
      <c r="F151" s="53"/>
      <c r="G151" s="53"/>
      <c r="H151" s="81"/>
      <c r="I151" s="17" t="s">
        <v>334</v>
      </c>
      <c r="J151" s="29" t="s">
        <v>38</v>
      </c>
      <c r="K151" s="29" t="s">
        <v>38</v>
      </c>
      <c r="L151" s="29" t="s">
        <v>38</v>
      </c>
      <c r="M151" s="29" t="s">
        <v>38</v>
      </c>
      <c r="N151" s="29" t="s">
        <v>38</v>
      </c>
      <c r="O151" s="29" t="s">
        <v>38</v>
      </c>
      <c r="P151" s="29" t="s">
        <v>38</v>
      </c>
      <c r="Q151" s="29" t="s">
        <v>38</v>
      </c>
      <c r="R151" s="29" t="s">
        <v>39</v>
      </c>
      <c r="S151" s="29" t="s">
        <v>38</v>
      </c>
      <c r="T151" s="29">
        <v>1</v>
      </c>
      <c r="U151" s="29" t="s">
        <v>38</v>
      </c>
      <c r="V151" s="29" t="s">
        <v>39</v>
      </c>
      <c r="W151" s="29" t="s">
        <v>38</v>
      </c>
      <c r="X151" s="23">
        <f t="shared" si="6"/>
        <v>1</v>
      </c>
      <c r="Y151" s="29">
        <f t="shared" si="7"/>
        <v>2</v>
      </c>
      <c r="Z151" s="29" t="s">
        <v>40</v>
      </c>
      <c r="AA151" s="29" t="s">
        <v>335</v>
      </c>
      <c r="AB151" s="33" t="s">
        <v>336</v>
      </c>
      <c r="AC151" s="29" t="s">
        <v>337</v>
      </c>
      <c r="AD151" s="29">
        <v>0.3</v>
      </c>
      <c r="AE151" s="29">
        <v>0.45</v>
      </c>
      <c r="AF151" s="29" t="s">
        <v>44</v>
      </c>
      <c r="AG151" s="29"/>
      <c r="AH151" s="29" t="s">
        <v>211</v>
      </c>
      <c r="AI151" s="29"/>
      <c r="AJ151" s="29"/>
      <c r="AK151" s="29">
        <v>2600</v>
      </c>
      <c r="AL151" s="29">
        <v>2724</v>
      </c>
      <c r="AM151" s="39" t="s">
        <v>355</v>
      </c>
      <c r="AN151" s="39"/>
      <c r="AO151" s="39" t="s">
        <v>52</v>
      </c>
      <c r="AP151" s="39" t="s">
        <v>221</v>
      </c>
      <c r="AQ151" s="53"/>
      <c r="AR151" s="53"/>
      <c r="AS151" s="6"/>
    </row>
    <row r="152" spans="1:45" ht="26.4">
      <c r="A152" s="45" t="s">
        <v>32</v>
      </c>
      <c r="B152" s="36" t="s">
        <v>357</v>
      </c>
      <c r="C152" s="53"/>
      <c r="D152" s="59"/>
      <c r="E152" s="59"/>
      <c r="F152" s="53"/>
      <c r="G152" s="53"/>
      <c r="H152" s="81"/>
      <c r="I152" s="17" t="s">
        <v>334</v>
      </c>
      <c r="J152" s="29" t="s">
        <v>38</v>
      </c>
      <c r="K152" s="29" t="s">
        <v>38</v>
      </c>
      <c r="L152" s="29" t="s">
        <v>38</v>
      </c>
      <c r="M152" s="29" t="s">
        <v>38</v>
      </c>
      <c r="N152" s="29" t="s">
        <v>38</v>
      </c>
      <c r="O152" s="29" t="s">
        <v>38</v>
      </c>
      <c r="P152" s="29" t="s">
        <v>38</v>
      </c>
      <c r="Q152" s="29" t="s">
        <v>38</v>
      </c>
      <c r="R152" s="29" t="s">
        <v>38</v>
      </c>
      <c r="S152" s="29" t="s">
        <v>39</v>
      </c>
      <c r="T152" s="29">
        <v>0.5</v>
      </c>
      <c r="U152" s="29" t="s">
        <v>38</v>
      </c>
      <c r="V152" s="29" t="s">
        <v>39</v>
      </c>
      <c r="W152" s="29" t="s">
        <v>38</v>
      </c>
      <c r="X152" s="23">
        <f t="shared" si="6"/>
        <v>1</v>
      </c>
      <c r="Y152" s="29">
        <f t="shared" si="7"/>
        <v>1.5</v>
      </c>
      <c r="Z152" s="29" t="s">
        <v>40</v>
      </c>
      <c r="AA152" s="29" t="s">
        <v>335</v>
      </c>
      <c r="AB152" s="33" t="s">
        <v>336</v>
      </c>
      <c r="AC152" s="29" t="s">
        <v>337</v>
      </c>
      <c r="AD152" s="29">
        <v>0.3</v>
      </c>
      <c r="AE152" s="29">
        <v>0.45</v>
      </c>
      <c r="AF152" s="29" t="s">
        <v>44</v>
      </c>
      <c r="AG152" s="29"/>
      <c r="AH152" s="29" t="s">
        <v>211</v>
      </c>
      <c r="AI152" s="29"/>
      <c r="AJ152" s="29"/>
      <c r="AK152" s="29">
        <v>2762</v>
      </c>
      <c r="AL152" s="29">
        <v>2968</v>
      </c>
      <c r="AM152" s="39"/>
      <c r="AN152" s="39" t="s">
        <v>338</v>
      </c>
      <c r="AO152" s="39"/>
      <c r="AP152" s="39" t="s">
        <v>221</v>
      </c>
      <c r="AQ152" s="53"/>
      <c r="AR152" s="53"/>
      <c r="AS152" s="6"/>
    </row>
    <row r="153" spans="1:45" ht="26.4">
      <c r="A153" s="45" t="s">
        <v>32</v>
      </c>
      <c r="B153" s="36" t="s">
        <v>358</v>
      </c>
      <c r="C153" s="53"/>
      <c r="D153" s="59"/>
      <c r="E153" s="59"/>
      <c r="F153" s="53"/>
      <c r="G153" s="53"/>
      <c r="H153" s="81"/>
      <c r="I153" s="17" t="s">
        <v>334</v>
      </c>
      <c r="J153" s="29" t="s">
        <v>38</v>
      </c>
      <c r="K153" s="29" t="s">
        <v>38</v>
      </c>
      <c r="L153" s="29" t="s">
        <v>38</v>
      </c>
      <c r="M153" s="29" t="s">
        <v>38</v>
      </c>
      <c r="N153" s="29" t="s">
        <v>38</v>
      </c>
      <c r="O153" s="29" t="s">
        <v>38</v>
      </c>
      <c r="P153" s="29" t="s">
        <v>38</v>
      </c>
      <c r="Q153" s="29" t="s">
        <v>38</v>
      </c>
      <c r="R153" s="29" t="s">
        <v>38</v>
      </c>
      <c r="S153" s="29" t="s">
        <v>39</v>
      </c>
      <c r="T153" s="29">
        <v>0.5</v>
      </c>
      <c r="U153" s="29" t="s">
        <v>38</v>
      </c>
      <c r="V153" s="29" t="s">
        <v>39</v>
      </c>
      <c r="W153" s="29" t="s">
        <v>38</v>
      </c>
      <c r="X153" s="23">
        <f t="shared" si="6"/>
        <v>1</v>
      </c>
      <c r="Y153" s="29">
        <f t="shared" si="7"/>
        <v>1.5</v>
      </c>
      <c r="Z153" s="29" t="s">
        <v>40</v>
      </c>
      <c r="AA153" s="29" t="s">
        <v>335</v>
      </c>
      <c r="AB153" s="33" t="s">
        <v>336</v>
      </c>
      <c r="AC153" s="29" t="s">
        <v>337</v>
      </c>
      <c r="AD153" s="29">
        <v>0.3</v>
      </c>
      <c r="AE153" s="29">
        <v>0.45</v>
      </c>
      <c r="AF153" s="29" t="s">
        <v>44</v>
      </c>
      <c r="AG153" s="29"/>
      <c r="AH153" s="29" t="s">
        <v>211</v>
      </c>
      <c r="AI153" s="29"/>
      <c r="AJ153" s="29"/>
      <c r="AK153" s="29">
        <v>2948</v>
      </c>
      <c r="AL153" s="29">
        <v>3216</v>
      </c>
      <c r="AM153" s="39" t="s">
        <v>65</v>
      </c>
      <c r="AN153" s="39" t="s">
        <v>338</v>
      </c>
      <c r="AO153" s="39" t="s">
        <v>52</v>
      </c>
      <c r="AP153" s="39" t="s">
        <v>221</v>
      </c>
      <c r="AQ153" s="53"/>
      <c r="AR153" s="53"/>
      <c r="AS153" s="6"/>
    </row>
    <row r="154" spans="1:45" ht="26.4">
      <c r="A154" s="45" t="s">
        <v>32</v>
      </c>
      <c r="B154" s="36" t="s">
        <v>359</v>
      </c>
      <c r="C154" s="53"/>
      <c r="D154" s="59"/>
      <c r="E154" s="59"/>
      <c r="F154" s="53"/>
      <c r="G154" s="53"/>
      <c r="H154" s="81"/>
      <c r="I154" s="17" t="s">
        <v>334</v>
      </c>
      <c r="J154" s="29" t="s">
        <v>38</v>
      </c>
      <c r="K154" s="29" t="s">
        <v>38</v>
      </c>
      <c r="L154" s="29" t="s">
        <v>38</v>
      </c>
      <c r="M154" s="29" t="s">
        <v>38</v>
      </c>
      <c r="N154" s="29" t="s">
        <v>38</v>
      </c>
      <c r="O154" s="29" t="s">
        <v>38</v>
      </c>
      <c r="P154" s="29" t="s">
        <v>38</v>
      </c>
      <c r="Q154" s="29" t="s">
        <v>38</v>
      </c>
      <c r="R154" s="29" t="s">
        <v>38</v>
      </c>
      <c r="S154" s="29" t="s">
        <v>39</v>
      </c>
      <c r="T154" s="29">
        <v>0.5</v>
      </c>
      <c r="U154" s="29" t="s">
        <v>38</v>
      </c>
      <c r="V154" s="29" t="s">
        <v>39</v>
      </c>
      <c r="W154" s="29" t="s">
        <v>38</v>
      </c>
      <c r="X154" s="23">
        <f t="shared" si="6"/>
        <v>1</v>
      </c>
      <c r="Y154" s="29">
        <f t="shared" si="7"/>
        <v>1.5</v>
      </c>
      <c r="Z154" s="29" t="s">
        <v>40</v>
      </c>
      <c r="AA154" s="29" t="s">
        <v>335</v>
      </c>
      <c r="AB154" s="33" t="s">
        <v>336</v>
      </c>
      <c r="AC154" s="29" t="s">
        <v>337</v>
      </c>
      <c r="AD154" s="29">
        <v>0.3</v>
      </c>
      <c r="AE154" s="29">
        <v>0.45</v>
      </c>
      <c r="AF154" s="29" t="s">
        <v>44</v>
      </c>
      <c r="AG154" s="29"/>
      <c r="AH154" s="29" t="s">
        <v>211</v>
      </c>
      <c r="AI154" s="29"/>
      <c r="AJ154" s="29"/>
      <c r="AK154" s="29">
        <v>3591</v>
      </c>
      <c r="AL154" s="29">
        <v>3938</v>
      </c>
      <c r="AM154" s="39" t="s">
        <v>238</v>
      </c>
      <c r="AN154" s="39" t="s">
        <v>338</v>
      </c>
      <c r="AO154" s="39" t="s">
        <v>52</v>
      </c>
      <c r="AP154" s="39" t="s">
        <v>221</v>
      </c>
      <c r="AQ154" s="53"/>
      <c r="AR154" s="53"/>
      <c r="AS154" s="6"/>
    </row>
    <row r="155" spans="1:45" ht="26.4">
      <c r="A155" s="45" t="s">
        <v>32</v>
      </c>
      <c r="B155" s="36" t="s">
        <v>360</v>
      </c>
      <c r="C155" s="53"/>
      <c r="D155" s="59"/>
      <c r="E155" s="59"/>
      <c r="F155" s="53"/>
      <c r="G155" s="53"/>
      <c r="H155" s="81"/>
      <c r="I155" s="17" t="s">
        <v>334</v>
      </c>
      <c r="J155" s="29" t="s">
        <v>38</v>
      </c>
      <c r="K155" s="29" t="s">
        <v>38</v>
      </c>
      <c r="L155" s="29" t="s">
        <v>38</v>
      </c>
      <c r="M155" s="29" t="s">
        <v>38</v>
      </c>
      <c r="N155" s="29" t="s">
        <v>38</v>
      </c>
      <c r="O155" s="29" t="s">
        <v>38</v>
      </c>
      <c r="P155" s="29" t="s">
        <v>38</v>
      </c>
      <c r="Q155" s="29" t="s">
        <v>38</v>
      </c>
      <c r="R155" s="29" t="s">
        <v>38</v>
      </c>
      <c r="S155" s="29" t="s">
        <v>39</v>
      </c>
      <c r="T155" s="29">
        <v>0.5</v>
      </c>
      <c r="U155" s="29" t="s">
        <v>38</v>
      </c>
      <c r="V155" s="29" t="s">
        <v>39</v>
      </c>
      <c r="W155" s="29" t="s">
        <v>38</v>
      </c>
      <c r="X155" s="23">
        <f t="shared" si="6"/>
        <v>1</v>
      </c>
      <c r="Y155" s="29">
        <f t="shared" si="7"/>
        <v>1.5</v>
      </c>
      <c r="Z155" s="29" t="s">
        <v>40</v>
      </c>
      <c r="AA155" s="29" t="s">
        <v>335</v>
      </c>
      <c r="AB155" s="33" t="s">
        <v>336</v>
      </c>
      <c r="AC155" s="29" t="s">
        <v>337</v>
      </c>
      <c r="AD155" s="29">
        <v>0.3</v>
      </c>
      <c r="AE155" s="29">
        <v>0.45</v>
      </c>
      <c r="AF155" s="29" t="s">
        <v>44</v>
      </c>
      <c r="AG155" s="29"/>
      <c r="AH155" s="29" t="s">
        <v>211</v>
      </c>
      <c r="AI155" s="29"/>
      <c r="AJ155" s="29"/>
      <c r="AK155" s="29">
        <v>4198</v>
      </c>
      <c r="AL155" s="29">
        <v>4542</v>
      </c>
      <c r="AM155" s="39" t="s">
        <v>67</v>
      </c>
      <c r="AN155" s="39" t="s">
        <v>338</v>
      </c>
      <c r="AO155" s="39" t="s">
        <v>52</v>
      </c>
      <c r="AP155" s="39" t="s">
        <v>221</v>
      </c>
      <c r="AQ155" s="53"/>
      <c r="AR155" s="53"/>
      <c r="AS155" s="6"/>
    </row>
    <row r="156" spans="1:45" ht="26.4">
      <c r="A156" s="45" t="s">
        <v>32</v>
      </c>
      <c r="B156" s="36" t="s">
        <v>361</v>
      </c>
      <c r="C156" s="53"/>
      <c r="D156" s="59"/>
      <c r="E156" s="59"/>
      <c r="F156" s="53"/>
      <c r="G156" s="53"/>
      <c r="H156" s="81"/>
      <c r="I156" s="17" t="s">
        <v>334</v>
      </c>
      <c r="J156" s="29" t="s">
        <v>38</v>
      </c>
      <c r="K156" s="29" t="s">
        <v>38</v>
      </c>
      <c r="L156" s="29" t="s">
        <v>38</v>
      </c>
      <c r="M156" s="29" t="s">
        <v>38</v>
      </c>
      <c r="N156" s="29" t="s">
        <v>38</v>
      </c>
      <c r="O156" s="29" t="s">
        <v>38</v>
      </c>
      <c r="P156" s="29" t="s">
        <v>38</v>
      </c>
      <c r="Q156" s="29" t="s">
        <v>38</v>
      </c>
      <c r="R156" s="29" t="s">
        <v>38</v>
      </c>
      <c r="S156" s="29" t="s">
        <v>39</v>
      </c>
      <c r="T156" s="29">
        <v>0.5</v>
      </c>
      <c r="U156" s="29" t="s">
        <v>38</v>
      </c>
      <c r="V156" s="29" t="s">
        <v>39</v>
      </c>
      <c r="W156" s="29" t="s">
        <v>38</v>
      </c>
      <c r="X156" s="23">
        <f t="shared" si="6"/>
        <v>1</v>
      </c>
      <c r="Y156" s="29">
        <f t="shared" si="7"/>
        <v>1.5</v>
      </c>
      <c r="Z156" s="29" t="s">
        <v>40</v>
      </c>
      <c r="AA156" s="29" t="s">
        <v>335</v>
      </c>
      <c r="AB156" s="33" t="s">
        <v>336</v>
      </c>
      <c r="AC156" s="29" t="s">
        <v>337</v>
      </c>
      <c r="AD156" s="29">
        <v>0.3</v>
      </c>
      <c r="AE156" s="29">
        <v>0.45</v>
      </c>
      <c r="AF156" s="29" t="s">
        <v>44</v>
      </c>
      <c r="AG156" s="29"/>
      <c r="AH156" s="29" t="s">
        <v>211</v>
      </c>
      <c r="AI156" s="29"/>
      <c r="AJ156" s="29"/>
      <c r="AK156" s="29">
        <v>4659</v>
      </c>
      <c r="AL156" s="29">
        <v>4928</v>
      </c>
      <c r="AM156" s="39" t="s">
        <v>70</v>
      </c>
      <c r="AN156" s="39" t="s">
        <v>338</v>
      </c>
      <c r="AO156" s="39" t="s">
        <v>52</v>
      </c>
      <c r="AP156" s="39" t="s">
        <v>221</v>
      </c>
      <c r="AQ156" s="53"/>
      <c r="AR156" s="53"/>
      <c r="AS156" s="6"/>
    </row>
    <row r="157" spans="1:45" ht="26.4">
      <c r="A157" s="45" t="s">
        <v>32</v>
      </c>
      <c r="B157" s="36" t="s">
        <v>362</v>
      </c>
      <c r="C157" s="53"/>
      <c r="D157" s="59"/>
      <c r="E157" s="59"/>
      <c r="F157" s="53"/>
      <c r="G157" s="53"/>
      <c r="H157" s="81"/>
      <c r="I157" s="17" t="s">
        <v>334</v>
      </c>
      <c r="J157" s="29" t="s">
        <v>38</v>
      </c>
      <c r="K157" s="29" t="s">
        <v>38</v>
      </c>
      <c r="L157" s="29" t="s">
        <v>38</v>
      </c>
      <c r="M157" s="29" t="s">
        <v>38</v>
      </c>
      <c r="N157" s="29" t="s">
        <v>38</v>
      </c>
      <c r="O157" s="29" t="s">
        <v>38</v>
      </c>
      <c r="P157" s="29" t="s">
        <v>38</v>
      </c>
      <c r="Q157" s="29" t="s">
        <v>38</v>
      </c>
      <c r="R157" s="29" t="s">
        <v>39</v>
      </c>
      <c r="S157" s="29" t="s">
        <v>38</v>
      </c>
      <c r="T157" s="29">
        <v>1</v>
      </c>
      <c r="U157" s="29" t="s">
        <v>38</v>
      </c>
      <c r="V157" s="29" t="s">
        <v>39</v>
      </c>
      <c r="W157" s="29" t="s">
        <v>38</v>
      </c>
      <c r="X157" s="23">
        <f t="shared" si="6"/>
        <v>1</v>
      </c>
      <c r="Y157" s="29">
        <f t="shared" si="7"/>
        <v>2</v>
      </c>
      <c r="Z157" s="29" t="s">
        <v>40</v>
      </c>
      <c r="AA157" s="29" t="s">
        <v>335</v>
      </c>
      <c r="AB157" s="33" t="s">
        <v>336</v>
      </c>
      <c r="AC157" s="29" t="s">
        <v>337</v>
      </c>
      <c r="AD157" s="29">
        <v>0.3</v>
      </c>
      <c r="AE157" s="29">
        <v>0.45</v>
      </c>
      <c r="AF157" s="29" t="s">
        <v>44</v>
      </c>
      <c r="AG157" s="29"/>
      <c r="AH157" s="29" t="s">
        <v>211</v>
      </c>
      <c r="AI157" s="29"/>
      <c r="AJ157" s="29"/>
      <c r="AK157" s="29">
        <v>4935</v>
      </c>
      <c r="AL157" s="29">
        <v>5192</v>
      </c>
      <c r="AM157" s="39" t="s">
        <v>363</v>
      </c>
      <c r="AN157" s="39"/>
      <c r="AO157" s="39" t="s">
        <v>244</v>
      </c>
      <c r="AP157" s="39" t="s">
        <v>221</v>
      </c>
      <c r="AQ157" s="53"/>
      <c r="AR157" s="53"/>
      <c r="AS157" s="6"/>
    </row>
    <row r="158" spans="1:45" ht="26.4">
      <c r="A158" s="45" t="s">
        <v>32</v>
      </c>
      <c r="B158" s="36" t="s">
        <v>364</v>
      </c>
      <c r="C158" s="53"/>
      <c r="D158" s="59"/>
      <c r="E158" s="59"/>
      <c r="F158" s="53"/>
      <c r="G158" s="53"/>
      <c r="H158" s="81"/>
      <c r="I158" s="17" t="s">
        <v>334</v>
      </c>
      <c r="J158" s="29" t="s">
        <v>38</v>
      </c>
      <c r="K158" s="29" t="s">
        <v>38</v>
      </c>
      <c r="L158" s="29" t="s">
        <v>38</v>
      </c>
      <c r="M158" s="29" t="s">
        <v>38</v>
      </c>
      <c r="N158" s="29" t="s">
        <v>38</v>
      </c>
      <c r="O158" s="29" t="s">
        <v>38</v>
      </c>
      <c r="P158" s="29" t="s">
        <v>38</v>
      </c>
      <c r="Q158" s="29" t="s">
        <v>38</v>
      </c>
      <c r="R158" s="29" t="s">
        <v>38</v>
      </c>
      <c r="S158" s="29" t="s">
        <v>39</v>
      </c>
      <c r="T158" s="29">
        <v>0.5</v>
      </c>
      <c r="U158" s="29" t="s">
        <v>38</v>
      </c>
      <c r="V158" s="29" t="s">
        <v>39</v>
      </c>
      <c r="W158" s="29" t="s">
        <v>38</v>
      </c>
      <c r="X158" s="23">
        <f t="shared" si="6"/>
        <v>1</v>
      </c>
      <c r="Y158" s="29">
        <f t="shared" si="7"/>
        <v>1.5</v>
      </c>
      <c r="Z158" s="29" t="s">
        <v>40</v>
      </c>
      <c r="AA158" s="29" t="s">
        <v>335</v>
      </c>
      <c r="AB158" s="33" t="s">
        <v>336</v>
      </c>
      <c r="AC158" s="29" t="s">
        <v>337</v>
      </c>
      <c r="AD158" s="29">
        <v>0.3</v>
      </c>
      <c r="AE158" s="29">
        <v>0.45</v>
      </c>
      <c r="AF158" s="29" t="s">
        <v>44</v>
      </c>
      <c r="AG158" s="29"/>
      <c r="AH158" s="29" t="s">
        <v>211</v>
      </c>
      <c r="AI158" s="29"/>
      <c r="AJ158" s="29"/>
      <c r="AK158" s="29">
        <v>5509</v>
      </c>
      <c r="AL158" s="29">
        <v>5752</v>
      </c>
      <c r="AM158" s="39" t="s">
        <v>246</v>
      </c>
      <c r="AN158" s="39" t="s">
        <v>338</v>
      </c>
      <c r="AO158" s="39" t="s">
        <v>244</v>
      </c>
      <c r="AP158" s="39" t="s">
        <v>221</v>
      </c>
      <c r="AQ158" s="53"/>
      <c r="AR158" s="53"/>
      <c r="AS158" s="6"/>
    </row>
    <row r="159" spans="1:45" ht="26.4">
      <c r="A159" s="45" t="s">
        <v>32</v>
      </c>
      <c r="B159" s="36" t="s">
        <v>365</v>
      </c>
      <c r="C159" s="53"/>
      <c r="D159" s="59"/>
      <c r="E159" s="59"/>
      <c r="F159" s="53"/>
      <c r="G159" s="53"/>
      <c r="H159" s="81"/>
      <c r="I159" s="17" t="s">
        <v>334</v>
      </c>
      <c r="J159" s="29" t="s">
        <v>38</v>
      </c>
      <c r="K159" s="29" t="s">
        <v>38</v>
      </c>
      <c r="L159" s="29" t="s">
        <v>38</v>
      </c>
      <c r="M159" s="29" t="s">
        <v>38</v>
      </c>
      <c r="N159" s="29" t="s">
        <v>38</v>
      </c>
      <c r="O159" s="29" t="s">
        <v>38</v>
      </c>
      <c r="P159" s="29" t="s">
        <v>38</v>
      </c>
      <c r="Q159" s="29" t="s">
        <v>38</v>
      </c>
      <c r="R159" s="29" t="s">
        <v>38</v>
      </c>
      <c r="S159" s="29" t="s">
        <v>39</v>
      </c>
      <c r="T159" s="29">
        <v>0.5</v>
      </c>
      <c r="U159" s="29" t="s">
        <v>38</v>
      </c>
      <c r="V159" s="29" t="s">
        <v>39</v>
      </c>
      <c r="W159" s="29" t="s">
        <v>38</v>
      </c>
      <c r="X159" s="23">
        <f t="shared" si="6"/>
        <v>1</v>
      </c>
      <c r="Y159" s="29">
        <f t="shared" si="7"/>
        <v>1.5</v>
      </c>
      <c r="Z159" s="29" t="s">
        <v>40</v>
      </c>
      <c r="AA159" s="29" t="s">
        <v>335</v>
      </c>
      <c r="AB159" s="33" t="s">
        <v>336</v>
      </c>
      <c r="AC159" s="29" t="s">
        <v>337</v>
      </c>
      <c r="AD159" s="29">
        <v>0.3</v>
      </c>
      <c r="AE159" s="29">
        <v>0.45</v>
      </c>
      <c r="AF159" s="29" t="s">
        <v>44</v>
      </c>
      <c r="AG159" s="29"/>
      <c r="AH159" s="29" t="s">
        <v>211</v>
      </c>
      <c r="AI159" s="29"/>
      <c r="AJ159" s="29"/>
      <c r="AK159" s="29">
        <v>5665</v>
      </c>
      <c r="AL159" s="29">
        <v>5905</v>
      </c>
      <c r="AM159" s="39" t="s">
        <v>248</v>
      </c>
      <c r="AN159" s="39" t="s">
        <v>338</v>
      </c>
      <c r="AO159" s="39" t="s">
        <v>244</v>
      </c>
      <c r="AP159" s="39" t="s">
        <v>221</v>
      </c>
      <c r="AQ159" s="53"/>
      <c r="AR159" s="53"/>
      <c r="AS159" s="6"/>
    </row>
    <row r="160" spans="1:45" ht="26.4">
      <c r="A160" s="45" t="s">
        <v>32</v>
      </c>
      <c r="B160" s="36" t="s">
        <v>366</v>
      </c>
      <c r="C160" s="53"/>
      <c r="D160" s="59"/>
      <c r="E160" s="59"/>
      <c r="F160" s="53"/>
      <c r="G160" s="53"/>
      <c r="H160" s="81"/>
      <c r="I160" s="17" t="s">
        <v>334</v>
      </c>
      <c r="J160" s="29" t="s">
        <v>38</v>
      </c>
      <c r="K160" s="29" t="s">
        <v>38</v>
      </c>
      <c r="L160" s="29" t="s">
        <v>38</v>
      </c>
      <c r="M160" s="29" t="s">
        <v>38</v>
      </c>
      <c r="N160" s="29" t="s">
        <v>38</v>
      </c>
      <c r="O160" s="29" t="s">
        <v>38</v>
      </c>
      <c r="P160" s="29" t="s">
        <v>38</v>
      </c>
      <c r="Q160" s="29" t="s">
        <v>38</v>
      </c>
      <c r="R160" s="29" t="s">
        <v>38</v>
      </c>
      <c r="S160" s="29" t="s">
        <v>39</v>
      </c>
      <c r="T160" s="29">
        <v>0.5</v>
      </c>
      <c r="U160" s="29" t="s">
        <v>38</v>
      </c>
      <c r="V160" s="29" t="s">
        <v>39</v>
      </c>
      <c r="W160" s="29" t="s">
        <v>38</v>
      </c>
      <c r="X160" s="23">
        <f t="shared" si="6"/>
        <v>1</v>
      </c>
      <c r="Y160" s="29">
        <f t="shared" si="7"/>
        <v>1.5</v>
      </c>
      <c r="Z160" s="29" t="s">
        <v>40</v>
      </c>
      <c r="AA160" s="29" t="s">
        <v>335</v>
      </c>
      <c r="AB160" s="33" t="s">
        <v>336</v>
      </c>
      <c r="AC160" s="29" t="s">
        <v>337</v>
      </c>
      <c r="AD160" s="29">
        <v>0.3</v>
      </c>
      <c r="AE160" s="29">
        <v>0.45</v>
      </c>
      <c r="AF160" s="29" t="s">
        <v>44</v>
      </c>
      <c r="AG160" s="29"/>
      <c r="AH160" s="29" t="s">
        <v>211</v>
      </c>
      <c r="AI160" s="29"/>
      <c r="AJ160" s="29"/>
      <c r="AK160" s="29">
        <v>5986</v>
      </c>
      <c r="AL160" s="29">
        <v>6195</v>
      </c>
      <c r="AM160" s="39" t="s">
        <v>73</v>
      </c>
      <c r="AN160" s="39" t="s">
        <v>338</v>
      </c>
      <c r="AO160" s="39" t="s">
        <v>52</v>
      </c>
      <c r="AP160" s="39" t="s">
        <v>221</v>
      </c>
      <c r="AQ160" s="53"/>
      <c r="AR160" s="53"/>
      <c r="AS160" s="6"/>
    </row>
    <row r="161" spans="1:45" ht="26.4">
      <c r="A161" s="45" t="s">
        <v>32</v>
      </c>
      <c r="B161" s="36" t="s">
        <v>367</v>
      </c>
      <c r="C161" s="53"/>
      <c r="D161" s="59"/>
      <c r="E161" s="59"/>
      <c r="F161" s="53"/>
      <c r="G161" s="53"/>
      <c r="H161" s="81"/>
      <c r="I161" s="17" t="s">
        <v>334</v>
      </c>
      <c r="J161" s="29" t="s">
        <v>38</v>
      </c>
      <c r="K161" s="29" t="s">
        <v>38</v>
      </c>
      <c r="L161" s="29" t="s">
        <v>38</v>
      </c>
      <c r="M161" s="29" t="s">
        <v>38</v>
      </c>
      <c r="N161" s="29" t="s">
        <v>38</v>
      </c>
      <c r="O161" s="29" t="s">
        <v>38</v>
      </c>
      <c r="P161" s="29" t="s">
        <v>38</v>
      </c>
      <c r="Q161" s="29" t="s">
        <v>38</v>
      </c>
      <c r="R161" s="29" t="s">
        <v>39</v>
      </c>
      <c r="S161" s="29" t="s">
        <v>38</v>
      </c>
      <c r="T161" s="29">
        <v>1</v>
      </c>
      <c r="U161" s="29" t="s">
        <v>38</v>
      </c>
      <c r="V161" s="29" t="s">
        <v>39</v>
      </c>
      <c r="W161" s="29" t="s">
        <v>38</v>
      </c>
      <c r="X161" s="23">
        <f t="shared" si="6"/>
        <v>1</v>
      </c>
      <c r="Y161" s="29">
        <f t="shared" si="7"/>
        <v>2</v>
      </c>
      <c r="Z161" s="29" t="s">
        <v>40</v>
      </c>
      <c r="AA161" s="29" t="s">
        <v>335</v>
      </c>
      <c r="AB161" s="33" t="s">
        <v>336</v>
      </c>
      <c r="AC161" s="29" t="s">
        <v>337</v>
      </c>
      <c r="AD161" s="29">
        <v>0.3</v>
      </c>
      <c r="AE161" s="29">
        <v>0.45</v>
      </c>
      <c r="AF161" s="29" t="s">
        <v>44</v>
      </c>
      <c r="AG161" s="29"/>
      <c r="AH161" s="29" t="s">
        <v>211</v>
      </c>
      <c r="AI161" s="29"/>
      <c r="AJ161" s="29"/>
      <c r="AK161" s="29">
        <v>6510</v>
      </c>
      <c r="AL161" s="29">
        <v>6709</v>
      </c>
      <c r="AM161" s="39" t="s">
        <v>256</v>
      </c>
      <c r="AN161" s="39"/>
      <c r="AO161" s="39" t="s">
        <v>52</v>
      </c>
      <c r="AP161" s="39" t="s">
        <v>221</v>
      </c>
      <c r="AQ161" s="53"/>
      <c r="AR161" s="53"/>
      <c r="AS161" s="6"/>
    </row>
    <row r="162" spans="1:45" ht="26.4">
      <c r="A162" s="45" t="s">
        <v>32</v>
      </c>
      <c r="B162" s="36" t="s">
        <v>368</v>
      </c>
      <c r="C162" s="53"/>
      <c r="D162" s="59"/>
      <c r="E162" s="59"/>
      <c r="F162" s="53"/>
      <c r="G162" s="53"/>
      <c r="H162" s="81"/>
      <c r="I162" s="17" t="s">
        <v>334</v>
      </c>
      <c r="J162" s="29" t="s">
        <v>38</v>
      </c>
      <c r="K162" s="29" t="s">
        <v>38</v>
      </c>
      <c r="L162" s="29" t="s">
        <v>38</v>
      </c>
      <c r="M162" s="29" t="s">
        <v>38</v>
      </c>
      <c r="N162" s="29" t="s">
        <v>38</v>
      </c>
      <c r="O162" s="29" t="s">
        <v>38</v>
      </c>
      <c r="P162" s="29" t="s">
        <v>38</v>
      </c>
      <c r="Q162" s="29" t="s">
        <v>39</v>
      </c>
      <c r="R162" s="29" t="s">
        <v>38</v>
      </c>
      <c r="S162" s="29" t="s">
        <v>38</v>
      </c>
      <c r="T162" s="29">
        <v>1.5</v>
      </c>
      <c r="U162" s="29" t="s">
        <v>38</v>
      </c>
      <c r="V162" s="29" t="s">
        <v>39</v>
      </c>
      <c r="W162" s="29" t="s">
        <v>38</v>
      </c>
      <c r="X162" s="23">
        <f t="shared" si="6"/>
        <v>1</v>
      </c>
      <c r="Y162" s="29">
        <f t="shared" si="7"/>
        <v>2.5</v>
      </c>
      <c r="Z162" s="29" t="s">
        <v>40</v>
      </c>
      <c r="AA162" s="29" t="s">
        <v>335</v>
      </c>
      <c r="AB162" s="33" t="s">
        <v>336</v>
      </c>
      <c r="AC162" s="29" t="s">
        <v>337</v>
      </c>
      <c r="AD162" s="29">
        <v>0.3</v>
      </c>
      <c r="AE162" s="29">
        <v>0.45</v>
      </c>
      <c r="AF162" s="29" t="s">
        <v>44</v>
      </c>
      <c r="AG162" s="29"/>
      <c r="AH162" s="29" t="s">
        <v>211</v>
      </c>
      <c r="AI162" s="29"/>
      <c r="AJ162" s="29"/>
      <c r="AK162" s="29">
        <v>6979</v>
      </c>
      <c r="AL162" s="29">
        <v>7272</v>
      </c>
      <c r="AM162" s="39" t="s">
        <v>258</v>
      </c>
      <c r="AN162" s="39"/>
      <c r="AO162" s="39" t="s">
        <v>52</v>
      </c>
      <c r="AP162" s="39" t="s">
        <v>221</v>
      </c>
      <c r="AQ162" s="53"/>
      <c r="AR162" s="53"/>
      <c r="AS162" s="6"/>
    </row>
    <row r="163" spans="1:45" ht="26.4">
      <c r="A163" s="45" t="s">
        <v>32</v>
      </c>
      <c r="B163" s="38" t="s">
        <v>370</v>
      </c>
      <c r="C163" s="64" t="s">
        <v>369</v>
      </c>
      <c r="D163" s="58">
        <v>44.172778000000001</v>
      </c>
      <c r="E163" s="58">
        <v>-123.572778</v>
      </c>
      <c r="F163" s="47" t="s">
        <v>128</v>
      </c>
      <c r="G163" s="47">
        <v>5930</v>
      </c>
      <c r="H163" s="82">
        <v>0.5714285714285714</v>
      </c>
      <c r="I163" s="39" t="s">
        <v>371</v>
      </c>
      <c r="J163" s="29" t="s">
        <v>38</v>
      </c>
      <c r="K163" s="29" t="s">
        <v>38</v>
      </c>
      <c r="L163" s="29" t="s">
        <v>38</v>
      </c>
      <c r="M163" s="29" t="s">
        <v>38</v>
      </c>
      <c r="N163" s="29" t="s">
        <v>38</v>
      </c>
      <c r="O163" s="29" t="s">
        <v>38</v>
      </c>
      <c r="P163" s="29" t="s">
        <v>38</v>
      </c>
      <c r="Q163" s="29" t="s">
        <v>38</v>
      </c>
      <c r="R163" s="29" t="s">
        <v>38</v>
      </c>
      <c r="S163" s="29" t="s">
        <v>38</v>
      </c>
      <c r="T163" s="29">
        <v>0</v>
      </c>
      <c r="U163" s="29" t="s">
        <v>39</v>
      </c>
      <c r="V163" s="29" t="s">
        <v>38</v>
      </c>
      <c r="W163" s="29" t="s">
        <v>38</v>
      </c>
      <c r="X163" s="23">
        <f t="shared" si="6"/>
        <v>1</v>
      </c>
      <c r="Y163" s="29">
        <f t="shared" ref="Y163:Y176" si="8">X163+T163</f>
        <v>1</v>
      </c>
      <c r="Z163" s="29">
        <v>2</v>
      </c>
      <c r="AA163" s="29" t="s">
        <v>40</v>
      </c>
      <c r="AB163" s="33" t="s">
        <v>40</v>
      </c>
      <c r="AC163" s="29" t="s">
        <v>337</v>
      </c>
      <c r="AD163" s="29"/>
      <c r="AE163" s="29"/>
      <c r="AF163" s="29" t="s">
        <v>44</v>
      </c>
      <c r="AG163" s="29" t="s">
        <v>40</v>
      </c>
      <c r="AH163" s="29" t="s">
        <v>372</v>
      </c>
      <c r="AI163" s="29"/>
      <c r="AJ163" s="29"/>
      <c r="AK163" s="52" t="s">
        <v>131</v>
      </c>
      <c r="AL163" s="53"/>
      <c r="AM163" s="39" t="s">
        <v>373</v>
      </c>
      <c r="AN163" s="39"/>
      <c r="AO163" s="13" t="s">
        <v>374</v>
      </c>
      <c r="AP163" s="39" t="s">
        <v>375</v>
      </c>
      <c r="AQ163" s="73" t="s">
        <v>376</v>
      </c>
      <c r="AR163" s="73" t="s">
        <v>377</v>
      </c>
      <c r="AS163" s="6"/>
    </row>
    <row r="164" spans="1:45" ht="26.4">
      <c r="A164" s="45" t="s">
        <v>32</v>
      </c>
      <c r="B164" s="38" t="s">
        <v>378</v>
      </c>
      <c r="C164" s="53"/>
      <c r="D164" s="59"/>
      <c r="E164" s="59"/>
      <c r="F164" s="53"/>
      <c r="G164" s="53"/>
      <c r="H164" s="81"/>
      <c r="I164" s="39" t="s">
        <v>371</v>
      </c>
      <c r="J164" s="29" t="s">
        <v>38</v>
      </c>
      <c r="K164" s="29" t="s">
        <v>38</v>
      </c>
      <c r="L164" s="29" t="s">
        <v>38</v>
      </c>
      <c r="M164" s="29" t="s">
        <v>38</v>
      </c>
      <c r="N164" s="29" t="s">
        <v>38</v>
      </c>
      <c r="O164" s="29" t="s">
        <v>38</v>
      </c>
      <c r="P164" s="29" t="s">
        <v>38</v>
      </c>
      <c r="Q164" s="29" t="s">
        <v>38</v>
      </c>
      <c r="R164" s="29" t="s">
        <v>38</v>
      </c>
      <c r="S164" s="29" t="s">
        <v>38</v>
      </c>
      <c r="T164" s="29">
        <v>0</v>
      </c>
      <c r="U164" s="29" t="s">
        <v>39</v>
      </c>
      <c r="V164" s="29" t="s">
        <v>38</v>
      </c>
      <c r="W164" s="29" t="s">
        <v>38</v>
      </c>
      <c r="X164" s="23">
        <f t="shared" si="6"/>
        <v>1</v>
      </c>
      <c r="Y164" s="29">
        <f t="shared" si="8"/>
        <v>1</v>
      </c>
      <c r="Z164" s="29">
        <v>1</v>
      </c>
      <c r="AA164" s="29" t="s">
        <v>40</v>
      </c>
      <c r="AB164" s="33" t="s">
        <v>40</v>
      </c>
      <c r="AC164" s="29" t="s">
        <v>337</v>
      </c>
      <c r="AD164" s="29">
        <v>0.17</v>
      </c>
      <c r="AE164" s="29"/>
      <c r="AF164" s="29" t="s">
        <v>44</v>
      </c>
      <c r="AG164" s="29" t="s">
        <v>40</v>
      </c>
      <c r="AH164" s="29" t="s">
        <v>372</v>
      </c>
      <c r="AI164" s="29"/>
      <c r="AJ164" s="29"/>
      <c r="AK164" s="52" t="s">
        <v>131</v>
      </c>
      <c r="AL164" s="53"/>
      <c r="AM164" s="39" t="s">
        <v>379</v>
      </c>
      <c r="AN164" s="39"/>
      <c r="AO164" s="13" t="s">
        <v>52</v>
      </c>
      <c r="AP164" s="39" t="s">
        <v>375</v>
      </c>
      <c r="AQ164" s="53"/>
      <c r="AR164" s="53"/>
      <c r="AS164" s="6"/>
    </row>
    <row r="165" spans="1:45" ht="26.4">
      <c r="A165" s="45" t="s">
        <v>32</v>
      </c>
      <c r="B165" s="36" t="s">
        <v>380</v>
      </c>
      <c r="C165" s="53"/>
      <c r="D165" s="59"/>
      <c r="E165" s="59"/>
      <c r="F165" s="53"/>
      <c r="G165" s="53"/>
      <c r="H165" s="81"/>
      <c r="I165" s="39" t="s">
        <v>371</v>
      </c>
      <c r="J165" s="29" t="s">
        <v>38</v>
      </c>
      <c r="K165" s="29" t="s">
        <v>38</v>
      </c>
      <c r="L165" s="29" t="s">
        <v>38</v>
      </c>
      <c r="M165" s="29" t="s">
        <v>38</v>
      </c>
      <c r="N165" s="29" t="s">
        <v>38</v>
      </c>
      <c r="O165" s="29" t="s">
        <v>38</v>
      </c>
      <c r="P165" s="29" t="s">
        <v>38</v>
      </c>
      <c r="Q165" s="29" t="s">
        <v>38</v>
      </c>
      <c r="R165" s="29" t="s">
        <v>38</v>
      </c>
      <c r="S165" s="29" t="s">
        <v>38</v>
      </c>
      <c r="T165" s="29">
        <v>0</v>
      </c>
      <c r="U165" s="29" t="s">
        <v>38</v>
      </c>
      <c r="V165" s="29" t="s">
        <v>38</v>
      </c>
      <c r="W165" s="29" t="s">
        <v>38</v>
      </c>
      <c r="X165" s="23">
        <f t="shared" si="6"/>
        <v>0</v>
      </c>
      <c r="Y165" s="29">
        <f t="shared" si="8"/>
        <v>0</v>
      </c>
      <c r="Z165" s="14">
        <v>44928</v>
      </c>
      <c r="AA165" s="29" t="s">
        <v>40</v>
      </c>
      <c r="AB165" s="33" t="s">
        <v>40</v>
      </c>
      <c r="AC165" s="29" t="s">
        <v>337</v>
      </c>
      <c r="AD165" s="29">
        <v>0.17</v>
      </c>
      <c r="AE165" s="29"/>
      <c r="AF165" s="29" t="s">
        <v>44</v>
      </c>
      <c r="AG165" s="29" t="s">
        <v>40</v>
      </c>
      <c r="AH165" s="29" t="s">
        <v>372</v>
      </c>
      <c r="AI165" s="29"/>
      <c r="AJ165" s="29"/>
      <c r="AK165" s="52" t="s">
        <v>131</v>
      </c>
      <c r="AL165" s="53"/>
      <c r="AM165" s="39"/>
      <c r="AN165" s="39"/>
      <c r="AO165" s="39"/>
      <c r="AP165" s="39" t="s">
        <v>375</v>
      </c>
      <c r="AQ165" s="53"/>
      <c r="AR165" s="53"/>
      <c r="AS165" s="6"/>
    </row>
    <row r="166" spans="1:45" ht="26.4">
      <c r="A166" s="45" t="s">
        <v>32</v>
      </c>
      <c r="B166" s="36" t="s">
        <v>381</v>
      </c>
      <c r="C166" s="53"/>
      <c r="D166" s="59"/>
      <c r="E166" s="59"/>
      <c r="F166" s="53"/>
      <c r="G166" s="53"/>
      <c r="H166" s="81"/>
      <c r="I166" s="39" t="s">
        <v>371</v>
      </c>
      <c r="J166" s="29" t="s">
        <v>38</v>
      </c>
      <c r="K166" s="29" t="s">
        <v>38</v>
      </c>
      <c r="L166" s="29" t="s">
        <v>38</v>
      </c>
      <c r="M166" s="29" t="s">
        <v>38</v>
      </c>
      <c r="N166" s="29" t="s">
        <v>38</v>
      </c>
      <c r="O166" s="29" t="s">
        <v>38</v>
      </c>
      <c r="P166" s="29" t="s">
        <v>38</v>
      </c>
      <c r="Q166" s="29" t="s">
        <v>38</v>
      </c>
      <c r="R166" s="29" t="s">
        <v>38</v>
      </c>
      <c r="S166" s="29" t="s">
        <v>38</v>
      </c>
      <c r="T166" s="29">
        <v>0</v>
      </c>
      <c r="U166" s="29" t="s">
        <v>38</v>
      </c>
      <c r="V166" s="29" t="s">
        <v>38</v>
      </c>
      <c r="W166" s="29" t="s">
        <v>38</v>
      </c>
      <c r="X166" s="23">
        <f t="shared" si="6"/>
        <v>0</v>
      </c>
      <c r="Y166" s="29">
        <f t="shared" si="8"/>
        <v>0</v>
      </c>
      <c r="Z166" s="29" t="s">
        <v>40</v>
      </c>
      <c r="AA166" s="29" t="s">
        <v>40</v>
      </c>
      <c r="AB166" s="33" t="s">
        <v>40</v>
      </c>
      <c r="AC166" s="29" t="s">
        <v>337</v>
      </c>
      <c r="AD166" s="29">
        <v>0.17</v>
      </c>
      <c r="AE166" s="29"/>
      <c r="AF166" s="29" t="s">
        <v>44</v>
      </c>
      <c r="AG166" s="29" t="s">
        <v>40</v>
      </c>
      <c r="AH166" s="29" t="s">
        <v>372</v>
      </c>
      <c r="AI166" s="29"/>
      <c r="AJ166" s="29"/>
      <c r="AK166" s="52" t="s">
        <v>131</v>
      </c>
      <c r="AL166" s="53"/>
      <c r="AM166" s="39" t="s">
        <v>382</v>
      </c>
      <c r="AN166" s="39"/>
      <c r="AO166" s="39"/>
      <c r="AP166" s="39" t="s">
        <v>375</v>
      </c>
      <c r="AQ166" s="53"/>
      <c r="AR166" s="53"/>
      <c r="AS166" s="6"/>
    </row>
    <row r="167" spans="1:45" ht="26.4">
      <c r="A167" s="45" t="s">
        <v>32</v>
      </c>
      <c r="B167" s="36" t="s">
        <v>383</v>
      </c>
      <c r="C167" s="53"/>
      <c r="D167" s="59"/>
      <c r="E167" s="59"/>
      <c r="F167" s="53"/>
      <c r="G167" s="53"/>
      <c r="H167" s="81"/>
      <c r="I167" s="39" t="s">
        <v>371</v>
      </c>
      <c r="J167" s="29" t="s">
        <v>38</v>
      </c>
      <c r="K167" s="29" t="s">
        <v>38</v>
      </c>
      <c r="L167" s="29" t="s">
        <v>38</v>
      </c>
      <c r="M167" s="29" t="s">
        <v>38</v>
      </c>
      <c r="N167" s="29" t="s">
        <v>38</v>
      </c>
      <c r="O167" s="29" t="s">
        <v>38</v>
      </c>
      <c r="P167" s="29" t="s">
        <v>38</v>
      </c>
      <c r="Q167" s="29" t="s">
        <v>38</v>
      </c>
      <c r="R167" s="29" t="s">
        <v>39</v>
      </c>
      <c r="S167" s="29" t="s">
        <v>38</v>
      </c>
      <c r="T167" s="29">
        <v>1</v>
      </c>
      <c r="U167" s="29" t="s">
        <v>38</v>
      </c>
      <c r="V167" s="29" t="s">
        <v>38</v>
      </c>
      <c r="W167" s="29" t="s">
        <v>38</v>
      </c>
      <c r="X167" s="23">
        <f t="shared" si="6"/>
        <v>0</v>
      </c>
      <c r="Y167" s="29">
        <f t="shared" si="8"/>
        <v>1</v>
      </c>
      <c r="Z167" s="29" t="s">
        <v>253</v>
      </c>
      <c r="AA167" s="29" t="s">
        <v>40</v>
      </c>
      <c r="AB167" s="33" t="s">
        <v>40</v>
      </c>
      <c r="AC167" s="29" t="s">
        <v>337</v>
      </c>
      <c r="AD167" s="29">
        <v>0.17</v>
      </c>
      <c r="AE167" s="29"/>
      <c r="AF167" s="29" t="s">
        <v>44</v>
      </c>
      <c r="AG167" s="29" t="s">
        <v>40</v>
      </c>
      <c r="AH167" s="29" t="s">
        <v>372</v>
      </c>
      <c r="AI167" s="29"/>
      <c r="AJ167" s="29"/>
      <c r="AK167" s="52" t="s">
        <v>131</v>
      </c>
      <c r="AL167" s="53"/>
      <c r="AM167" s="39" t="s">
        <v>384</v>
      </c>
      <c r="AN167" s="39" t="s">
        <v>385</v>
      </c>
      <c r="AO167" s="39"/>
      <c r="AP167" s="39" t="s">
        <v>375</v>
      </c>
      <c r="AQ167" s="53"/>
      <c r="AR167" s="53"/>
      <c r="AS167" s="6"/>
    </row>
    <row r="168" spans="1:45" ht="26.4">
      <c r="A168" s="45" t="s">
        <v>32</v>
      </c>
      <c r="B168" s="36" t="s">
        <v>386</v>
      </c>
      <c r="C168" s="53"/>
      <c r="D168" s="59"/>
      <c r="E168" s="59"/>
      <c r="F168" s="53"/>
      <c r="G168" s="53"/>
      <c r="H168" s="81"/>
      <c r="I168" s="39" t="s">
        <v>371</v>
      </c>
      <c r="J168" s="29" t="s">
        <v>38</v>
      </c>
      <c r="K168" s="29" t="s">
        <v>38</v>
      </c>
      <c r="L168" s="29" t="s">
        <v>38</v>
      </c>
      <c r="M168" s="29" t="s">
        <v>38</v>
      </c>
      <c r="N168" s="29" t="s">
        <v>38</v>
      </c>
      <c r="O168" s="29" t="s">
        <v>38</v>
      </c>
      <c r="P168" s="29" t="s">
        <v>38</v>
      </c>
      <c r="Q168" s="29" t="s">
        <v>38</v>
      </c>
      <c r="R168" s="29" t="s">
        <v>38</v>
      </c>
      <c r="S168" s="29" t="s">
        <v>38</v>
      </c>
      <c r="T168" s="29">
        <v>0</v>
      </c>
      <c r="U168" s="29" t="s">
        <v>38</v>
      </c>
      <c r="V168" s="29" t="s">
        <v>38</v>
      </c>
      <c r="W168" s="29" t="s">
        <v>38</v>
      </c>
      <c r="X168" s="23">
        <f t="shared" si="6"/>
        <v>0</v>
      </c>
      <c r="Y168" s="29">
        <f t="shared" si="8"/>
        <v>0</v>
      </c>
      <c r="Z168" s="29" t="s">
        <v>40</v>
      </c>
      <c r="AA168" s="29" t="s">
        <v>40</v>
      </c>
      <c r="AB168" s="33" t="s">
        <v>40</v>
      </c>
      <c r="AC168" s="29" t="s">
        <v>337</v>
      </c>
      <c r="AD168" s="29">
        <v>0.17</v>
      </c>
      <c r="AE168" s="29"/>
      <c r="AF168" s="29" t="s">
        <v>44</v>
      </c>
      <c r="AG168" s="29" t="s">
        <v>40</v>
      </c>
      <c r="AH168" s="29" t="s">
        <v>372</v>
      </c>
      <c r="AI168" s="29"/>
      <c r="AJ168" s="29"/>
      <c r="AK168" s="52" t="s">
        <v>131</v>
      </c>
      <c r="AL168" s="53"/>
      <c r="AM168" s="39" t="s">
        <v>387</v>
      </c>
      <c r="AN168" s="39"/>
      <c r="AO168" s="39"/>
      <c r="AP168" s="39" t="s">
        <v>375</v>
      </c>
      <c r="AQ168" s="53"/>
      <c r="AR168" s="53"/>
      <c r="AS168" s="6"/>
    </row>
    <row r="169" spans="1:45" ht="26.4">
      <c r="A169" s="45" t="s">
        <v>32</v>
      </c>
      <c r="B169" s="36" t="s">
        <v>388</v>
      </c>
      <c r="C169" s="53"/>
      <c r="D169" s="59"/>
      <c r="E169" s="59"/>
      <c r="F169" s="53"/>
      <c r="G169" s="53"/>
      <c r="H169" s="81"/>
      <c r="I169" s="39" t="s">
        <v>371</v>
      </c>
      <c r="J169" s="29" t="s">
        <v>38</v>
      </c>
      <c r="K169" s="29" t="s">
        <v>38</v>
      </c>
      <c r="L169" s="29" t="s">
        <v>38</v>
      </c>
      <c r="M169" s="29" t="s">
        <v>38</v>
      </c>
      <c r="N169" s="29" t="s">
        <v>38</v>
      </c>
      <c r="O169" s="29" t="s">
        <v>38</v>
      </c>
      <c r="P169" s="29" t="s">
        <v>38</v>
      </c>
      <c r="Q169" s="29" t="s">
        <v>38</v>
      </c>
      <c r="R169" s="29" t="s">
        <v>38</v>
      </c>
      <c r="S169" s="29" t="s">
        <v>38</v>
      </c>
      <c r="T169" s="29">
        <v>0</v>
      </c>
      <c r="U169" s="29" t="s">
        <v>39</v>
      </c>
      <c r="V169" s="29" t="s">
        <v>38</v>
      </c>
      <c r="W169" s="29" t="s">
        <v>38</v>
      </c>
      <c r="X169" s="23">
        <f t="shared" si="6"/>
        <v>1</v>
      </c>
      <c r="Y169" s="29">
        <f t="shared" si="8"/>
        <v>1</v>
      </c>
      <c r="Z169" s="14">
        <v>44928</v>
      </c>
      <c r="AA169" s="29" t="s">
        <v>40</v>
      </c>
      <c r="AB169" s="33" t="s">
        <v>40</v>
      </c>
      <c r="AC169" s="29" t="s">
        <v>337</v>
      </c>
      <c r="AD169" s="29">
        <v>0.17</v>
      </c>
      <c r="AE169" s="29"/>
      <c r="AF169" s="29" t="s">
        <v>44</v>
      </c>
      <c r="AG169" s="29" t="s">
        <v>40</v>
      </c>
      <c r="AH169" s="29" t="s">
        <v>372</v>
      </c>
      <c r="AI169" s="29"/>
      <c r="AJ169" s="29"/>
      <c r="AK169" s="52" t="s">
        <v>131</v>
      </c>
      <c r="AL169" s="53"/>
      <c r="AM169" s="39"/>
      <c r="AN169" s="39"/>
      <c r="AO169" s="39"/>
      <c r="AP169" s="39" t="s">
        <v>375</v>
      </c>
      <c r="AQ169" s="53"/>
      <c r="AR169" s="53"/>
      <c r="AS169" s="6"/>
    </row>
    <row r="170" spans="1:45" ht="26.4">
      <c r="A170" s="45" t="s">
        <v>32</v>
      </c>
      <c r="B170" s="36" t="s">
        <v>389</v>
      </c>
      <c r="C170" s="53"/>
      <c r="D170" s="59"/>
      <c r="E170" s="59"/>
      <c r="F170" s="53"/>
      <c r="G170" s="53"/>
      <c r="H170" s="81"/>
      <c r="I170" s="39" t="s">
        <v>371</v>
      </c>
      <c r="J170" s="29" t="s">
        <v>38</v>
      </c>
      <c r="K170" s="29" t="s">
        <v>38</v>
      </c>
      <c r="L170" s="29" t="s">
        <v>38</v>
      </c>
      <c r="M170" s="29" t="s">
        <v>38</v>
      </c>
      <c r="N170" s="29" t="s">
        <v>38</v>
      </c>
      <c r="O170" s="29" t="s">
        <v>38</v>
      </c>
      <c r="P170" s="29" t="s">
        <v>38</v>
      </c>
      <c r="Q170" s="29" t="s">
        <v>38</v>
      </c>
      <c r="R170" s="29" t="s">
        <v>39</v>
      </c>
      <c r="S170" s="29" t="s">
        <v>38</v>
      </c>
      <c r="T170" s="29">
        <v>1</v>
      </c>
      <c r="U170" s="29" t="s">
        <v>39</v>
      </c>
      <c r="V170" s="29" t="s">
        <v>38</v>
      </c>
      <c r="W170" s="29" t="s">
        <v>38</v>
      </c>
      <c r="X170" s="23">
        <f t="shared" si="6"/>
        <v>1</v>
      </c>
      <c r="Y170" s="29">
        <f t="shared" si="8"/>
        <v>2</v>
      </c>
      <c r="Z170" s="29">
        <v>1</v>
      </c>
      <c r="AA170" s="29" t="s">
        <v>40</v>
      </c>
      <c r="AB170" s="33" t="s">
        <v>40</v>
      </c>
      <c r="AC170" s="29" t="s">
        <v>337</v>
      </c>
      <c r="AD170" s="29">
        <v>0.17</v>
      </c>
      <c r="AE170" s="29"/>
      <c r="AF170" s="29" t="s">
        <v>44</v>
      </c>
      <c r="AG170" s="29" t="s">
        <v>40</v>
      </c>
      <c r="AH170" s="29" t="s">
        <v>372</v>
      </c>
      <c r="AI170" s="29"/>
      <c r="AJ170" s="29"/>
      <c r="AK170" s="52" t="s">
        <v>131</v>
      </c>
      <c r="AL170" s="53"/>
      <c r="AM170" s="39"/>
      <c r="AN170" s="39" t="s">
        <v>390</v>
      </c>
      <c r="AO170" s="39"/>
      <c r="AP170" s="39" t="s">
        <v>375</v>
      </c>
      <c r="AQ170" s="53"/>
      <c r="AR170" s="53"/>
      <c r="AS170" s="6"/>
    </row>
    <row r="171" spans="1:45" ht="26.4">
      <c r="A171" s="45" t="s">
        <v>32</v>
      </c>
      <c r="B171" s="38" t="s">
        <v>391</v>
      </c>
      <c r="C171" s="53"/>
      <c r="D171" s="59"/>
      <c r="E171" s="59"/>
      <c r="F171" s="53"/>
      <c r="G171" s="53"/>
      <c r="H171" s="81"/>
      <c r="I171" s="39" t="s">
        <v>371</v>
      </c>
      <c r="J171" s="29" t="s">
        <v>38</v>
      </c>
      <c r="K171" s="29" t="s">
        <v>38</v>
      </c>
      <c r="L171" s="29" t="s">
        <v>38</v>
      </c>
      <c r="M171" s="29" t="s">
        <v>38</v>
      </c>
      <c r="N171" s="29" t="s">
        <v>38</v>
      </c>
      <c r="O171" s="29" t="s">
        <v>38</v>
      </c>
      <c r="P171" s="29" t="s">
        <v>38</v>
      </c>
      <c r="Q171" s="29" t="s">
        <v>38</v>
      </c>
      <c r="R171" s="29" t="s">
        <v>38</v>
      </c>
      <c r="S171" s="29" t="s">
        <v>38</v>
      </c>
      <c r="T171" s="29">
        <v>0</v>
      </c>
      <c r="U171" s="29" t="s">
        <v>39</v>
      </c>
      <c r="V171" s="29" t="s">
        <v>38</v>
      </c>
      <c r="W171" s="29" t="s">
        <v>38</v>
      </c>
      <c r="X171" s="23">
        <f t="shared" si="6"/>
        <v>1</v>
      </c>
      <c r="Y171" s="29">
        <f t="shared" si="8"/>
        <v>1</v>
      </c>
      <c r="Z171" s="29">
        <v>1</v>
      </c>
      <c r="AA171" s="29" t="s">
        <v>40</v>
      </c>
      <c r="AB171" s="33" t="s">
        <v>40</v>
      </c>
      <c r="AC171" s="29" t="s">
        <v>337</v>
      </c>
      <c r="AD171" s="29">
        <v>0.17</v>
      </c>
      <c r="AE171" s="29"/>
      <c r="AF171" s="29" t="s">
        <v>44</v>
      </c>
      <c r="AG171" s="29" t="s">
        <v>40</v>
      </c>
      <c r="AH171" s="29" t="s">
        <v>372</v>
      </c>
      <c r="AI171" s="29"/>
      <c r="AJ171" s="29"/>
      <c r="AK171" s="52" t="s">
        <v>131</v>
      </c>
      <c r="AL171" s="53"/>
      <c r="AM171" s="39"/>
      <c r="AN171" s="39"/>
      <c r="AO171" s="39"/>
      <c r="AP171" s="39" t="s">
        <v>375</v>
      </c>
      <c r="AQ171" s="53"/>
      <c r="AR171" s="53"/>
      <c r="AS171" s="6"/>
    </row>
    <row r="172" spans="1:45" ht="26.4">
      <c r="A172" s="45" t="s">
        <v>32</v>
      </c>
      <c r="B172" s="38" t="s">
        <v>392</v>
      </c>
      <c r="C172" s="53"/>
      <c r="D172" s="59"/>
      <c r="E172" s="59"/>
      <c r="F172" s="53"/>
      <c r="G172" s="53"/>
      <c r="H172" s="81"/>
      <c r="I172" s="39" t="s">
        <v>371</v>
      </c>
      <c r="J172" s="29" t="s">
        <v>38</v>
      </c>
      <c r="K172" s="29" t="s">
        <v>38</v>
      </c>
      <c r="L172" s="29" t="s">
        <v>38</v>
      </c>
      <c r="M172" s="29" t="s">
        <v>38</v>
      </c>
      <c r="N172" s="29" t="s">
        <v>38</v>
      </c>
      <c r="O172" s="29" t="s">
        <v>38</v>
      </c>
      <c r="P172" s="29" t="s">
        <v>38</v>
      </c>
      <c r="Q172" s="29" t="s">
        <v>38</v>
      </c>
      <c r="R172" s="29" t="s">
        <v>38</v>
      </c>
      <c r="S172" s="29" t="s">
        <v>38</v>
      </c>
      <c r="T172" s="29">
        <v>0</v>
      </c>
      <c r="U172" s="29" t="s">
        <v>38</v>
      </c>
      <c r="V172" s="29" t="s">
        <v>38</v>
      </c>
      <c r="W172" s="29" t="s">
        <v>38</v>
      </c>
      <c r="X172" s="23">
        <f t="shared" si="6"/>
        <v>0</v>
      </c>
      <c r="Y172" s="29">
        <f t="shared" si="8"/>
        <v>0</v>
      </c>
      <c r="Z172" s="29" t="s">
        <v>40</v>
      </c>
      <c r="AA172" s="29" t="s">
        <v>40</v>
      </c>
      <c r="AB172" s="33" t="s">
        <v>40</v>
      </c>
      <c r="AC172" s="29" t="s">
        <v>337</v>
      </c>
      <c r="AD172" s="29">
        <v>0.17</v>
      </c>
      <c r="AE172" s="29"/>
      <c r="AF172" s="29" t="s">
        <v>44</v>
      </c>
      <c r="AG172" s="29" t="s">
        <v>40</v>
      </c>
      <c r="AH172" s="29" t="s">
        <v>372</v>
      </c>
      <c r="AI172" s="29"/>
      <c r="AJ172" s="29"/>
      <c r="AK172" s="52" t="s">
        <v>131</v>
      </c>
      <c r="AL172" s="53"/>
      <c r="AM172" s="39"/>
      <c r="AN172" s="39"/>
      <c r="AO172" s="39"/>
      <c r="AP172" s="39" t="s">
        <v>375</v>
      </c>
      <c r="AQ172" s="53"/>
      <c r="AR172" s="53"/>
      <c r="AS172" s="6"/>
    </row>
    <row r="173" spans="1:45" ht="26.4">
      <c r="A173" s="45" t="s">
        <v>32</v>
      </c>
      <c r="B173" s="38" t="s">
        <v>393</v>
      </c>
      <c r="C173" s="53"/>
      <c r="D173" s="59"/>
      <c r="E173" s="59"/>
      <c r="F173" s="53"/>
      <c r="G173" s="53"/>
      <c r="H173" s="81"/>
      <c r="I173" s="39" t="s">
        <v>371</v>
      </c>
      <c r="J173" s="29" t="s">
        <v>38</v>
      </c>
      <c r="K173" s="29" t="s">
        <v>38</v>
      </c>
      <c r="L173" s="29" t="s">
        <v>38</v>
      </c>
      <c r="M173" s="29" t="s">
        <v>38</v>
      </c>
      <c r="N173" s="29" t="s">
        <v>38</v>
      </c>
      <c r="O173" s="29" t="s">
        <v>38</v>
      </c>
      <c r="P173" s="29" t="s">
        <v>38</v>
      </c>
      <c r="Q173" s="29" t="s">
        <v>38</v>
      </c>
      <c r="R173" s="29" t="s">
        <v>38</v>
      </c>
      <c r="S173" s="29" t="s">
        <v>38</v>
      </c>
      <c r="T173" s="29">
        <v>0</v>
      </c>
      <c r="U173" s="29" t="s">
        <v>39</v>
      </c>
      <c r="V173" s="29" t="s">
        <v>38</v>
      </c>
      <c r="W173" s="29" t="s">
        <v>38</v>
      </c>
      <c r="X173" s="23">
        <f t="shared" si="6"/>
        <v>1</v>
      </c>
      <c r="Y173" s="29">
        <f t="shared" si="8"/>
        <v>1</v>
      </c>
      <c r="Z173" s="14">
        <v>44989</v>
      </c>
      <c r="AA173" s="29" t="s">
        <v>40</v>
      </c>
      <c r="AB173" s="33" t="s">
        <v>40</v>
      </c>
      <c r="AC173" s="29" t="s">
        <v>337</v>
      </c>
      <c r="AD173" s="29">
        <v>0.17</v>
      </c>
      <c r="AE173" s="29"/>
      <c r="AF173" s="29" t="s">
        <v>44</v>
      </c>
      <c r="AG173" s="29" t="s">
        <v>40</v>
      </c>
      <c r="AH173" s="29" t="s">
        <v>372</v>
      </c>
      <c r="AI173" s="29"/>
      <c r="AJ173" s="29"/>
      <c r="AK173" s="52" t="s">
        <v>131</v>
      </c>
      <c r="AL173" s="53"/>
      <c r="AM173" s="39"/>
      <c r="AN173" s="39"/>
      <c r="AO173" s="39"/>
      <c r="AP173" s="39" t="s">
        <v>375</v>
      </c>
      <c r="AQ173" s="53"/>
      <c r="AR173" s="53"/>
      <c r="AS173" s="6"/>
    </row>
    <row r="174" spans="1:45" ht="26.4">
      <c r="A174" s="45" t="s">
        <v>32</v>
      </c>
      <c r="B174" s="38" t="s">
        <v>394</v>
      </c>
      <c r="C174" s="53"/>
      <c r="D174" s="59"/>
      <c r="E174" s="59"/>
      <c r="F174" s="53"/>
      <c r="G174" s="53"/>
      <c r="H174" s="81"/>
      <c r="I174" s="39" t="s">
        <v>371</v>
      </c>
      <c r="J174" s="29" t="s">
        <v>38</v>
      </c>
      <c r="K174" s="29" t="s">
        <v>38</v>
      </c>
      <c r="L174" s="29" t="s">
        <v>38</v>
      </c>
      <c r="M174" s="29" t="s">
        <v>38</v>
      </c>
      <c r="N174" s="29" t="s">
        <v>38</v>
      </c>
      <c r="O174" s="29" t="s">
        <v>38</v>
      </c>
      <c r="P174" s="29" t="s">
        <v>38</v>
      </c>
      <c r="Q174" s="29" t="s">
        <v>38</v>
      </c>
      <c r="R174" s="29" t="s">
        <v>38</v>
      </c>
      <c r="S174" s="29" t="s">
        <v>38</v>
      </c>
      <c r="T174" s="29">
        <v>0</v>
      </c>
      <c r="U174" s="29" t="s">
        <v>38</v>
      </c>
      <c r="V174" s="29" t="s">
        <v>38</v>
      </c>
      <c r="W174" s="29" t="s">
        <v>38</v>
      </c>
      <c r="X174" s="23">
        <f t="shared" si="6"/>
        <v>0</v>
      </c>
      <c r="Y174" s="29">
        <f t="shared" si="8"/>
        <v>0</v>
      </c>
      <c r="Z174" s="29">
        <v>1</v>
      </c>
      <c r="AA174" s="29" t="s">
        <v>40</v>
      </c>
      <c r="AB174" s="33" t="s">
        <v>40</v>
      </c>
      <c r="AC174" s="29" t="s">
        <v>337</v>
      </c>
      <c r="AD174" s="29">
        <v>0.17</v>
      </c>
      <c r="AE174" s="29"/>
      <c r="AF174" s="29" t="s">
        <v>44</v>
      </c>
      <c r="AG174" s="29" t="s">
        <v>40</v>
      </c>
      <c r="AH174" s="29" t="s">
        <v>372</v>
      </c>
      <c r="AI174" s="29"/>
      <c r="AJ174" s="29"/>
      <c r="AK174" s="52" t="s">
        <v>131</v>
      </c>
      <c r="AL174" s="53"/>
      <c r="AM174" s="39"/>
      <c r="AN174" s="39"/>
      <c r="AO174" s="39"/>
      <c r="AP174" s="39" t="s">
        <v>375</v>
      </c>
      <c r="AQ174" s="53"/>
      <c r="AR174" s="53"/>
      <c r="AS174" s="6"/>
    </row>
    <row r="175" spans="1:45" ht="52.8">
      <c r="A175" s="45" t="s">
        <v>32</v>
      </c>
      <c r="B175" s="38" t="s">
        <v>395</v>
      </c>
      <c r="C175" s="53"/>
      <c r="D175" s="59"/>
      <c r="E175" s="59"/>
      <c r="F175" s="53"/>
      <c r="G175" s="53"/>
      <c r="H175" s="81"/>
      <c r="I175" s="39" t="s">
        <v>371</v>
      </c>
      <c r="J175" s="29" t="s">
        <v>38</v>
      </c>
      <c r="K175" s="29" t="s">
        <v>38</v>
      </c>
      <c r="L175" s="29" t="s">
        <v>38</v>
      </c>
      <c r="M175" s="29" t="s">
        <v>38</v>
      </c>
      <c r="N175" s="29" t="s">
        <v>38</v>
      </c>
      <c r="O175" s="29" t="s">
        <v>38</v>
      </c>
      <c r="P175" s="29" t="s">
        <v>38</v>
      </c>
      <c r="Q175" s="29" t="s">
        <v>38</v>
      </c>
      <c r="R175" s="29" t="s">
        <v>38</v>
      </c>
      <c r="S175" s="29" t="s">
        <v>38</v>
      </c>
      <c r="T175" s="29">
        <v>0</v>
      </c>
      <c r="U175" s="29" t="s">
        <v>39</v>
      </c>
      <c r="V175" s="29" t="s">
        <v>38</v>
      </c>
      <c r="W175" s="29" t="s">
        <v>38</v>
      </c>
      <c r="X175" s="23">
        <f t="shared" si="6"/>
        <v>1</v>
      </c>
      <c r="Y175" s="29">
        <f t="shared" si="8"/>
        <v>1</v>
      </c>
      <c r="Z175" s="14">
        <v>44989</v>
      </c>
      <c r="AA175" s="29" t="s">
        <v>40</v>
      </c>
      <c r="AB175" s="33" t="s">
        <v>40</v>
      </c>
      <c r="AC175" s="29" t="s">
        <v>337</v>
      </c>
      <c r="AD175" s="29">
        <v>0.17</v>
      </c>
      <c r="AE175" s="29"/>
      <c r="AF175" s="29" t="s">
        <v>44</v>
      </c>
      <c r="AG175" s="29" t="s">
        <v>40</v>
      </c>
      <c r="AH175" s="29" t="s">
        <v>372</v>
      </c>
      <c r="AI175" s="29"/>
      <c r="AJ175" s="29"/>
      <c r="AK175" s="29">
        <v>5710</v>
      </c>
      <c r="AL175" s="29">
        <v>6190</v>
      </c>
      <c r="AM175" s="39" t="s">
        <v>396</v>
      </c>
      <c r="AN175" s="39" t="s">
        <v>397</v>
      </c>
      <c r="AO175" s="13" t="s">
        <v>52</v>
      </c>
      <c r="AP175" s="39" t="s">
        <v>375</v>
      </c>
      <c r="AQ175" s="53"/>
      <c r="AR175" s="53"/>
      <c r="AS175" s="6"/>
    </row>
    <row r="176" spans="1:45" ht="26.4">
      <c r="A176" s="45" t="s">
        <v>32</v>
      </c>
      <c r="B176" s="38" t="s">
        <v>398</v>
      </c>
      <c r="C176" s="53"/>
      <c r="D176" s="59"/>
      <c r="E176" s="59"/>
      <c r="F176" s="53"/>
      <c r="G176" s="53"/>
      <c r="H176" s="81"/>
      <c r="I176" s="39" t="s">
        <v>371</v>
      </c>
      <c r="J176" s="29" t="s">
        <v>38</v>
      </c>
      <c r="K176" s="29" t="s">
        <v>38</v>
      </c>
      <c r="L176" s="29" t="s">
        <v>38</v>
      </c>
      <c r="M176" s="29" t="s">
        <v>38</v>
      </c>
      <c r="N176" s="29" t="s">
        <v>38</v>
      </c>
      <c r="O176" s="29" t="s">
        <v>38</v>
      </c>
      <c r="P176" s="29" t="s">
        <v>38</v>
      </c>
      <c r="Q176" s="29" t="s">
        <v>38</v>
      </c>
      <c r="R176" s="29" t="s">
        <v>39</v>
      </c>
      <c r="S176" s="29" t="s">
        <v>38</v>
      </c>
      <c r="T176" s="29">
        <v>1</v>
      </c>
      <c r="U176" s="29" t="s">
        <v>39</v>
      </c>
      <c r="V176" s="29" t="s">
        <v>38</v>
      </c>
      <c r="W176" s="29" t="s">
        <v>38</v>
      </c>
      <c r="X176" s="23">
        <f t="shared" si="6"/>
        <v>1</v>
      </c>
      <c r="Y176" s="29">
        <f t="shared" si="8"/>
        <v>2</v>
      </c>
      <c r="Z176" s="14">
        <v>44929</v>
      </c>
      <c r="AA176" s="29" t="s">
        <v>40</v>
      </c>
      <c r="AB176" s="33" t="s">
        <v>40</v>
      </c>
      <c r="AC176" s="29" t="s">
        <v>337</v>
      </c>
      <c r="AD176" s="29">
        <v>0.17</v>
      </c>
      <c r="AE176" s="29"/>
      <c r="AF176" s="29" t="s">
        <v>44</v>
      </c>
      <c r="AG176" s="29" t="s">
        <v>40</v>
      </c>
      <c r="AH176" s="29" t="s">
        <v>372</v>
      </c>
      <c r="AI176" s="29"/>
      <c r="AJ176" s="29"/>
      <c r="AK176" s="52" t="s">
        <v>131</v>
      </c>
      <c r="AL176" s="53"/>
      <c r="AM176" s="39"/>
      <c r="AN176" s="39"/>
      <c r="AO176" s="39"/>
      <c r="AP176" s="39" t="s">
        <v>375</v>
      </c>
      <c r="AQ176" s="53"/>
      <c r="AR176" s="53"/>
      <c r="AS176" s="6"/>
    </row>
    <row r="177" spans="1:45" ht="26.4">
      <c r="A177" s="45" t="s">
        <v>32</v>
      </c>
      <c r="B177" s="36" t="s">
        <v>401</v>
      </c>
      <c r="C177" s="64" t="s">
        <v>399</v>
      </c>
      <c r="D177" s="58">
        <v>43.5916</v>
      </c>
      <c r="E177" s="58">
        <v>-123.839</v>
      </c>
      <c r="F177" s="47" t="s">
        <v>128</v>
      </c>
      <c r="G177" s="47" t="s">
        <v>400</v>
      </c>
      <c r="H177" s="82">
        <v>1</v>
      </c>
      <c r="I177" s="39" t="s">
        <v>402</v>
      </c>
      <c r="J177" s="29" t="s">
        <v>38</v>
      </c>
      <c r="K177" s="29" t="s">
        <v>38</v>
      </c>
      <c r="L177" s="29" t="s">
        <v>38</v>
      </c>
      <c r="M177" s="29" t="s">
        <v>38</v>
      </c>
      <c r="N177" s="29" t="s">
        <v>38</v>
      </c>
      <c r="O177" s="29" t="s">
        <v>38</v>
      </c>
      <c r="P177" s="29" t="s">
        <v>38</v>
      </c>
      <c r="Q177" s="29" t="s">
        <v>38</v>
      </c>
      <c r="R177" s="29" t="s">
        <v>39</v>
      </c>
      <c r="S177" s="29" t="s">
        <v>38</v>
      </c>
      <c r="T177" s="29">
        <v>1</v>
      </c>
      <c r="U177" s="29" t="s">
        <v>39</v>
      </c>
      <c r="V177" s="29" t="s">
        <v>38</v>
      </c>
      <c r="W177" s="29" t="s">
        <v>38</v>
      </c>
      <c r="X177" s="23">
        <f t="shared" si="6"/>
        <v>1</v>
      </c>
      <c r="Y177" s="29">
        <f t="shared" si="7"/>
        <v>2</v>
      </c>
      <c r="Z177" s="29" t="s">
        <v>40</v>
      </c>
      <c r="AA177" s="29" t="s">
        <v>403</v>
      </c>
      <c r="AB177" s="33" t="s">
        <v>209</v>
      </c>
      <c r="AC177" s="29" t="s">
        <v>337</v>
      </c>
      <c r="AD177" s="29" t="s">
        <v>42</v>
      </c>
      <c r="AE177" s="29" t="s">
        <v>43</v>
      </c>
      <c r="AF177" s="29" t="s">
        <v>44</v>
      </c>
      <c r="AG177" s="29" t="s">
        <v>40</v>
      </c>
      <c r="AH177" s="29" t="s">
        <v>404</v>
      </c>
      <c r="AI177" s="29"/>
      <c r="AJ177" s="29"/>
      <c r="AK177" s="29">
        <v>139</v>
      </c>
      <c r="AL177" s="29">
        <v>371</v>
      </c>
      <c r="AM177" s="39" t="s">
        <v>51</v>
      </c>
      <c r="AN177" s="39"/>
      <c r="AO177" s="39" t="s">
        <v>52</v>
      </c>
      <c r="AP177" s="39" t="s">
        <v>215</v>
      </c>
      <c r="AQ177" s="75" t="s">
        <v>405</v>
      </c>
      <c r="AR177" s="73" t="s">
        <v>406</v>
      </c>
      <c r="AS177" s="6"/>
    </row>
    <row r="178" spans="1:45" ht="26.4">
      <c r="A178" s="45" t="s">
        <v>32</v>
      </c>
      <c r="B178" s="38" t="s">
        <v>407</v>
      </c>
      <c r="C178" s="53"/>
      <c r="D178" s="59"/>
      <c r="E178" s="59"/>
      <c r="F178" s="53"/>
      <c r="G178" s="53"/>
      <c r="H178" s="81"/>
      <c r="I178" s="39" t="s">
        <v>402</v>
      </c>
      <c r="J178" s="29" t="s">
        <v>38</v>
      </c>
      <c r="K178" s="29" t="s">
        <v>38</v>
      </c>
      <c r="L178" s="29" t="s">
        <v>38</v>
      </c>
      <c r="M178" s="29" t="s">
        <v>38</v>
      </c>
      <c r="N178" s="29" t="s">
        <v>38</v>
      </c>
      <c r="O178" s="29" t="s">
        <v>38</v>
      </c>
      <c r="P178" s="29" t="s">
        <v>38</v>
      </c>
      <c r="Q178" s="29" t="s">
        <v>38</v>
      </c>
      <c r="R178" s="29" t="s">
        <v>39</v>
      </c>
      <c r="S178" s="29" t="s">
        <v>38</v>
      </c>
      <c r="T178" s="29">
        <v>1</v>
      </c>
      <c r="U178" s="29" t="s">
        <v>39</v>
      </c>
      <c r="V178" s="29" t="s">
        <v>38</v>
      </c>
      <c r="W178" s="29" t="s">
        <v>38</v>
      </c>
      <c r="X178" s="23">
        <f t="shared" si="6"/>
        <v>1</v>
      </c>
      <c r="Y178" s="29">
        <f t="shared" si="7"/>
        <v>2</v>
      </c>
      <c r="Z178" s="29" t="s">
        <v>40</v>
      </c>
      <c r="AA178" s="29" t="s">
        <v>403</v>
      </c>
      <c r="AB178" s="33" t="s">
        <v>209</v>
      </c>
      <c r="AC178" s="29" t="s">
        <v>337</v>
      </c>
      <c r="AD178" s="29" t="s">
        <v>42</v>
      </c>
      <c r="AE178" s="29" t="s">
        <v>43</v>
      </c>
      <c r="AF178" s="29" t="s">
        <v>44</v>
      </c>
      <c r="AG178" s="29" t="s">
        <v>40</v>
      </c>
      <c r="AH178" s="29" t="s">
        <v>404</v>
      </c>
      <c r="AI178" s="29"/>
      <c r="AJ178" s="29"/>
      <c r="AK178" s="29">
        <v>384</v>
      </c>
      <c r="AL178" s="29">
        <v>573</v>
      </c>
      <c r="AM178" s="39"/>
      <c r="AN178" s="39"/>
      <c r="AO178" s="39" t="s">
        <v>52</v>
      </c>
      <c r="AP178" s="39" t="s">
        <v>215</v>
      </c>
      <c r="AQ178" s="53"/>
      <c r="AR178" s="53"/>
      <c r="AS178" s="6"/>
    </row>
    <row r="179" spans="1:45" ht="26.4">
      <c r="A179" s="45" t="s">
        <v>32</v>
      </c>
      <c r="B179" s="36" t="s">
        <v>408</v>
      </c>
      <c r="C179" s="53"/>
      <c r="D179" s="59"/>
      <c r="E179" s="59"/>
      <c r="F179" s="53"/>
      <c r="G179" s="53"/>
      <c r="H179" s="81"/>
      <c r="I179" s="39" t="s">
        <v>402</v>
      </c>
      <c r="J179" s="29" t="s">
        <v>38</v>
      </c>
      <c r="K179" s="29" t="s">
        <v>38</v>
      </c>
      <c r="L179" s="29" t="s">
        <v>38</v>
      </c>
      <c r="M179" s="29" t="s">
        <v>38</v>
      </c>
      <c r="N179" s="29" t="s">
        <v>38</v>
      </c>
      <c r="O179" s="29" t="s">
        <v>38</v>
      </c>
      <c r="P179" s="29" t="s">
        <v>38</v>
      </c>
      <c r="Q179" s="29" t="s">
        <v>38</v>
      </c>
      <c r="R179" s="29" t="s">
        <v>38</v>
      </c>
      <c r="S179" s="29" t="s">
        <v>38</v>
      </c>
      <c r="T179" s="29">
        <v>0</v>
      </c>
      <c r="U179" s="29" t="s">
        <v>39</v>
      </c>
      <c r="V179" s="29" t="s">
        <v>38</v>
      </c>
      <c r="W179" s="29" t="s">
        <v>38</v>
      </c>
      <c r="X179" s="23">
        <f t="shared" si="6"/>
        <v>1</v>
      </c>
      <c r="Y179" s="29">
        <f t="shared" si="7"/>
        <v>1</v>
      </c>
      <c r="Z179" s="29" t="s">
        <v>40</v>
      </c>
      <c r="AA179" s="29" t="s">
        <v>403</v>
      </c>
      <c r="AB179" s="33" t="s">
        <v>209</v>
      </c>
      <c r="AC179" s="29" t="s">
        <v>337</v>
      </c>
      <c r="AD179" s="29" t="s">
        <v>42</v>
      </c>
      <c r="AE179" s="29" t="s">
        <v>43</v>
      </c>
      <c r="AF179" s="29" t="s">
        <v>44</v>
      </c>
      <c r="AG179" s="29" t="s">
        <v>40</v>
      </c>
      <c r="AH179" s="29" t="s">
        <v>404</v>
      </c>
      <c r="AI179" s="29"/>
      <c r="AJ179" s="29"/>
      <c r="AK179" s="29">
        <v>426</v>
      </c>
      <c r="AL179" s="29">
        <v>661</v>
      </c>
      <c r="AM179" s="39"/>
      <c r="AN179" s="39" t="s">
        <v>409</v>
      </c>
      <c r="AO179" s="39" t="s">
        <v>52</v>
      </c>
      <c r="AP179" s="39" t="s">
        <v>215</v>
      </c>
      <c r="AQ179" s="53"/>
      <c r="AR179" s="53"/>
      <c r="AS179" s="6"/>
    </row>
    <row r="180" spans="1:45" ht="26.4">
      <c r="A180" s="45" t="s">
        <v>32</v>
      </c>
      <c r="B180" s="38" t="s">
        <v>410</v>
      </c>
      <c r="C180" s="53"/>
      <c r="D180" s="59"/>
      <c r="E180" s="59"/>
      <c r="F180" s="53"/>
      <c r="G180" s="53"/>
      <c r="H180" s="81"/>
      <c r="I180" s="39" t="s">
        <v>402</v>
      </c>
      <c r="J180" s="29" t="s">
        <v>38</v>
      </c>
      <c r="K180" s="29" t="s">
        <v>38</v>
      </c>
      <c r="L180" s="29" t="s">
        <v>38</v>
      </c>
      <c r="M180" s="29" t="s">
        <v>38</v>
      </c>
      <c r="N180" s="29" t="s">
        <v>38</v>
      </c>
      <c r="O180" s="29" t="s">
        <v>38</v>
      </c>
      <c r="P180" s="29" t="s">
        <v>38</v>
      </c>
      <c r="Q180" s="29" t="s">
        <v>38</v>
      </c>
      <c r="R180" s="29" t="s">
        <v>38</v>
      </c>
      <c r="S180" s="29" t="s">
        <v>38</v>
      </c>
      <c r="T180" s="29">
        <v>0</v>
      </c>
      <c r="U180" s="29" t="s">
        <v>39</v>
      </c>
      <c r="V180" s="29" t="s">
        <v>38</v>
      </c>
      <c r="W180" s="29" t="s">
        <v>38</v>
      </c>
      <c r="X180" s="23">
        <f t="shared" si="6"/>
        <v>1</v>
      </c>
      <c r="Y180" s="29">
        <f t="shared" si="7"/>
        <v>1</v>
      </c>
      <c r="Z180" s="29" t="s">
        <v>40</v>
      </c>
      <c r="AA180" s="29" t="s">
        <v>403</v>
      </c>
      <c r="AB180" s="33" t="s">
        <v>209</v>
      </c>
      <c r="AC180" s="29" t="s">
        <v>337</v>
      </c>
      <c r="AD180" s="29" t="s">
        <v>42</v>
      </c>
      <c r="AE180" s="29" t="s">
        <v>43</v>
      </c>
      <c r="AF180" s="29" t="s">
        <v>44</v>
      </c>
      <c r="AG180" s="29" t="s">
        <v>40</v>
      </c>
      <c r="AH180" s="29" t="s">
        <v>404</v>
      </c>
      <c r="AI180" s="29"/>
      <c r="AJ180" s="29"/>
      <c r="AK180" s="29">
        <v>426</v>
      </c>
      <c r="AL180" s="29">
        <v>661</v>
      </c>
      <c r="AM180" s="39"/>
      <c r="AN180" s="39"/>
      <c r="AO180" s="13" t="s">
        <v>411</v>
      </c>
      <c r="AP180" s="39" t="s">
        <v>215</v>
      </c>
      <c r="AQ180" s="53"/>
      <c r="AR180" s="53"/>
      <c r="AS180" s="6"/>
    </row>
    <row r="181" spans="1:45" ht="26.4">
      <c r="A181" s="45" t="s">
        <v>32</v>
      </c>
      <c r="B181" s="36" t="s">
        <v>412</v>
      </c>
      <c r="C181" s="53"/>
      <c r="D181" s="59"/>
      <c r="E181" s="59"/>
      <c r="F181" s="53"/>
      <c r="G181" s="53"/>
      <c r="H181" s="81"/>
      <c r="I181" s="39" t="s">
        <v>402</v>
      </c>
      <c r="J181" s="29" t="s">
        <v>38</v>
      </c>
      <c r="K181" s="29" t="s">
        <v>38</v>
      </c>
      <c r="L181" s="29" t="s">
        <v>38</v>
      </c>
      <c r="M181" s="29" t="s">
        <v>38</v>
      </c>
      <c r="N181" s="29" t="s">
        <v>38</v>
      </c>
      <c r="O181" s="29" t="s">
        <v>38</v>
      </c>
      <c r="P181" s="29" t="s">
        <v>38</v>
      </c>
      <c r="Q181" s="29" t="s">
        <v>38</v>
      </c>
      <c r="R181" s="29" t="s">
        <v>39</v>
      </c>
      <c r="S181" s="29" t="s">
        <v>38</v>
      </c>
      <c r="T181" s="29">
        <v>1</v>
      </c>
      <c r="U181" s="29" t="s">
        <v>39</v>
      </c>
      <c r="V181" s="29" t="s">
        <v>38</v>
      </c>
      <c r="W181" s="29" t="s">
        <v>38</v>
      </c>
      <c r="X181" s="23">
        <f t="shared" si="6"/>
        <v>1</v>
      </c>
      <c r="Y181" s="29">
        <f t="shared" si="7"/>
        <v>2</v>
      </c>
      <c r="Z181" s="29" t="s">
        <v>40</v>
      </c>
      <c r="AA181" s="29" t="s">
        <v>403</v>
      </c>
      <c r="AB181" s="33" t="s">
        <v>209</v>
      </c>
      <c r="AC181" s="29" t="s">
        <v>337</v>
      </c>
      <c r="AD181" s="29" t="s">
        <v>42</v>
      </c>
      <c r="AE181" s="29" t="s">
        <v>43</v>
      </c>
      <c r="AF181" s="29" t="s">
        <v>44</v>
      </c>
      <c r="AG181" s="29" t="s">
        <v>40</v>
      </c>
      <c r="AH181" s="29" t="s">
        <v>404</v>
      </c>
      <c r="AI181" s="29"/>
      <c r="AJ181" s="29"/>
      <c r="AK181" s="29">
        <v>679</v>
      </c>
      <c r="AL181" s="29">
        <v>906</v>
      </c>
      <c r="AM181" s="39"/>
      <c r="AN181" s="39" t="s">
        <v>409</v>
      </c>
      <c r="AO181" s="39" t="s">
        <v>52</v>
      </c>
      <c r="AP181" s="39" t="s">
        <v>215</v>
      </c>
      <c r="AQ181" s="53"/>
      <c r="AR181" s="53"/>
      <c r="AS181" s="6"/>
    </row>
    <row r="182" spans="1:45" ht="26.4">
      <c r="A182" s="45" t="s">
        <v>32</v>
      </c>
      <c r="B182" s="36" t="s">
        <v>413</v>
      </c>
      <c r="C182" s="53"/>
      <c r="D182" s="59"/>
      <c r="E182" s="59"/>
      <c r="F182" s="53"/>
      <c r="G182" s="53"/>
      <c r="H182" s="81"/>
      <c r="I182" s="39" t="s">
        <v>402</v>
      </c>
      <c r="J182" s="29" t="s">
        <v>38</v>
      </c>
      <c r="K182" s="29" t="s">
        <v>38</v>
      </c>
      <c r="L182" s="29" t="s">
        <v>38</v>
      </c>
      <c r="M182" s="29" t="s">
        <v>38</v>
      </c>
      <c r="N182" s="29" t="s">
        <v>38</v>
      </c>
      <c r="O182" s="29" t="s">
        <v>38</v>
      </c>
      <c r="P182" s="29" t="s">
        <v>38</v>
      </c>
      <c r="Q182" s="29" t="s">
        <v>38</v>
      </c>
      <c r="R182" s="29" t="s">
        <v>38</v>
      </c>
      <c r="S182" s="29" t="s">
        <v>38</v>
      </c>
      <c r="T182" s="29">
        <v>0</v>
      </c>
      <c r="U182" s="29" t="s">
        <v>39</v>
      </c>
      <c r="V182" s="29" t="s">
        <v>38</v>
      </c>
      <c r="W182" s="29" t="s">
        <v>38</v>
      </c>
      <c r="X182" s="23">
        <f t="shared" si="6"/>
        <v>1</v>
      </c>
      <c r="Y182" s="29">
        <f t="shared" si="7"/>
        <v>1</v>
      </c>
      <c r="Z182" s="29" t="s">
        <v>40</v>
      </c>
      <c r="AA182" s="29" t="s">
        <v>403</v>
      </c>
      <c r="AB182" s="33" t="s">
        <v>209</v>
      </c>
      <c r="AC182" s="29" t="s">
        <v>337</v>
      </c>
      <c r="AD182" s="29" t="s">
        <v>42</v>
      </c>
      <c r="AE182" s="29" t="s">
        <v>43</v>
      </c>
      <c r="AF182" s="29" t="s">
        <v>44</v>
      </c>
      <c r="AG182" s="29" t="s">
        <v>40</v>
      </c>
      <c r="AH182" s="29" t="s">
        <v>404</v>
      </c>
      <c r="AI182" s="29"/>
      <c r="AJ182" s="29"/>
      <c r="AK182" s="29">
        <v>942</v>
      </c>
      <c r="AL182" s="29">
        <v>1176</v>
      </c>
      <c r="AM182" s="39"/>
      <c r="AN182" s="39"/>
      <c r="AO182" s="13" t="s">
        <v>411</v>
      </c>
      <c r="AP182" s="39" t="s">
        <v>215</v>
      </c>
      <c r="AQ182" s="53"/>
      <c r="AR182" s="53"/>
      <c r="AS182" s="6"/>
    </row>
    <row r="183" spans="1:45" ht="26.4">
      <c r="A183" s="45" t="s">
        <v>32</v>
      </c>
      <c r="B183" s="38" t="s">
        <v>414</v>
      </c>
      <c r="C183" s="53"/>
      <c r="D183" s="59"/>
      <c r="E183" s="59"/>
      <c r="F183" s="53"/>
      <c r="G183" s="53"/>
      <c r="H183" s="81"/>
      <c r="I183" s="39" t="s">
        <v>402</v>
      </c>
      <c r="J183" s="29" t="s">
        <v>38</v>
      </c>
      <c r="K183" s="29" t="s">
        <v>38</v>
      </c>
      <c r="L183" s="29" t="s">
        <v>38</v>
      </c>
      <c r="M183" s="29" t="s">
        <v>38</v>
      </c>
      <c r="N183" s="29" t="s">
        <v>38</v>
      </c>
      <c r="O183" s="29" t="s">
        <v>38</v>
      </c>
      <c r="P183" s="29" t="s">
        <v>38</v>
      </c>
      <c r="Q183" s="29" t="s">
        <v>38</v>
      </c>
      <c r="R183" s="29" t="s">
        <v>38</v>
      </c>
      <c r="S183" s="29" t="s">
        <v>38</v>
      </c>
      <c r="T183" s="29">
        <v>0</v>
      </c>
      <c r="U183" s="29" t="s">
        <v>39</v>
      </c>
      <c r="V183" s="29" t="s">
        <v>38</v>
      </c>
      <c r="W183" s="29" t="s">
        <v>38</v>
      </c>
      <c r="X183" s="23">
        <f t="shared" si="6"/>
        <v>1</v>
      </c>
      <c r="Y183" s="29">
        <f t="shared" si="7"/>
        <v>1</v>
      </c>
      <c r="Z183" s="29" t="s">
        <v>40</v>
      </c>
      <c r="AA183" s="29" t="s">
        <v>403</v>
      </c>
      <c r="AB183" s="33" t="s">
        <v>209</v>
      </c>
      <c r="AC183" s="29" t="s">
        <v>337</v>
      </c>
      <c r="AD183" s="29" t="s">
        <v>42</v>
      </c>
      <c r="AE183" s="29" t="s">
        <v>43</v>
      </c>
      <c r="AF183" s="29" t="s">
        <v>44</v>
      </c>
      <c r="AG183" s="29" t="s">
        <v>40</v>
      </c>
      <c r="AH183" s="29" t="s">
        <v>404</v>
      </c>
      <c r="AI183" s="29"/>
      <c r="AJ183" s="29"/>
      <c r="AK183" s="29">
        <v>942</v>
      </c>
      <c r="AL183" s="29">
        <v>1176</v>
      </c>
      <c r="AM183" s="39"/>
      <c r="AN183" s="39"/>
      <c r="AO183" s="13" t="s">
        <v>411</v>
      </c>
      <c r="AP183" s="39" t="s">
        <v>215</v>
      </c>
      <c r="AQ183" s="53"/>
      <c r="AR183" s="53"/>
      <c r="AS183" s="6"/>
    </row>
    <row r="184" spans="1:45" ht="26.4">
      <c r="A184" s="45" t="s">
        <v>32</v>
      </c>
      <c r="B184" s="36" t="s">
        <v>415</v>
      </c>
      <c r="C184" s="53"/>
      <c r="D184" s="59"/>
      <c r="E184" s="59"/>
      <c r="F184" s="53"/>
      <c r="G184" s="53"/>
      <c r="H184" s="81"/>
      <c r="I184" s="39" t="s">
        <v>402</v>
      </c>
      <c r="J184" s="29" t="s">
        <v>38</v>
      </c>
      <c r="K184" s="29" t="s">
        <v>38</v>
      </c>
      <c r="L184" s="29" t="s">
        <v>38</v>
      </c>
      <c r="M184" s="29" t="s">
        <v>38</v>
      </c>
      <c r="N184" s="29" t="s">
        <v>38</v>
      </c>
      <c r="O184" s="29" t="s">
        <v>38</v>
      </c>
      <c r="P184" s="29" t="s">
        <v>38</v>
      </c>
      <c r="Q184" s="29" t="s">
        <v>38</v>
      </c>
      <c r="R184" s="29" t="s">
        <v>39</v>
      </c>
      <c r="S184" s="29" t="s">
        <v>38</v>
      </c>
      <c r="T184" s="29">
        <v>1</v>
      </c>
      <c r="U184" s="29" t="s">
        <v>39</v>
      </c>
      <c r="V184" s="29" t="s">
        <v>38</v>
      </c>
      <c r="W184" s="29" t="s">
        <v>38</v>
      </c>
      <c r="X184" s="23">
        <f t="shared" si="6"/>
        <v>1</v>
      </c>
      <c r="Y184" s="29">
        <f t="shared" si="7"/>
        <v>2</v>
      </c>
      <c r="Z184" s="29" t="s">
        <v>40</v>
      </c>
      <c r="AA184" s="29" t="s">
        <v>403</v>
      </c>
      <c r="AB184" s="33" t="s">
        <v>209</v>
      </c>
      <c r="AC184" s="29" t="s">
        <v>337</v>
      </c>
      <c r="AD184" s="29" t="s">
        <v>42</v>
      </c>
      <c r="AE184" s="29" t="s">
        <v>43</v>
      </c>
      <c r="AF184" s="29" t="s">
        <v>44</v>
      </c>
      <c r="AG184" s="29" t="s">
        <v>40</v>
      </c>
      <c r="AH184" s="29" t="s">
        <v>404</v>
      </c>
      <c r="AI184" s="29"/>
      <c r="AJ184" s="29"/>
      <c r="AK184" s="29">
        <v>942</v>
      </c>
      <c r="AL184" s="29">
        <v>1176</v>
      </c>
      <c r="AM184" s="39"/>
      <c r="AN184" s="39" t="s">
        <v>409</v>
      </c>
      <c r="AO184" s="39" t="s">
        <v>52</v>
      </c>
      <c r="AP184" s="39" t="s">
        <v>215</v>
      </c>
      <c r="AQ184" s="53"/>
      <c r="AR184" s="53"/>
      <c r="AS184" s="6"/>
    </row>
    <row r="185" spans="1:45" ht="26.4">
      <c r="A185" s="45" t="s">
        <v>32</v>
      </c>
      <c r="B185" s="38" t="s">
        <v>416</v>
      </c>
      <c r="C185" s="53"/>
      <c r="D185" s="59"/>
      <c r="E185" s="59"/>
      <c r="F185" s="53"/>
      <c r="G185" s="53"/>
      <c r="H185" s="81"/>
      <c r="I185" s="39" t="s">
        <v>402</v>
      </c>
      <c r="J185" s="29" t="s">
        <v>38</v>
      </c>
      <c r="K185" s="29" t="s">
        <v>38</v>
      </c>
      <c r="L185" s="29" t="s">
        <v>38</v>
      </c>
      <c r="M185" s="29" t="s">
        <v>38</v>
      </c>
      <c r="N185" s="29" t="s">
        <v>38</v>
      </c>
      <c r="O185" s="29" t="s">
        <v>38</v>
      </c>
      <c r="P185" s="29" t="s">
        <v>38</v>
      </c>
      <c r="Q185" s="29" t="s">
        <v>38</v>
      </c>
      <c r="R185" s="29" t="s">
        <v>38</v>
      </c>
      <c r="S185" s="29" t="s">
        <v>38</v>
      </c>
      <c r="T185" s="29">
        <v>0</v>
      </c>
      <c r="U185" s="29" t="s">
        <v>39</v>
      </c>
      <c r="V185" s="29" t="s">
        <v>38</v>
      </c>
      <c r="W185" s="29" t="s">
        <v>38</v>
      </c>
      <c r="X185" s="23">
        <f t="shared" si="6"/>
        <v>1</v>
      </c>
      <c r="Y185" s="29">
        <f t="shared" si="7"/>
        <v>1</v>
      </c>
      <c r="Z185" s="29" t="s">
        <v>40</v>
      </c>
      <c r="AA185" s="29" t="s">
        <v>403</v>
      </c>
      <c r="AB185" s="33" t="s">
        <v>209</v>
      </c>
      <c r="AC185" s="29" t="s">
        <v>337</v>
      </c>
      <c r="AD185" s="29" t="s">
        <v>42</v>
      </c>
      <c r="AE185" s="29" t="s">
        <v>43</v>
      </c>
      <c r="AF185" s="29" t="s">
        <v>44</v>
      </c>
      <c r="AG185" s="29" t="s">
        <v>40</v>
      </c>
      <c r="AH185" s="29" t="s">
        <v>404</v>
      </c>
      <c r="AI185" s="29"/>
      <c r="AJ185" s="29"/>
      <c r="AK185" s="29">
        <v>1119</v>
      </c>
      <c r="AL185" s="29">
        <v>1348</v>
      </c>
      <c r="AM185" s="39"/>
      <c r="AN185" s="39"/>
      <c r="AO185" s="13" t="s">
        <v>411</v>
      </c>
      <c r="AP185" s="39" t="s">
        <v>215</v>
      </c>
      <c r="AQ185" s="53"/>
      <c r="AR185" s="53"/>
      <c r="AS185" s="6"/>
    </row>
    <row r="186" spans="1:45" ht="26.4">
      <c r="A186" s="45" t="s">
        <v>32</v>
      </c>
      <c r="B186" s="36" t="s">
        <v>417</v>
      </c>
      <c r="C186" s="53"/>
      <c r="D186" s="59"/>
      <c r="E186" s="59"/>
      <c r="F186" s="53"/>
      <c r="G186" s="53"/>
      <c r="H186" s="81"/>
      <c r="I186" s="39" t="s">
        <v>402</v>
      </c>
      <c r="J186" s="29" t="s">
        <v>38</v>
      </c>
      <c r="K186" s="29" t="s">
        <v>38</v>
      </c>
      <c r="L186" s="29" t="s">
        <v>38</v>
      </c>
      <c r="M186" s="29" t="s">
        <v>38</v>
      </c>
      <c r="N186" s="29" t="s">
        <v>38</v>
      </c>
      <c r="O186" s="29" t="s">
        <v>38</v>
      </c>
      <c r="P186" s="29" t="s">
        <v>38</v>
      </c>
      <c r="Q186" s="29" t="s">
        <v>38</v>
      </c>
      <c r="R186" s="29" t="s">
        <v>38</v>
      </c>
      <c r="S186" s="29" t="s">
        <v>38</v>
      </c>
      <c r="T186" s="29">
        <v>0</v>
      </c>
      <c r="U186" s="29" t="s">
        <v>39</v>
      </c>
      <c r="V186" s="29" t="s">
        <v>38</v>
      </c>
      <c r="W186" s="29" t="s">
        <v>38</v>
      </c>
      <c r="X186" s="23">
        <f t="shared" si="6"/>
        <v>1</v>
      </c>
      <c r="Y186" s="29">
        <f t="shared" si="7"/>
        <v>1</v>
      </c>
      <c r="Z186" s="29" t="s">
        <v>40</v>
      </c>
      <c r="AA186" s="29" t="s">
        <v>403</v>
      </c>
      <c r="AB186" s="33" t="s">
        <v>209</v>
      </c>
      <c r="AC186" s="29" t="s">
        <v>337</v>
      </c>
      <c r="AD186" s="29" t="s">
        <v>42</v>
      </c>
      <c r="AE186" s="29" t="s">
        <v>43</v>
      </c>
      <c r="AF186" s="29" t="s">
        <v>44</v>
      </c>
      <c r="AG186" s="29" t="s">
        <v>40</v>
      </c>
      <c r="AH186" s="29" t="s">
        <v>404</v>
      </c>
      <c r="AI186" s="29"/>
      <c r="AJ186" s="29"/>
      <c r="AK186" s="29">
        <v>1119</v>
      </c>
      <c r="AL186" s="29">
        <v>1348</v>
      </c>
      <c r="AM186" s="39"/>
      <c r="AN186" s="39"/>
      <c r="AO186" s="13" t="s">
        <v>411</v>
      </c>
      <c r="AP186" s="39" t="s">
        <v>215</v>
      </c>
      <c r="AQ186" s="53"/>
      <c r="AR186" s="53"/>
      <c r="AS186" s="6"/>
    </row>
    <row r="187" spans="1:45" ht="26.4">
      <c r="A187" s="45" t="s">
        <v>32</v>
      </c>
      <c r="B187" s="38" t="s">
        <v>418</v>
      </c>
      <c r="C187" s="53"/>
      <c r="D187" s="59"/>
      <c r="E187" s="59"/>
      <c r="F187" s="53"/>
      <c r="G187" s="53"/>
      <c r="H187" s="81"/>
      <c r="I187" s="39" t="s">
        <v>402</v>
      </c>
      <c r="J187" s="29" t="s">
        <v>38</v>
      </c>
      <c r="K187" s="29" t="s">
        <v>38</v>
      </c>
      <c r="L187" s="29" t="s">
        <v>38</v>
      </c>
      <c r="M187" s="29" t="s">
        <v>38</v>
      </c>
      <c r="N187" s="29" t="s">
        <v>38</v>
      </c>
      <c r="O187" s="29" t="s">
        <v>38</v>
      </c>
      <c r="P187" s="29" t="s">
        <v>38</v>
      </c>
      <c r="Q187" s="29" t="s">
        <v>38</v>
      </c>
      <c r="R187" s="29" t="s">
        <v>39</v>
      </c>
      <c r="S187" s="29" t="s">
        <v>38</v>
      </c>
      <c r="T187" s="29">
        <v>1</v>
      </c>
      <c r="U187" s="29" t="s">
        <v>39</v>
      </c>
      <c r="V187" s="29" t="s">
        <v>38</v>
      </c>
      <c r="W187" s="29" t="s">
        <v>38</v>
      </c>
      <c r="X187" s="23">
        <f t="shared" si="6"/>
        <v>1</v>
      </c>
      <c r="Y187" s="29">
        <f t="shared" si="7"/>
        <v>2</v>
      </c>
      <c r="Z187" s="29" t="s">
        <v>40</v>
      </c>
      <c r="AA187" s="29" t="s">
        <v>403</v>
      </c>
      <c r="AB187" s="33" t="s">
        <v>209</v>
      </c>
      <c r="AC187" s="29" t="s">
        <v>337</v>
      </c>
      <c r="AD187" s="29" t="s">
        <v>42</v>
      </c>
      <c r="AE187" s="29" t="s">
        <v>43</v>
      </c>
      <c r="AF187" s="29" t="s">
        <v>44</v>
      </c>
      <c r="AG187" s="29" t="s">
        <v>40</v>
      </c>
      <c r="AH187" s="29" t="s">
        <v>404</v>
      </c>
      <c r="AI187" s="29"/>
      <c r="AJ187" s="29"/>
      <c r="AK187" s="29">
        <v>1119</v>
      </c>
      <c r="AL187" s="29">
        <v>1348</v>
      </c>
      <c r="AM187" s="39"/>
      <c r="AN187" s="39"/>
      <c r="AO187" s="13" t="s">
        <v>411</v>
      </c>
      <c r="AP187" s="39" t="s">
        <v>215</v>
      </c>
      <c r="AQ187" s="53"/>
      <c r="AR187" s="53"/>
      <c r="AS187" s="6"/>
    </row>
    <row r="188" spans="1:45" ht="26.4">
      <c r="A188" s="45" t="s">
        <v>32</v>
      </c>
      <c r="B188" s="36" t="s">
        <v>419</v>
      </c>
      <c r="C188" s="53"/>
      <c r="D188" s="59"/>
      <c r="E188" s="59"/>
      <c r="F188" s="53"/>
      <c r="G188" s="53"/>
      <c r="H188" s="81"/>
      <c r="I188" s="39" t="s">
        <v>420</v>
      </c>
      <c r="J188" s="29" t="s">
        <v>38</v>
      </c>
      <c r="K188" s="29" t="s">
        <v>38</v>
      </c>
      <c r="L188" s="29" t="s">
        <v>38</v>
      </c>
      <c r="M188" s="29" t="s">
        <v>38</v>
      </c>
      <c r="N188" s="29" t="s">
        <v>38</v>
      </c>
      <c r="O188" s="29" t="s">
        <v>38</v>
      </c>
      <c r="P188" s="29" t="s">
        <v>38</v>
      </c>
      <c r="Q188" s="29" t="s">
        <v>38</v>
      </c>
      <c r="R188" s="29" t="s">
        <v>39</v>
      </c>
      <c r="S188" s="29" t="s">
        <v>38</v>
      </c>
      <c r="T188" s="29">
        <v>1</v>
      </c>
      <c r="U188" s="29" t="s">
        <v>39</v>
      </c>
      <c r="V188" s="29" t="s">
        <v>38</v>
      </c>
      <c r="W188" s="29" t="s">
        <v>38</v>
      </c>
      <c r="X188" s="23">
        <f t="shared" si="6"/>
        <v>1</v>
      </c>
      <c r="Y188" s="29">
        <f t="shared" si="7"/>
        <v>2</v>
      </c>
      <c r="Z188" s="29" t="s">
        <v>40</v>
      </c>
      <c r="AA188" s="29" t="s">
        <v>403</v>
      </c>
      <c r="AB188" s="33" t="s">
        <v>313</v>
      </c>
      <c r="AC188" s="29" t="s">
        <v>337</v>
      </c>
      <c r="AD188" s="29" t="s">
        <v>42</v>
      </c>
      <c r="AE188" s="29" t="s">
        <v>43</v>
      </c>
      <c r="AF188" s="29" t="s">
        <v>44</v>
      </c>
      <c r="AG188" s="29" t="s">
        <v>40</v>
      </c>
      <c r="AH188" s="29" t="s">
        <v>404</v>
      </c>
      <c r="AI188" s="29"/>
      <c r="AJ188" s="29"/>
      <c r="AK188" s="29">
        <v>1119</v>
      </c>
      <c r="AL188" s="29">
        <v>1348</v>
      </c>
      <c r="AM188" s="39"/>
      <c r="AN188" s="39" t="s">
        <v>409</v>
      </c>
      <c r="AO188" s="39" t="s">
        <v>52</v>
      </c>
      <c r="AP188" s="39" t="s">
        <v>215</v>
      </c>
      <c r="AQ188" s="53"/>
      <c r="AR188" s="53"/>
      <c r="AS188" s="6"/>
    </row>
    <row r="189" spans="1:45" ht="26.4">
      <c r="A189" s="45" t="s">
        <v>32</v>
      </c>
      <c r="B189" s="38" t="s">
        <v>421</v>
      </c>
      <c r="C189" s="53"/>
      <c r="D189" s="59"/>
      <c r="E189" s="59"/>
      <c r="F189" s="53"/>
      <c r="G189" s="53"/>
      <c r="H189" s="81"/>
      <c r="I189" s="39" t="s">
        <v>402</v>
      </c>
      <c r="J189" s="29" t="s">
        <v>38</v>
      </c>
      <c r="K189" s="29" t="s">
        <v>38</v>
      </c>
      <c r="L189" s="29" t="s">
        <v>38</v>
      </c>
      <c r="M189" s="29" t="s">
        <v>38</v>
      </c>
      <c r="N189" s="29" t="s">
        <v>38</v>
      </c>
      <c r="O189" s="29" t="s">
        <v>38</v>
      </c>
      <c r="P189" s="29" t="s">
        <v>38</v>
      </c>
      <c r="Q189" s="29" t="s">
        <v>38</v>
      </c>
      <c r="R189" s="29" t="s">
        <v>38</v>
      </c>
      <c r="S189" s="29" t="s">
        <v>38</v>
      </c>
      <c r="T189" s="29">
        <v>0</v>
      </c>
      <c r="U189" s="29" t="s">
        <v>39</v>
      </c>
      <c r="V189" s="29" t="s">
        <v>38</v>
      </c>
      <c r="W189" s="29" t="s">
        <v>38</v>
      </c>
      <c r="X189" s="23">
        <f t="shared" si="6"/>
        <v>1</v>
      </c>
      <c r="Y189" s="29">
        <f t="shared" si="7"/>
        <v>1</v>
      </c>
      <c r="Z189" s="29" t="s">
        <v>40</v>
      </c>
      <c r="AA189" s="29" t="s">
        <v>403</v>
      </c>
      <c r="AB189" s="33" t="s">
        <v>209</v>
      </c>
      <c r="AC189" s="29" t="s">
        <v>337</v>
      </c>
      <c r="AD189" s="29" t="s">
        <v>42</v>
      </c>
      <c r="AE189" s="29" t="s">
        <v>43</v>
      </c>
      <c r="AF189" s="29" t="s">
        <v>44</v>
      </c>
      <c r="AG189" s="29" t="s">
        <v>40</v>
      </c>
      <c r="AH189" s="29" t="s">
        <v>404</v>
      </c>
      <c r="AI189" s="29"/>
      <c r="AJ189" s="29"/>
      <c r="AK189" s="29">
        <v>1286</v>
      </c>
      <c r="AL189" s="29">
        <v>1546</v>
      </c>
      <c r="AM189" s="39"/>
      <c r="AN189" s="39"/>
      <c r="AO189" s="13" t="s">
        <v>411</v>
      </c>
      <c r="AP189" s="39" t="s">
        <v>215</v>
      </c>
      <c r="AQ189" s="53"/>
      <c r="AR189" s="53"/>
      <c r="AS189" s="6"/>
    </row>
    <row r="190" spans="1:45" ht="26.4">
      <c r="A190" s="45" t="s">
        <v>32</v>
      </c>
      <c r="B190" s="36" t="s">
        <v>422</v>
      </c>
      <c r="C190" s="53"/>
      <c r="D190" s="59"/>
      <c r="E190" s="59"/>
      <c r="F190" s="53"/>
      <c r="G190" s="53"/>
      <c r="H190" s="81"/>
      <c r="I190" s="39" t="s">
        <v>402</v>
      </c>
      <c r="J190" s="29" t="s">
        <v>38</v>
      </c>
      <c r="K190" s="29" t="s">
        <v>38</v>
      </c>
      <c r="L190" s="29" t="s">
        <v>38</v>
      </c>
      <c r="M190" s="29" t="s">
        <v>38</v>
      </c>
      <c r="N190" s="29" t="s">
        <v>38</v>
      </c>
      <c r="O190" s="29" t="s">
        <v>38</v>
      </c>
      <c r="P190" s="29" t="s">
        <v>38</v>
      </c>
      <c r="Q190" s="29" t="s">
        <v>38</v>
      </c>
      <c r="R190" s="29" t="s">
        <v>39</v>
      </c>
      <c r="S190" s="29" t="s">
        <v>38</v>
      </c>
      <c r="T190" s="29">
        <v>1</v>
      </c>
      <c r="U190" s="29" t="s">
        <v>39</v>
      </c>
      <c r="V190" s="29" t="s">
        <v>38</v>
      </c>
      <c r="W190" s="29" t="s">
        <v>38</v>
      </c>
      <c r="X190" s="23">
        <f t="shared" si="6"/>
        <v>1</v>
      </c>
      <c r="Y190" s="29">
        <f t="shared" si="7"/>
        <v>2</v>
      </c>
      <c r="Z190" s="29" t="s">
        <v>40</v>
      </c>
      <c r="AA190" s="29" t="s">
        <v>403</v>
      </c>
      <c r="AB190" s="33" t="s">
        <v>209</v>
      </c>
      <c r="AC190" s="29" t="s">
        <v>337</v>
      </c>
      <c r="AD190" s="29" t="s">
        <v>42</v>
      </c>
      <c r="AE190" s="29" t="s">
        <v>43</v>
      </c>
      <c r="AF190" s="29" t="s">
        <v>44</v>
      </c>
      <c r="AG190" s="29" t="s">
        <v>40</v>
      </c>
      <c r="AH190" s="29" t="s">
        <v>404</v>
      </c>
      <c r="AI190" s="29"/>
      <c r="AJ190" s="29"/>
      <c r="AK190" s="29">
        <v>1383</v>
      </c>
      <c r="AL190" s="29">
        <v>1730</v>
      </c>
      <c r="AM190" s="39"/>
      <c r="AN190" s="39" t="s">
        <v>409</v>
      </c>
      <c r="AO190" s="39" t="s">
        <v>52</v>
      </c>
      <c r="AP190" s="39" t="s">
        <v>215</v>
      </c>
      <c r="AQ190" s="53"/>
      <c r="AR190" s="53"/>
      <c r="AS190" s="6"/>
    </row>
    <row r="191" spans="1:45" ht="26.4">
      <c r="A191" s="45" t="s">
        <v>32</v>
      </c>
      <c r="B191" s="38" t="s">
        <v>424</v>
      </c>
      <c r="C191" s="64" t="s">
        <v>423</v>
      </c>
      <c r="D191" s="65">
        <v>43.065800000000003</v>
      </c>
      <c r="E191" s="65">
        <v>-124.42870000000001</v>
      </c>
      <c r="F191" s="47" t="s">
        <v>128</v>
      </c>
      <c r="G191" s="48">
        <v>7300</v>
      </c>
      <c r="H191" s="86">
        <v>2</v>
      </c>
      <c r="I191" s="13" t="s">
        <v>425</v>
      </c>
      <c r="J191" s="29" t="s">
        <v>38</v>
      </c>
      <c r="K191" s="29" t="s">
        <v>38</v>
      </c>
      <c r="L191" s="29" t="s">
        <v>38</v>
      </c>
      <c r="M191" s="29" t="s">
        <v>38</v>
      </c>
      <c r="N191" s="29" t="s">
        <v>38</v>
      </c>
      <c r="O191" s="29" t="s">
        <v>38</v>
      </c>
      <c r="P191" s="29" t="s">
        <v>39</v>
      </c>
      <c r="Q191" s="29" t="s">
        <v>38</v>
      </c>
      <c r="R191" s="29" t="s">
        <v>38</v>
      </c>
      <c r="S191" s="29" t="s">
        <v>38</v>
      </c>
      <c r="T191" s="40">
        <v>2</v>
      </c>
      <c r="U191" s="29" t="s">
        <v>39</v>
      </c>
      <c r="V191" s="29" t="s">
        <v>39</v>
      </c>
      <c r="W191" s="29" t="s">
        <v>38</v>
      </c>
      <c r="X191" s="23">
        <f t="shared" si="6"/>
        <v>2</v>
      </c>
      <c r="Y191" s="29">
        <f t="shared" si="7"/>
        <v>4</v>
      </c>
      <c r="Z191" s="29">
        <v>1</v>
      </c>
      <c r="AA191" s="40" t="s">
        <v>426</v>
      </c>
      <c r="AB191" s="33" t="s">
        <v>220</v>
      </c>
      <c r="AC191" s="29" t="s">
        <v>41</v>
      </c>
      <c r="AD191" s="29"/>
      <c r="AE191" s="29"/>
      <c r="AF191" s="29" t="s">
        <v>44</v>
      </c>
      <c r="AG191" s="40" t="s">
        <v>39</v>
      </c>
      <c r="AH191" s="40"/>
      <c r="AI191" s="40"/>
      <c r="AJ191" s="40"/>
      <c r="AK191" s="29">
        <v>250</v>
      </c>
      <c r="AL191" s="29">
        <v>250</v>
      </c>
      <c r="AM191" s="39" t="s">
        <v>51</v>
      </c>
      <c r="AN191" s="39" t="s">
        <v>427</v>
      </c>
      <c r="AO191" s="13" t="s">
        <v>52</v>
      </c>
      <c r="AP191" s="13"/>
      <c r="AQ191" s="74" t="s">
        <v>428</v>
      </c>
      <c r="AR191" s="74" t="s">
        <v>429</v>
      </c>
      <c r="AS191" s="6"/>
    </row>
    <row r="192" spans="1:45" ht="26.4">
      <c r="A192" s="45" t="s">
        <v>32</v>
      </c>
      <c r="B192" s="38" t="s">
        <v>430</v>
      </c>
      <c r="C192" s="53"/>
      <c r="D192" s="59"/>
      <c r="E192" s="59"/>
      <c r="F192" s="53"/>
      <c r="G192" s="53"/>
      <c r="H192" s="81"/>
      <c r="I192" s="13" t="s">
        <v>431</v>
      </c>
      <c r="J192" s="29" t="s">
        <v>38</v>
      </c>
      <c r="K192" s="29" t="s">
        <v>38</v>
      </c>
      <c r="L192" s="29" t="s">
        <v>38</v>
      </c>
      <c r="M192" s="29" t="s">
        <v>38</v>
      </c>
      <c r="N192" s="29" t="s">
        <v>38</v>
      </c>
      <c r="O192" s="29" t="s">
        <v>38</v>
      </c>
      <c r="P192" s="29" t="s">
        <v>39</v>
      </c>
      <c r="Q192" s="29" t="s">
        <v>38</v>
      </c>
      <c r="R192" s="29" t="s">
        <v>38</v>
      </c>
      <c r="S192" s="29" t="s">
        <v>38</v>
      </c>
      <c r="T192" s="40">
        <v>2</v>
      </c>
      <c r="U192" s="29" t="s">
        <v>39</v>
      </c>
      <c r="V192" s="29" t="s">
        <v>39</v>
      </c>
      <c r="W192" s="29" t="s">
        <v>38</v>
      </c>
      <c r="X192" s="23">
        <f t="shared" si="6"/>
        <v>2</v>
      </c>
      <c r="Y192" s="29">
        <f t="shared" si="7"/>
        <v>4</v>
      </c>
      <c r="Z192" s="29" t="s">
        <v>432</v>
      </c>
      <c r="AA192" s="40" t="s">
        <v>433</v>
      </c>
      <c r="AB192" s="33" t="s">
        <v>220</v>
      </c>
      <c r="AC192" s="29" t="s">
        <v>41</v>
      </c>
      <c r="AD192" s="29"/>
      <c r="AE192" s="29"/>
      <c r="AF192" s="29" t="s">
        <v>44</v>
      </c>
      <c r="AG192" s="40" t="s">
        <v>39</v>
      </c>
      <c r="AH192" s="40"/>
      <c r="AI192" s="40"/>
      <c r="AJ192" s="40"/>
      <c r="AK192" s="29">
        <v>920</v>
      </c>
      <c r="AL192" s="29">
        <v>1000</v>
      </c>
      <c r="AM192" s="39"/>
      <c r="AN192" s="39"/>
      <c r="AO192" s="13" t="s">
        <v>52</v>
      </c>
      <c r="AP192" s="13"/>
      <c r="AQ192" s="53"/>
      <c r="AR192" s="53"/>
      <c r="AS192" s="6"/>
    </row>
    <row r="193" spans="1:45" ht="26.4">
      <c r="A193" s="45" t="s">
        <v>32</v>
      </c>
      <c r="B193" s="38" t="s">
        <v>434</v>
      </c>
      <c r="C193" s="53"/>
      <c r="D193" s="59"/>
      <c r="E193" s="59"/>
      <c r="F193" s="53"/>
      <c r="G193" s="53"/>
      <c r="H193" s="81"/>
      <c r="I193" s="13" t="s">
        <v>435</v>
      </c>
      <c r="J193" s="29" t="s">
        <v>38</v>
      </c>
      <c r="K193" s="29" t="s">
        <v>38</v>
      </c>
      <c r="L193" s="29" t="s">
        <v>38</v>
      </c>
      <c r="M193" s="29" t="s">
        <v>38</v>
      </c>
      <c r="N193" s="29" t="s">
        <v>38</v>
      </c>
      <c r="O193" s="29" t="s">
        <v>38</v>
      </c>
      <c r="P193" s="29" t="s">
        <v>39</v>
      </c>
      <c r="Q193" s="29" t="s">
        <v>38</v>
      </c>
      <c r="R193" s="29" t="s">
        <v>38</v>
      </c>
      <c r="S193" s="29" t="s">
        <v>38</v>
      </c>
      <c r="T193" s="40">
        <v>2</v>
      </c>
      <c r="U193" s="29" t="s">
        <v>39</v>
      </c>
      <c r="V193" s="29" t="s">
        <v>39</v>
      </c>
      <c r="W193" s="29" t="s">
        <v>38</v>
      </c>
      <c r="X193" s="23">
        <f t="shared" si="6"/>
        <v>2</v>
      </c>
      <c r="Y193" s="29">
        <f t="shared" si="7"/>
        <v>4</v>
      </c>
      <c r="Z193" s="29">
        <v>1</v>
      </c>
      <c r="AA193" s="40" t="s">
        <v>436</v>
      </c>
      <c r="AB193" s="33" t="s">
        <v>231</v>
      </c>
      <c r="AC193" s="29" t="s">
        <v>41</v>
      </c>
      <c r="AD193" s="29"/>
      <c r="AE193" s="29"/>
      <c r="AF193" s="29" t="s">
        <v>44</v>
      </c>
      <c r="AG193" s="40" t="s">
        <v>38</v>
      </c>
      <c r="AH193" s="40"/>
      <c r="AI193" s="40"/>
      <c r="AJ193" s="40"/>
      <c r="AK193" s="29">
        <v>980</v>
      </c>
      <c r="AL193" s="29">
        <v>1130</v>
      </c>
      <c r="AM193" s="39"/>
      <c r="AN193" s="39"/>
      <c r="AO193" s="13" t="s">
        <v>374</v>
      </c>
      <c r="AP193" s="13"/>
      <c r="AQ193" s="53"/>
      <c r="AR193" s="53"/>
      <c r="AS193" s="6"/>
    </row>
    <row r="194" spans="1:45" ht="26.4">
      <c r="A194" s="45" t="s">
        <v>32</v>
      </c>
      <c r="B194" s="38" t="s">
        <v>437</v>
      </c>
      <c r="C194" s="53"/>
      <c r="D194" s="59"/>
      <c r="E194" s="59"/>
      <c r="F194" s="53"/>
      <c r="G194" s="53"/>
      <c r="H194" s="81"/>
      <c r="I194" s="13" t="s">
        <v>438</v>
      </c>
      <c r="J194" s="29" t="s">
        <v>38</v>
      </c>
      <c r="K194" s="29" t="s">
        <v>38</v>
      </c>
      <c r="L194" s="29" t="s">
        <v>38</v>
      </c>
      <c r="M194" s="29" t="s">
        <v>38</v>
      </c>
      <c r="N194" s="29" t="s">
        <v>38</v>
      </c>
      <c r="O194" s="29" t="s">
        <v>38</v>
      </c>
      <c r="P194" s="29" t="s">
        <v>38</v>
      </c>
      <c r="Q194" s="29" t="s">
        <v>38</v>
      </c>
      <c r="R194" s="29" t="s">
        <v>39</v>
      </c>
      <c r="S194" s="29" t="s">
        <v>38</v>
      </c>
      <c r="T194" s="40">
        <v>1</v>
      </c>
      <c r="U194" s="29" t="s">
        <v>39</v>
      </c>
      <c r="V194" s="29" t="s">
        <v>39</v>
      </c>
      <c r="W194" s="29" t="s">
        <v>38</v>
      </c>
      <c r="X194" s="23">
        <f t="shared" si="6"/>
        <v>2</v>
      </c>
      <c r="Y194" s="29">
        <f t="shared" si="7"/>
        <v>3</v>
      </c>
      <c r="Z194" s="29">
        <v>1</v>
      </c>
      <c r="AA194" s="40" t="s">
        <v>436</v>
      </c>
      <c r="AB194" s="33" t="s">
        <v>231</v>
      </c>
      <c r="AC194" s="29" t="s">
        <v>41</v>
      </c>
      <c r="AD194" s="29"/>
      <c r="AE194" s="29"/>
      <c r="AF194" s="29" t="s">
        <v>44</v>
      </c>
      <c r="AG194" s="40" t="s">
        <v>39</v>
      </c>
      <c r="AH194" s="40"/>
      <c r="AI194" s="40"/>
      <c r="AJ194" s="40"/>
      <c r="AK194" s="29">
        <v>1310</v>
      </c>
      <c r="AL194" s="29">
        <v>1420</v>
      </c>
      <c r="AM194" s="39"/>
      <c r="AN194" s="39"/>
      <c r="AO194" s="13" t="s">
        <v>52</v>
      </c>
      <c r="AP194" s="13"/>
      <c r="AQ194" s="53"/>
      <c r="AR194" s="53"/>
      <c r="AS194" s="6"/>
    </row>
    <row r="195" spans="1:45" ht="26.4">
      <c r="A195" s="45" t="s">
        <v>32</v>
      </c>
      <c r="B195" s="38" t="s">
        <v>439</v>
      </c>
      <c r="C195" s="53"/>
      <c r="D195" s="59"/>
      <c r="E195" s="59"/>
      <c r="F195" s="53"/>
      <c r="G195" s="53"/>
      <c r="H195" s="81"/>
      <c r="I195" s="13" t="s">
        <v>440</v>
      </c>
      <c r="J195" s="29" t="s">
        <v>38</v>
      </c>
      <c r="K195" s="29" t="s">
        <v>38</v>
      </c>
      <c r="L195" s="29" t="s">
        <v>38</v>
      </c>
      <c r="M195" s="29" t="s">
        <v>38</v>
      </c>
      <c r="N195" s="29" t="s">
        <v>38</v>
      </c>
      <c r="O195" s="29" t="s">
        <v>38</v>
      </c>
      <c r="P195" s="29" t="s">
        <v>39</v>
      </c>
      <c r="Q195" s="29" t="s">
        <v>38</v>
      </c>
      <c r="R195" s="29" t="s">
        <v>38</v>
      </c>
      <c r="S195" s="29" t="s">
        <v>38</v>
      </c>
      <c r="T195" s="40">
        <v>2</v>
      </c>
      <c r="U195" s="29" t="s">
        <v>39</v>
      </c>
      <c r="V195" s="29" t="s">
        <v>39</v>
      </c>
      <c r="W195" s="29" t="s">
        <v>38</v>
      </c>
      <c r="X195" s="23">
        <f t="shared" ref="X195:X258" si="9">COUNTIF(U195:W195,"Yes")</f>
        <v>2</v>
      </c>
      <c r="Y195" s="29">
        <f t="shared" si="7"/>
        <v>4</v>
      </c>
      <c r="Z195" s="29" t="s">
        <v>432</v>
      </c>
      <c r="AA195" s="40" t="s">
        <v>441</v>
      </c>
      <c r="AB195" s="33" t="s">
        <v>220</v>
      </c>
      <c r="AC195" s="29" t="s">
        <v>41</v>
      </c>
      <c r="AD195" s="29"/>
      <c r="AE195" s="29"/>
      <c r="AF195" s="29" t="s">
        <v>44</v>
      </c>
      <c r="AG195" s="40" t="s">
        <v>39</v>
      </c>
      <c r="AH195" s="40" t="s">
        <v>442</v>
      </c>
      <c r="AI195" s="40"/>
      <c r="AJ195" s="40"/>
      <c r="AK195" s="29">
        <v>1600</v>
      </c>
      <c r="AL195" s="29">
        <v>1810</v>
      </c>
      <c r="AM195" s="39"/>
      <c r="AN195" s="39"/>
      <c r="AO195" s="13" t="s">
        <v>52</v>
      </c>
      <c r="AP195" s="13"/>
      <c r="AQ195" s="53"/>
      <c r="AR195" s="53"/>
      <c r="AS195" s="6"/>
    </row>
    <row r="196" spans="1:45" ht="26.4">
      <c r="A196" s="45" t="s">
        <v>32</v>
      </c>
      <c r="B196" s="38" t="s">
        <v>443</v>
      </c>
      <c r="C196" s="53"/>
      <c r="D196" s="59"/>
      <c r="E196" s="59"/>
      <c r="F196" s="53"/>
      <c r="G196" s="53"/>
      <c r="H196" s="81"/>
      <c r="I196" s="13" t="s">
        <v>444</v>
      </c>
      <c r="J196" s="29" t="s">
        <v>38</v>
      </c>
      <c r="K196" s="29" t="s">
        <v>38</v>
      </c>
      <c r="L196" s="29" t="s">
        <v>38</v>
      </c>
      <c r="M196" s="29" t="s">
        <v>38</v>
      </c>
      <c r="N196" s="29" t="s">
        <v>38</v>
      </c>
      <c r="O196" s="29" t="s">
        <v>38</v>
      </c>
      <c r="P196" s="29" t="s">
        <v>39</v>
      </c>
      <c r="Q196" s="29" t="s">
        <v>38</v>
      </c>
      <c r="R196" s="29" t="s">
        <v>38</v>
      </c>
      <c r="S196" s="29" t="s">
        <v>38</v>
      </c>
      <c r="T196" s="40">
        <v>2</v>
      </c>
      <c r="U196" s="29" t="s">
        <v>39</v>
      </c>
      <c r="V196" s="29" t="s">
        <v>39</v>
      </c>
      <c r="W196" s="29" t="s">
        <v>38</v>
      </c>
      <c r="X196" s="23">
        <f t="shared" si="9"/>
        <v>2</v>
      </c>
      <c r="Y196" s="29">
        <f t="shared" si="7"/>
        <v>4</v>
      </c>
      <c r="Z196" s="29" t="s">
        <v>432</v>
      </c>
      <c r="AA196" s="40" t="s">
        <v>445</v>
      </c>
      <c r="AB196" s="33" t="s">
        <v>220</v>
      </c>
      <c r="AC196" s="29" t="s">
        <v>41</v>
      </c>
      <c r="AD196" s="29"/>
      <c r="AE196" s="29"/>
      <c r="AF196" s="29" t="s">
        <v>44</v>
      </c>
      <c r="AG196" s="40" t="s">
        <v>39</v>
      </c>
      <c r="AH196" s="40" t="s">
        <v>442</v>
      </c>
      <c r="AI196" s="40"/>
      <c r="AJ196" s="40"/>
      <c r="AK196" s="29">
        <v>1622</v>
      </c>
      <c r="AL196" s="29">
        <v>1832</v>
      </c>
      <c r="AM196" s="39"/>
      <c r="AN196" s="39"/>
      <c r="AO196" s="13" t="s">
        <v>52</v>
      </c>
      <c r="AP196" s="13"/>
      <c r="AQ196" s="53"/>
      <c r="AR196" s="53"/>
      <c r="AS196" s="6"/>
    </row>
    <row r="197" spans="1:45" ht="26.4">
      <c r="A197" s="45" t="s">
        <v>32</v>
      </c>
      <c r="B197" s="38" t="s">
        <v>446</v>
      </c>
      <c r="C197" s="53"/>
      <c r="D197" s="59"/>
      <c r="E197" s="59"/>
      <c r="F197" s="53"/>
      <c r="G197" s="53"/>
      <c r="H197" s="81"/>
      <c r="I197" s="13" t="s">
        <v>431</v>
      </c>
      <c r="J197" s="29" t="s">
        <v>38</v>
      </c>
      <c r="K197" s="29" t="s">
        <v>38</v>
      </c>
      <c r="L197" s="29" t="s">
        <v>38</v>
      </c>
      <c r="M197" s="29" t="s">
        <v>38</v>
      </c>
      <c r="N197" s="29" t="s">
        <v>38</v>
      </c>
      <c r="O197" s="29" t="s">
        <v>38</v>
      </c>
      <c r="P197" s="29" t="s">
        <v>39</v>
      </c>
      <c r="Q197" s="29" t="s">
        <v>38</v>
      </c>
      <c r="R197" s="29" t="s">
        <v>38</v>
      </c>
      <c r="S197" s="29" t="s">
        <v>38</v>
      </c>
      <c r="T197" s="40">
        <v>2</v>
      </c>
      <c r="U197" s="29" t="s">
        <v>39</v>
      </c>
      <c r="V197" s="29" t="s">
        <v>39</v>
      </c>
      <c r="W197" s="29" t="s">
        <v>38</v>
      </c>
      <c r="X197" s="23">
        <f t="shared" si="9"/>
        <v>2</v>
      </c>
      <c r="Y197" s="29">
        <f t="shared" si="7"/>
        <v>4</v>
      </c>
      <c r="Z197" s="29" t="s">
        <v>432</v>
      </c>
      <c r="AA197" s="40" t="s">
        <v>447</v>
      </c>
      <c r="AB197" s="33" t="s">
        <v>220</v>
      </c>
      <c r="AC197" s="29" t="s">
        <v>41</v>
      </c>
      <c r="AD197" s="29"/>
      <c r="AE197" s="29"/>
      <c r="AF197" s="29" t="s">
        <v>44</v>
      </c>
      <c r="AG197" s="40" t="s">
        <v>39</v>
      </c>
      <c r="AH197" s="40"/>
      <c r="AI197" s="40"/>
      <c r="AJ197" s="40"/>
      <c r="AK197" s="29">
        <v>2740</v>
      </c>
      <c r="AL197" s="29">
        <v>2860</v>
      </c>
      <c r="AM197" s="39"/>
      <c r="AN197" s="39"/>
      <c r="AO197" s="13" t="s">
        <v>52</v>
      </c>
      <c r="AP197" s="13"/>
      <c r="AQ197" s="53"/>
      <c r="AR197" s="53"/>
      <c r="AS197" s="6"/>
    </row>
    <row r="198" spans="1:45" ht="26.4">
      <c r="A198" s="45" t="s">
        <v>32</v>
      </c>
      <c r="B198" s="38" t="s">
        <v>448</v>
      </c>
      <c r="C198" s="53"/>
      <c r="D198" s="59"/>
      <c r="E198" s="59"/>
      <c r="F198" s="53"/>
      <c r="G198" s="53"/>
      <c r="H198" s="81"/>
      <c r="I198" s="13" t="s">
        <v>449</v>
      </c>
      <c r="J198" s="29" t="s">
        <v>38</v>
      </c>
      <c r="K198" s="29" t="s">
        <v>38</v>
      </c>
      <c r="L198" s="29" t="s">
        <v>38</v>
      </c>
      <c r="M198" s="29" t="s">
        <v>38</v>
      </c>
      <c r="N198" s="29" t="s">
        <v>38</v>
      </c>
      <c r="O198" s="29" t="s">
        <v>38</v>
      </c>
      <c r="P198" s="29" t="s">
        <v>38</v>
      </c>
      <c r="Q198" s="29" t="s">
        <v>38</v>
      </c>
      <c r="R198" s="29" t="s">
        <v>39</v>
      </c>
      <c r="S198" s="29" t="s">
        <v>38</v>
      </c>
      <c r="T198" s="40">
        <v>1</v>
      </c>
      <c r="U198" s="29" t="s">
        <v>39</v>
      </c>
      <c r="V198" s="29" t="s">
        <v>39</v>
      </c>
      <c r="W198" s="29" t="s">
        <v>38</v>
      </c>
      <c r="X198" s="23">
        <f t="shared" si="9"/>
        <v>2</v>
      </c>
      <c r="Y198" s="29">
        <f t="shared" si="7"/>
        <v>3</v>
      </c>
      <c r="Z198" s="29">
        <v>1</v>
      </c>
      <c r="AA198" s="40" t="s">
        <v>450</v>
      </c>
      <c r="AB198" s="33" t="s">
        <v>220</v>
      </c>
      <c r="AC198" s="29" t="s">
        <v>41</v>
      </c>
      <c r="AD198" s="29"/>
      <c r="AE198" s="29"/>
      <c r="AF198" s="29" t="s">
        <v>44</v>
      </c>
      <c r="AG198" s="40" t="s">
        <v>39</v>
      </c>
      <c r="AH198" s="40" t="s">
        <v>442</v>
      </c>
      <c r="AI198" s="40"/>
      <c r="AJ198" s="40"/>
      <c r="AK198" s="29">
        <v>3090</v>
      </c>
      <c r="AL198" s="29">
        <v>3270</v>
      </c>
      <c r="AM198" s="39"/>
      <c r="AN198" s="39"/>
      <c r="AO198" s="13" t="s">
        <v>52</v>
      </c>
      <c r="AP198" s="13"/>
      <c r="AQ198" s="53"/>
      <c r="AR198" s="53"/>
      <c r="AS198" s="6"/>
    </row>
    <row r="199" spans="1:45" ht="26.4">
      <c r="A199" s="45" t="s">
        <v>32</v>
      </c>
      <c r="B199" s="38" t="s">
        <v>451</v>
      </c>
      <c r="C199" s="53"/>
      <c r="D199" s="59"/>
      <c r="E199" s="59"/>
      <c r="F199" s="53"/>
      <c r="G199" s="53"/>
      <c r="H199" s="81"/>
      <c r="I199" s="13" t="s">
        <v>452</v>
      </c>
      <c r="J199" s="29" t="s">
        <v>38</v>
      </c>
      <c r="K199" s="29" t="s">
        <v>38</v>
      </c>
      <c r="L199" s="29" t="s">
        <v>38</v>
      </c>
      <c r="M199" s="29" t="s">
        <v>38</v>
      </c>
      <c r="N199" s="29" t="s">
        <v>38</v>
      </c>
      <c r="O199" s="29" t="s">
        <v>38</v>
      </c>
      <c r="P199" s="29" t="s">
        <v>38</v>
      </c>
      <c r="Q199" s="29" t="s">
        <v>38</v>
      </c>
      <c r="R199" s="29" t="s">
        <v>39</v>
      </c>
      <c r="S199" s="29" t="s">
        <v>38</v>
      </c>
      <c r="T199" s="40">
        <v>1</v>
      </c>
      <c r="U199" s="29" t="s">
        <v>39</v>
      </c>
      <c r="V199" s="29" t="s">
        <v>39</v>
      </c>
      <c r="W199" s="29" t="s">
        <v>38</v>
      </c>
      <c r="X199" s="23">
        <f t="shared" si="9"/>
        <v>2</v>
      </c>
      <c r="Y199" s="29">
        <f t="shared" si="7"/>
        <v>3</v>
      </c>
      <c r="Z199" s="29">
        <v>1</v>
      </c>
      <c r="AA199" s="40">
        <v>0</v>
      </c>
      <c r="AB199" s="33" t="s">
        <v>231</v>
      </c>
      <c r="AC199" s="29" t="s">
        <v>41</v>
      </c>
      <c r="AD199" s="29"/>
      <c r="AE199" s="29"/>
      <c r="AF199" s="29" t="s">
        <v>44</v>
      </c>
      <c r="AG199" s="40" t="s">
        <v>38</v>
      </c>
      <c r="AH199" s="40" t="s">
        <v>442</v>
      </c>
      <c r="AI199" s="40"/>
      <c r="AJ199" s="40"/>
      <c r="AK199" s="29">
        <v>3240</v>
      </c>
      <c r="AL199" s="29">
        <v>3410</v>
      </c>
      <c r="AM199" s="39"/>
      <c r="AN199" s="39"/>
      <c r="AO199" s="13" t="s">
        <v>52</v>
      </c>
      <c r="AP199" s="13"/>
      <c r="AQ199" s="53"/>
      <c r="AR199" s="53"/>
      <c r="AS199" s="6"/>
    </row>
    <row r="200" spans="1:45" ht="26.4">
      <c r="A200" s="45" t="s">
        <v>32</v>
      </c>
      <c r="B200" s="38" t="s">
        <v>453</v>
      </c>
      <c r="C200" s="53"/>
      <c r="D200" s="59"/>
      <c r="E200" s="59"/>
      <c r="F200" s="53"/>
      <c r="G200" s="53"/>
      <c r="H200" s="81"/>
      <c r="I200" s="13" t="s">
        <v>435</v>
      </c>
      <c r="J200" s="29" t="s">
        <v>38</v>
      </c>
      <c r="K200" s="29" t="s">
        <v>38</v>
      </c>
      <c r="L200" s="29" t="s">
        <v>38</v>
      </c>
      <c r="M200" s="29" t="s">
        <v>38</v>
      </c>
      <c r="N200" s="29" t="s">
        <v>38</v>
      </c>
      <c r="O200" s="29" t="s">
        <v>38</v>
      </c>
      <c r="P200" s="29" t="s">
        <v>38</v>
      </c>
      <c r="Q200" s="29" t="s">
        <v>38</v>
      </c>
      <c r="R200" s="29" t="s">
        <v>39</v>
      </c>
      <c r="S200" s="29" t="s">
        <v>38</v>
      </c>
      <c r="T200" s="40">
        <v>1</v>
      </c>
      <c r="U200" s="29" t="s">
        <v>39</v>
      </c>
      <c r="V200" s="29" t="s">
        <v>39</v>
      </c>
      <c r="W200" s="29" t="s">
        <v>38</v>
      </c>
      <c r="X200" s="23">
        <f t="shared" si="9"/>
        <v>2</v>
      </c>
      <c r="Y200" s="29">
        <f t="shared" si="7"/>
        <v>3</v>
      </c>
      <c r="Z200" s="29">
        <v>1</v>
      </c>
      <c r="AA200" s="40" t="s">
        <v>436</v>
      </c>
      <c r="AB200" s="33" t="s">
        <v>231</v>
      </c>
      <c r="AC200" s="29" t="s">
        <v>41</v>
      </c>
      <c r="AD200" s="29"/>
      <c r="AE200" s="29"/>
      <c r="AF200" s="29" t="s">
        <v>44</v>
      </c>
      <c r="AG200" s="40" t="s">
        <v>38</v>
      </c>
      <c r="AH200" s="40"/>
      <c r="AI200" s="40"/>
      <c r="AJ200" s="40"/>
      <c r="AK200" s="29">
        <v>3640</v>
      </c>
      <c r="AL200" s="29">
        <v>3830</v>
      </c>
      <c r="AM200" s="39"/>
      <c r="AN200" s="39"/>
      <c r="AO200" s="13" t="s">
        <v>52</v>
      </c>
      <c r="AP200" s="13"/>
      <c r="AQ200" s="53"/>
      <c r="AR200" s="53"/>
      <c r="AS200" s="6"/>
    </row>
    <row r="201" spans="1:45" ht="26.4">
      <c r="A201" s="45" t="s">
        <v>32</v>
      </c>
      <c r="B201" s="38" t="s">
        <v>454</v>
      </c>
      <c r="C201" s="53"/>
      <c r="D201" s="59"/>
      <c r="E201" s="59"/>
      <c r="F201" s="53"/>
      <c r="G201" s="53"/>
      <c r="H201" s="81"/>
      <c r="I201" s="13" t="s">
        <v>455</v>
      </c>
      <c r="J201" s="29" t="s">
        <v>38</v>
      </c>
      <c r="K201" s="29" t="s">
        <v>38</v>
      </c>
      <c r="L201" s="29" t="s">
        <v>38</v>
      </c>
      <c r="M201" s="29" t="s">
        <v>38</v>
      </c>
      <c r="N201" s="29" t="s">
        <v>38</v>
      </c>
      <c r="O201" s="29" t="s">
        <v>38</v>
      </c>
      <c r="P201" s="29" t="s">
        <v>38</v>
      </c>
      <c r="Q201" s="29" t="s">
        <v>38</v>
      </c>
      <c r="R201" s="29" t="s">
        <v>39</v>
      </c>
      <c r="S201" s="29" t="s">
        <v>38</v>
      </c>
      <c r="T201" s="40">
        <v>1</v>
      </c>
      <c r="U201" s="29" t="s">
        <v>39</v>
      </c>
      <c r="V201" s="29" t="s">
        <v>39</v>
      </c>
      <c r="W201" s="29" t="s">
        <v>38</v>
      </c>
      <c r="X201" s="23">
        <f t="shared" si="9"/>
        <v>2</v>
      </c>
      <c r="Y201" s="29">
        <f t="shared" si="7"/>
        <v>3</v>
      </c>
      <c r="Z201" s="29">
        <v>1</v>
      </c>
      <c r="AA201" s="40" t="s">
        <v>436</v>
      </c>
      <c r="AB201" s="33" t="s">
        <v>231</v>
      </c>
      <c r="AC201" s="29" t="s">
        <v>41</v>
      </c>
      <c r="AD201" s="29"/>
      <c r="AE201" s="29"/>
      <c r="AF201" s="29" t="s">
        <v>44</v>
      </c>
      <c r="AG201" s="40" t="s">
        <v>39</v>
      </c>
      <c r="AH201" s="40" t="s">
        <v>442</v>
      </c>
      <c r="AI201" s="40"/>
      <c r="AJ201" s="40"/>
      <c r="AK201" s="29">
        <v>4080</v>
      </c>
      <c r="AL201" s="29">
        <v>4240</v>
      </c>
      <c r="AM201" s="39"/>
      <c r="AN201" s="39"/>
      <c r="AO201" s="13" t="s">
        <v>52</v>
      </c>
      <c r="AP201" s="13"/>
      <c r="AQ201" s="53"/>
      <c r="AR201" s="53"/>
      <c r="AS201" s="6"/>
    </row>
    <row r="202" spans="1:45" ht="26.4">
      <c r="A202" s="45" t="s">
        <v>32</v>
      </c>
      <c r="B202" s="38" t="s">
        <v>456</v>
      </c>
      <c r="C202" s="53"/>
      <c r="D202" s="59"/>
      <c r="E202" s="59"/>
      <c r="F202" s="53"/>
      <c r="G202" s="53"/>
      <c r="H202" s="81"/>
      <c r="I202" s="13" t="s">
        <v>457</v>
      </c>
      <c r="J202" s="29" t="s">
        <v>38</v>
      </c>
      <c r="K202" s="29" t="s">
        <v>38</v>
      </c>
      <c r="L202" s="29" t="s">
        <v>38</v>
      </c>
      <c r="M202" s="29" t="s">
        <v>38</v>
      </c>
      <c r="N202" s="29" t="s">
        <v>38</v>
      </c>
      <c r="O202" s="29" t="s">
        <v>38</v>
      </c>
      <c r="P202" s="29" t="s">
        <v>39</v>
      </c>
      <c r="Q202" s="29" t="s">
        <v>38</v>
      </c>
      <c r="R202" s="29" t="s">
        <v>38</v>
      </c>
      <c r="S202" s="29" t="s">
        <v>38</v>
      </c>
      <c r="T202" s="40">
        <v>2</v>
      </c>
      <c r="U202" s="29" t="s">
        <v>39</v>
      </c>
      <c r="V202" s="29" t="s">
        <v>39</v>
      </c>
      <c r="W202" s="29" t="s">
        <v>38</v>
      </c>
      <c r="X202" s="23">
        <f t="shared" si="9"/>
        <v>2</v>
      </c>
      <c r="Y202" s="29">
        <f t="shared" si="7"/>
        <v>4</v>
      </c>
      <c r="Z202" s="29">
        <v>1</v>
      </c>
      <c r="AA202" s="40" t="s">
        <v>458</v>
      </c>
      <c r="AB202" s="33" t="s">
        <v>220</v>
      </c>
      <c r="AC202" s="29" t="s">
        <v>41</v>
      </c>
      <c r="AD202" s="29"/>
      <c r="AE202" s="29"/>
      <c r="AF202" s="29" t="s">
        <v>44</v>
      </c>
      <c r="AG202" s="40" t="s">
        <v>39</v>
      </c>
      <c r="AH202" s="40" t="s">
        <v>442</v>
      </c>
      <c r="AI202" s="40"/>
      <c r="AJ202" s="40"/>
      <c r="AK202" s="29">
        <v>4260</v>
      </c>
      <c r="AL202" s="29">
        <v>4420</v>
      </c>
      <c r="AM202" s="39"/>
      <c r="AN202" s="39"/>
      <c r="AO202" s="13" t="s">
        <v>52</v>
      </c>
      <c r="AP202" s="13"/>
      <c r="AQ202" s="53"/>
      <c r="AR202" s="53"/>
      <c r="AS202" s="6"/>
    </row>
    <row r="203" spans="1:45" ht="26.4">
      <c r="A203" s="45" t="s">
        <v>32</v>
      </c>
      <c r="B203" s="38" t="s">
        <v>459</v>
      </c>
      <c r="C203" s="53"/>
      <c r="D203" s="59"/>
      <c r="E203" s="59"/>
      <c r="F203" s="53"/>
      <c r="G203" s="53"/>
      <c r="H203" s="81"/>
      <c r="I203" s="13" t="s">
        <v>455</v>
      </c>
      <c r="J203" s="29" t="s">
        <v>38</v>
      </c>
      <c r="K203" s="29" t="s">
        <v>38</v>
      </c>
      <c r="L203" s="29" t="s">
        <v>38</v>
      </c>
      <c r="M203" s="29" t="s">
        <v>38</v>
      </c>
      <c r="N203" s="29" t="s">
        <v>38</v>
      </c>
      <c r="O203" s="29" t="s">
        <v>38</v>
      </c>
      <c r="P203" s="29" t="s">
        <v>39</v>
      </c>
      <c r="Q203" s="29" t="s">
        <v>38</v>
      </c>
      <c r="R203" s="29" t="s">
        <v>38</v>
      </c>
      <c r="S203" s="29" t="s">
        <v>38</v>
      </c>
      <c r="T203" s="40">
        <v>2</v>
      </c>
      <c r="U203" s="29" t="s">
        <v>39</v>
      </c>
      <c r="V203" s="29" t="s">
        <v>39</v>
      </c>
      <c r="W203" s="29" t="s">
        <v>38</v>
      </c>
      <c r="X203" s="23">
        <f t="shared" si="9"/>
        <v>2</v>
      </c>
      <c r="Y203" s="29">
        <f t="shared" si="7"/>
        <v>4</v>
      </c>
      <c r="Z203" s="29">
        <v>1</v>
      </c>
      <c r="AA203" s="40" t="s">
        <v>436</v>
      </c>
      <c r="AB203" s="33" t="s">
        <v>231</v>
      </c>
      <c r="AC203" s="29" t="s">
        <v>41</v>
      </c>
      <c r="AD203" s="29"/>
      <c r="AE203" s="29"/>
      <c r="AF203" s="29" t="s">
        <v>44</v>
      </c>
      <c r="AG203" s="40" t="s">
        <v>39</v>
      </c>
      <c r="AH203" s="40" t="s">
        <v>442</v>
      </c>
      <c r="AI203" s="40"/>
      <c r="AJ203" s="40"/>
      <c r="AK203" s="29">
        <v>4460</v>
      </c>
      <c r="AL203" s="29">
        <v>4630</v>
      </c>
      <c r="AM203" s="39"/>
      <c r="AN203" s="39"/>
      <c r="AO203" s="13" t="s">
        <v>52</v>
      </c>
      <c r="AP203" s="13"/>
      <c r="AQ203" s="53"/>
      <c r="AR203" s="53"/>
      <c r="AS203" s="6"/>
    </row>
    <row r="204" spans="1:45" ht="26.4">
      <c r="A204" s="45" t="s">
        <v>32</v>
      </c>
      <c r="B204" s="38" t="s">
        <v>460</v>
      </c>
      <c r="C204" s="53"/>
      <c r="D204" s="59"/>
      <c r="E204" s="59"/>
      <c r="F204" s="53"/>
      <c r="G204" s="53"/>
      <c r="H204" s="81"/>
      <c r="I204" s="13" t="s">
        <v>461</v>
      </c>
      <c r="J204" s="29" t="s">
        <v>38</v>
      </c>
      <c r="K204" s="29" t="s">
        <v>38</v>
      </c>
      <c r="L204" s="29" t="s">
        <v>38</v>
      </c>
      <c r="M204" s="29" t="s">
        <v>38</v>
      </c>
      <c r="N204" s="29" t="s">
        <v>38</v>
      </c>
      <c r="O204" s="29" t="s">
        <v>38</v>
      </c>
      <c r="P204" s="29" t="s">
        <v>38</v>
      </c>
      <c r="Q204" s="29" t="s">
        <v>38</v>
      </c>
      <c r="R204" s="29" t="s">
        <v>39</v>
      </c>
      <c r="S204" s="29" t="s">
        <v>38</v>
      </c>
      <c r="T204" s="40">
        <v>1</v>
      </c>
      <c r="U204" s="29" t="s">
        <v>39</v>
      </c>
      <c r="V204" s="29" t="s">
        <v>39</v>
      </c>
      <c r="W204" s="29" t="s">
        <v>38</v>
      </c>
      <c r="X204" s="23">
        <f t="shared" si="9"/>
        <v>2</v>
      </c>
      <c r="Y204" s="29">
        <f t="shared" si="7"/>
        <v>3</v>
      </c>
      <c r="Z204" s="29">
        <v>1</v>
      </c>
      <c r="AA204" s="40">
        <v>0</v>
      </c>
      <c r="AB204" s="33" t="s">
        <v>231</v>
      </c>
      <c r="AC204" s="29" t="s">
        <v>41</v>
      </c>
      <c r="AD204" s="29"/>
      <c r="AE204" s="29"/>
      <c r="AF204" s="29" t="s">
        <v>44</v>
      </c>
      <c r="AG204" s="40" t="s">
        <v>38</v>
      </c>
      <c r="AH204" s="40"/>
      <c r="AI204" s="40"/>
      <c r="AJ204" s="40"/>
      <c r="AK204" s="29">
        <v>4530</v>
      </c>
      <c r="AL204" s="29">
        <v>4730</v>
      </c>
      <c r="AM204" s="39"/>
      <c r="AN204" s="39"/>
      <c r="AO204" s="13" t="s">
        <v>374</v>
      </c>
      <c r="AP204" s="13"/>
      <c r="AQ204" s="53"/>
      <c r="AR204" s="53"/>
      <c r="AS204" s="6"/>
    </row>
    <row r="205" spans="1:45" ht="26.4">
      <c r="A205" s="45" t="s">
        <v>32</v>
      </c>
      <c r="B205" s="38" t="s">
        <v>462</v>
      </c>
      <c r="C205" s="53"/>
      <c r="D205" s="59"/>
      <c r="E205" s="59"/>
      <c r="F205" s="53"/>
      <c r="G205" s="53"/>
      <c r="H205" s="81"/>
      <c r="I205" s="13" t="s">
        <v>461</v>
      </c>
      <c r="J205" s="29" t="s">
        <v>38</v>
      </c>
      <c r="K205" s="29" t="s">
        <v>38</v>
      </c>
      <c r="L205" s="29" t="s">
        <v>38</v>
      </c>
      <c r="M205" s="29" t="s">
        <v>38</v>
      </c>
      <c r="N205" s="29" t="s">
        <v>38</v>
      </c>
      <c r="O205" s="29" t="s">
        <v>38</v>
      </c>
      <c r="P205" s="29" t="s">
        <v>38</v>
      </c>
      <c r="Q205" s="29" t="s">
        <v>38</v>
      </c>
      <c r="R205" s="29" t="s">
        <v>39</v>
      </c>
      <c r="S205" s="29" t="s">
        <v>38</v>
      </c>
      <c r="T205" s="40">
        <v>1</v>
      </c>
      <c r="U205" s="29" t="s">
        <v>39</v>
      </c>
      <c r="V205" s="29" t="s">
        <v>39</v>
      </c>
      <c r="W205" s="29" t="s">
        <v>38</v>
      </c>
      <c r="X205" s="23">
        <f t="shared" si="9"/>
        <v>2</v>
      </c>
      <c r="Y205" s="29">
        <f t="shared" si="7"/>
        <v>3</v>
      </c>
      <c r="Z205" s="29">
        <v>1</v>
      </c>
      <c r="AA205" s="40">
        <v>0</v>
      </c>
      <c r="AB205" s="33" t="s">
        <v>231</v>
      </c>
      <c r="AC205" s="29" t="s">
        <v>41</v>
      </c>
      <c r="AD205" s="29"/>
      <c r="AE205" s="29"/>
      <c r="AF205" s="29" t="s">
        <v>44</v>
      </c>
      <c r="AG205" s="40" t="s">
        <v>39</v>
      </c>
      <c r="AH205" s="40"/>
      <c r="AI205" s="40"/>
      <c r="AJ205" s="40"/>
      <c r="AK205" s="29">
        <v>5320</v>
      </c>
      <c r="AL205" s="29">
        <v>5600</v>
      </c>
      <c r="AM205" s="39"/>
      <c r="AN205" s="39"/>
      <c r="AO205" s="13" t="s">
        <v>374</v>
      </c>
      <c r="AP205" s="13"/>
      <c r="AQ205" s="53"/>
      <c r="AR205" s="53"/>
      <c r="AS205" s="6"/>
    </row>
    <row r="206" spans="1:45" ht="26.4">
      <c r="A206" s="45" t="s">
        <v>32</v>
      </c>
      <c r="B206" s="38" t="s">
        <v>463</v>
      </c>
      <c r="C206" s="53"/>
      <c r="D206" s="59"/>
      <c r="E206" s="59"/>
      <c r="F206" s="53"/>
      <c r="G206" s="53"/>
      <c r="H206" s="81"/>
      <c r="I206" s="13" t="s">
        <v>464</v>
      </c>
      <c r="J206" s="29" t="s">
        <v>38</v>
      </c>
      <c r="K206" s="29" t="s">
        <v>38</v>
      </c>
      <c r="L206" s="29" t="s">
        <v>38</v>
      </c>
      <c r="M206" s="29" t="s">
        <v>38</v>
      </c>
      <c r="N206" s="29" t="s">
        <v>38</v>
      </c>
      <c r="O206" s="29" t="s">
        <v>38</v>
      </c>
      <c r="P206" s="29" t="s">
        <v>38</v>
      </c>
      <c r="Q206" s="29" t="s">
        <v>38</v>
      </c>
      <c r="R206" s="29" t="s">
        <v>39</v>
      </c>
      <c r="S206" s="29" t="s">
        <v>38</v>
      </c>
      <c r="T206" s="40">
        <v>1</v>
      </c>
      <c r="U206" s="29" t="s">
        <v>39</v>
      </c>
      <c r="V206" s="29" t="s">
        <v>39</v>
      </c>
      <c r="W206" s="29" t="s">
        <v>38</v>
      </c>
      <c r="X206" s="23">
        <f t="shared" si="9"/>
        <v>2</v>
      </c>
      <c r="Y206" s="29">
        <f t="shared" si="7"/>
        <v>3</v>
      </c>
      <c r="Z206" s="29">
        <v>1</v>
      </c>
      <c r="AA206" s="40" t="s">
        <v>436</v>
      </c>
      <c r="AB206" s="33" t="s">
        <v>231</v>
      </c>
      <c r="AC206" s="29" t="s">
        <v>41</v>
      </c>
      <c r="AD206" s="29"/>
      <c r="AE206" s="29"/>
      <c r="AF206" s="29" t="s">
        <v>44</v>
      </c>
      <c r="AG206" s="40" t="s">
        <v>39</v>
      </c>
      <c r="AH206" s="40" t="s">
        <v>442</v>
      </c>
      <c r="AI206" s="40"/>
      <c r="AJ206" s="40"/>
      <c r="AK206" s="29">
        <v>6310</v>
      </c>
      <c r="AL206" s="29">
        <v>6510</v>
      </c>
      <c r="AM206" s="39"/>
      <c r="AN206" s="39"/>
      <c r="AO206" s="13" t="s">
        <v>374</v>
      </c>
      <c r="AP206" s="13"/>
      <c r="AQ206" s="53"/>
      <c r="AR206" s="53"/>
      <c r="AS206" s="6"/>
    </row>
    <row r="207" spans="1:45" ht="26.4">
      <c r="A207" s="45" t="s">
        <v>32</v>
      </c>
      <c r="B207" s="38" t="s">
        <v>465</v>
      </c>
      <c r="C207" s="53"/>
      <c r="D207" s="59"/>
      <c r="E207" s="59"/>
      <c r="F207" s="53"/>
      <c r="G207" s="53"/>
      <c r="H207" s="81"/>
      <c r="I207" s="13" t="s">
        <v>466</v>
      </c>
      <c r="J207" s="29" t="s">
        <v>38</v>
      </c>
      <c r="K207" s="29" t="s">
        <v>38</v>
      </c>
      <c r="L207" s="29" t="s">
        <v>38</v>
      </c>
      <c r="M207" s="29" t="s">
        <v>38</v>
      </c>
      <c r="N207" s="29" t="s">
        <v>38</v>
      </c>
      <c r="O207" s="29" t="s">
        <v>38</v>
      </c>
      <c r="P207" s="29" t="s">
        <v>38</v>
      </c>
      <c r="Q207" s="29" t="s">
        <v>38</v>
      </c>
      <c r="R207" s="29" t="s">
        <v>39</v>
      </c>
      <c r="S207" s="29" t="s">
        <v>38</v>
      </c>
      <c r="T207" s="40">
        <v>1</v>
      </c>
      <c r="U207" s="29" t="s">
        <v>39</v>
      </c>
      <c r="V207" s="29" t="s">
        <v>39</v>
      </c>
      <c r="W207" s="29" t="s">
        <v>38</v>
      </c>
      <c r="X207" s="23">
        <f t="shared" si="9"/>
        <v>2</v>
      </c>
      <c r="Y207" s="29">
        <f t="shared" si="7"/>
        <v>3</v>
      </c>
      <c r="Z207" s="29" t="s">
        <v>432</v>
      </c>
      <c r="AA207" s="40" t="s">
        <v>467</v>
      </c>
      <c r="AB207" s="33" t="s">
        <v>220</v>
      </c>
      <c r="AC207" s="29" t="s">
        <v>41</v>
      </c>
      <c r="AD207" s="29"/>
      <c r="AE207" s="29"/>
      <c r="AF207" s="29" t="s">
        <v>44</v>
      </c>
      <c r="AG207" s="40" t="s">
        <v>39</v>
      </c>
      <c r="AH207" s="40" t="s">
        <v>442</v>
      </c>
      <c r="AI207" s="40"/>
      <c r="AJ207" s="40"/>
      <c r="AK207" s="29">
        <v>7260</v>
      </c>
      <c r="AL207" s="29">
        <v>7430</v>
      </c>
      <c r="AM207" s="39"/>
      <c r="AN207" s="39"/>
      <c r="AO207" s="13" t="s">
        <v>52</v>
      </c>
      <c r="AP207" s="13" t="s">
        <v>468</v>
      </c>
      <c r="AQ207" s="53"/>
      <c r="AR207" s="53"/>
      <c r="AS207" s="6"/>
    </row>
    <row r="208" spans="1:45" ht="26.4">
      <c r="A208" s="45" t="s">
        <v>32</v>
      </c>
      <c r="B208" s="38" t="s">
        <v>470</v>
      </c>
      <c r="C208" s="64" t="s">
        <v>469</v>
      </c>
      <c r="D208" s="58">
        <v>42.036268</v>
      </c>
      <c r="E208" s="58">
        <v>-123.46792000000001</v>
      </c>
      <c r="F208" s="47" t="s">
        <v>128</v>
      </c>
      <c r="G208" s="47">
        <v>13000</v>
      </c>
      <c r="H208" s="82">
        <v>0.53846153846153844</v>
      </c>
      <c r="I208" s="39" t="s">
        <v>371</v>
      </c>
      <c r="J208" s="29" t="s">
        <v>38</v>
      </c>
      <c r="K208" s="29" t="s">
        <v>38</v>
      </c>
      <c r="L208" s="29" t="s">
        <v>38</v>
      </c>
      <c r="M208" s="29" t="s">
        <v>38</v>
      </c>
      <c r="N208" s="29" t="s">
        <v>38</v>
      </c>
      <c r="O208" s="29" t="s">
        <v>39</v>
      </c>
      <c r="P208" s="29" t="s">
        <v>38</v>
      </c>
      <c r="Q208" s="29" t="s">
        <v>38</v>
      </c>
      <c r="R208" s="29" t="s">
        <v>38</v>
      </c>
      <c r="S208" s="29" t="s">
        <v>38</v>
      </c>
      <c r="T208" s="29">
        <v>2.5</v>
      </c>
      <c r="U208" s="29" t="s">
        <v>39</v>
      </c>
      <c r="V208" s="29" t="s">
        <v>38</v>
      </c>
      <c r="W208" s="29" t="s">
        <v>38</v>
      </c>
      <c r="X208" s="23">
        <f t="shared" si="9"/>
        <v>1</v>
      </c>
      <c r="Y208" s="29">
        <f t="shared" si="7"/>
        <v>3.5</v>
      </c>
      <c r="Z208" s="29" t="s">
        <v>40</v>
      </c>
      <c r="AA208" s="29" t="s">
        <v>40</v>
      </c>
      <c r="AB208" s="33" t="s">
        <v>40</v>
      </c>
      <c r="AC208" s="29" t="s">
        <v>337</v>
      </c>
      <c r="AD208" s="29">
        <v>0.17</v>
      </c>
      <c r="AE208" s="29"/>
      <c r="AF208" s="29" t="s">
        <v>44</v>
      </c>
      <c r="AG208" s="29" t="s">
        <v>40</v>
      </c>
      <c r="AH208" s="29" t="s">
        <v>372</v>
      </c>
      <c r="AI208" s="29"/>
      <c r="AJ208" s="29"/>
      <c r="AK208" s="52" t="s">
        <v>131</v>
      </c>
      <c r="AL208" s="53"/>
      <c r="AM208" s="39"/>
      <c r="AN208" s="39" t="s">
        <v>471</v>
      </c>
      <c r="AO208" s="39"/>
      <c r="AP208" s="39" t="s">
        <v>375</v>
      </c>
      <c r="AQ208" s="73" t="s">
        <v>376</v>
      </c>
      <c r="AR208" s="73" t="s">
        <v>472</v>
      </c>
      <c r="AS208" s="6"/>
    </row>
    <row r="209" spans="1:45" ht="26.4">
      <c r="A209" s="45" t="s">
        <v>32</v>
      </c>
      <c r="B209" s="38" t="s">
        <v>473</v>
      </c>
      <c r="C209" s="53"/>
      <c r="D209" s="59"/>
      <c r="E209" s="59"/>
      <c r="F209" s="53"/>
      <c r="G209" s="53"/>
      <c r="H209" s="81"/>
      <c r="I209" s="39" t="s">
        <v>371</v>
      </c>
      <c r="J209" s="29" t="s">
        <v>38</v>
      </c>
      <c r="K209" s="29" t="s">
        <v>38</v>
      </c>
      <c r="L209" s="29" t="s">
        <v>38</v>
      </c>
      <c r="M209" s="29" t="s">
        <v>38</v>
      </c>
      <c r="N209" s="29" t="s">
        <v>38</v>
      </c>
      <c r="O209" s="29" t="s">
        <v>38</v>
      </c>
      <c r="P209" s="29" t="s">
        <v>38</v>
      </c>
      <c r="Q209" s="29" t="s">
        <v>38</v>
      </c>
      <c r="R209" s="29" t="s">
        <v>38</v>
      </c>
      <c r="S209" s="29" t="s">
        <v>38</v>
      </c>
      <c r="T209" s="29">
        <v>0</v>
      </c>
      <c r="U209" s="29" t="s">
        <v>39</v>
      </c>
      <c r="V209" s="29" t="s">
        <v>38</v>
      </c>
      <c r="W209" s="29" t="s">
        <v>38</v>
      </c>
      <c r="X209" s="23">
        <f t="shared" si="9"/>
        <v>1</v>
      </c>
      <c r="Y209" s="29">
        <f t="shared" si="7"/>
        <v>1</v>
      </c>
      <c r="Z209" s="29" t="s">
        <v>40</v>
      </c>
      <c r="AA209" s="29" t="s">
        <v>40</v>
      </c>
      <c r="AB209" s="33" t="s">
        <v>40</v>
      </c>
      <c r="AC209" s="29" t="s">
        <v>337</v>
      </c>
      <c r="AD209" s="29">
        <v>0.17</v>
      </c>
      <c r="AE209" s="29"/>
      <c r="AF209" s="29" t="s">
        <v>44</v>
      </c>
      <c r="AG209" s="29" t="s">
        <v>40</v>
      </c>
      <c r="AH209" s="29" t="s">
        <v>372</v>
      </c>
      <c r="AI209" s="29"/>
      <c r="AJ209" s="29"/>
      <c r="AK209" s="52" t="s">
        <v>131</v>
      </c>
      <c r="AL209" s="53"/>
      <c r="AM209" s="39" t="s">
        <v>474</v>
      </c>
      <c r="AN209" s="39"/>
      <c r="AO209" s="39"/>
      <c r="AP209" s="39" t="s">
        <v>375</v>
      </c>
      <c r="AQ209" s="53"/>
      <c r="AR209" s="53"/>
      <c r="AS209" s="6"/>
    </row>
    <row r="210" spans="1:45" ht="26.4">
      <c r="A210" s="45" t="s">
        <v>32</v>
      </c>
      <c r="B210" s="38" t="s">
        <v>475</v>
      </c>
      <c r="C210" s="53"/>
      <c r="D210" s="59"/>
      <c r="E210" s="59"/>
      <c r="F210" s="53"/>
      <c r="G210" s="53"/>
      <c r="H210" s="81"/>
      <c r="I210" s="39" t="s">
        <v>371</v>
      </c>
      <c r="J210" s="29" t="s">
        <v>38</v>
      </c>
      <c r="K210" s="29" t="s">
        <v>38</v>
      </c>
      <c r="L210" s="29" t="s">
        <v>38</v>
      </c>
      <c r="M210" s="29" t="s">
        <v>38</v>
      </c>
      <c r="N210" s="29" t="s">
        <v>38</v>
      </c>
      <c r="O210" s="29" t="s">
        <v>38</v>
      </c>
      <c r="P210" s="29" t="s">
        <v>38</v>
      </c>
      <c r="Q210" s="29" t="s">
        <v>38</v>
      </c>
      <c r="R210" s="29" t="s">
        <v>38</v>
      </c>
      <c r="S210" s="29" t="s">
        <v>38</v>
      </c>
      <c r="T210" s="29">
        <v>0</v>
      </c>
      <c r="U210" s="29" t="s">
        <v>39</v>
      </c>
      <c r="V210" s="29" t="s">
        <v>38</v>
      </c>
      <c r="W210" s="29" t="s">
        <v>38</v>
      </c>
      <c r="X210" s="23">
        <f t="shared" si="9"/>
        <v>1</v>
      </c>
      <c r="Y210" s="29">
        <f t="shared" si="7"/>
        <v>1</v>
      </c>
      <c r="Z210" s="29" t="s">
        <v>40</v>
      </c>
      <c r="AA210" s="29" t="s">
        <v>40</v>
      </c>
      <c r="AB210" s="33" t="s">
        <v>40</v>
      </c>
      <c r="AC210" s="29" t="s">
        <v>337</v>
      </c>
      <c r="AD210" s="29">
        <v>0.17</v>
      </c>
      <c r="AE210" s="29"/>
      <c r="AF210" s="29" t="s">
        <v>44</v>
      </c>
      <c r="AG210" s="29" t="s">
        <v>40</v>
      </c>
      <c r="AH210" s="29" t="s">
        <v>372</v>
      </c>
      <c r="AI210" s="29"/>
      <c r="AJ210" s="29"/>
      <c r="AK210" s="52" t="s">
        <v>131</v>
      </c>
      <c r="AL210" s="53"/>
      <c r="AM210" s="39" t="s">
        <v>476</v>
      </c>
      <c r="AN210" s="39"/>
      <c r="AO210" s="39"/>
      <c r="AP210" s="39" t="s">
        <v>375</v>
      </c>
      <c r="AQ210" s="53"/>
      <c r="AR210" s="53"/>
      <c r="AS210" s="6"/>
    </row>
    <row r="211" spans="1:45" ht="26.4">
      <c r="A211" s="45" t="s">
        <v>32</v>
      </c>
      <c r="B211" s="38" t="s">
        <v>477</v>
      </c>
      <c r="C211" s="53"/>
      <c r="D211" s="59"/>
      <c r="E211" s="59"/>
      <c r="F211" s="53"/>
      <c r="G211" s="53"/>
      <c r="H211" s="81"/>
      <c r="I211" s="39" t="s">
        <v>371</v>
      </c>
      <c r="J211" s="29" t="s">
        <v>38</v>
      </c>
      <c r="K211" s="29" t="s">
        <v>38</v>
      </c>
      <c r="L211" s="29" t="s">
        <v>38</v>
      </c>
      <c r="M211" s="29" t="s">
        <v>38</v>
      </c>
      <c r="N211" s="29" t="s">
        <v>38</v>
      </c>
      <c r="O211" s="29" t="s">
        <v>38</v>
      </c>
      <c r="P211" s="29" t="s">
        <v>38</v>
      </c>
      <c r="Q211" s="29" t="s">
        <v>38</v>
      </c>
      <c r="R211" s="29" t="s">
        <v>38</v>
      </c>
      <c r="S211" s="29" t="s">
        <v>38</v>
      </c>
      <c r="T211" s="29">
        <v>0</v>
      </c>
      <c r="U211" s="29" t="s">
        <v>39</v>
      </c>
      <c r="V211" s="29" t="s">
        <v>38</v>
      </c>
      <c r="W211" s="29" t="s">
        <v>38</v>
      </c>
      <c r="X211" s="23">
        <f t="shared" si="9"/>
        <v>1</v>
      </c>
      <c r="Y211" s="29">
        <f t="shared" si="7"/>
        <v>1</v>
      </c>
      <c r="Z211" s="29" t="s">
        <v>40</v>
      </c>
      <c r="AA211" s="29" t="s">
        <v>40</v>
      </c>
      <c r="AB211" s="33" t="s">
        <v>40</v>
      </c>
      <c r="AC211" s="29" t="s">
        <v>337</v>
      </c>
      <c r="AD211" s="29">
        <v>0.17</v>
      </c>
      <c r="AE211" s="29"/>
      <c r="AF211" s="29" t="s">
        <v>44</v>
      </c>
      <c r="AG211" s="29" t="s">
        <v>40</v>
      </c>
      <c r="AH211" s="29" t="s">
        <v>372</v>
      </c>
      <c r="AI211" s="29"/>
      <c r="AJ211" s="29"/>
      <c r="AK211" s="52" t="s">
        <v>131</v>
      </c>
      <c r="AL211" s="53"/>
      <c r="AM211" s="39" t="s">
        <v>478</v>
      </c>
      <c r="AN211" s="39"/>
      <c r="AO211" s="39"/>
      <c r="AP211" s="39" t="s">
        <v>375</v>
      </c>
      <c r="AQ211" s="53"/>
      <c r="AR211" s="53"/>
      <c r="AS211" s="6"/>
    </row>
    <row r="212" spans="1:45" ht="26.4">
      <c r="A212" s="45" t="s">
        <v>32</v>
      </c>
      <c r="B212" s="38" t="s">
        <v>479</v>
      </c>
      <c r="C212" s="53"/>
      <c r="D212" s="59"/>
      <c r="E212" s="59"/>
      <c r="F212" s="53"/>
      <c r="G212" s="53"/>
      <c r="H212" s="81"/>
      <c r="I212" s="39" t="s">
        <v>371</v>
      </c>
      <c r="J212" s="29" t="s">
        <v>38</v>
      </c>
      <c r="K212" s="29" t="s">
        <v>38</v>
      </c>
      <c r="L212" s="29" t="s">
        <v>38</v>
      </c>
      <c r="M212" s="29" t="s">
        <v>38</v>
      </c>
      <c r="N212" s="29" t="s">
        <v>38</v>
      </c>
      <c r="O212" s="29" t="s">
        <v>38</v>
      </c>
      <c r="P212" s="29" t="s">
        <v>38</v>
      </c>
      <c r="Q212" s="29" t="s">
        <v>38</v>
      </c>
      <c r="R212" s="29" t="s">
        <v>39</v>
      </c>
      <c r="S212" s="29" t="s">
        <v>38</v>
      </c>
      <c r="T212" s="29">
        <v>1</v>
      </c>
      <c r="U212" s="29" t="s">
        <v>38</v>
      </c>
      <c r="V212" s="29" t="s">
        <v>38</v>
      </c>
      <c r="W212" s="29" t="s">
        <v>38</v>
      </c>
      <c r="X212" s="23">
        <f t="shared" si="9"/>
        <v>0</v>
      </c>
      <c r="Y212" s="29">
        <f t="shared" si="7"/>
        <v>1</v>
      </c>
      <c r="Z212" s="29" t="s">
        <v>40</v>
      </c>
      <c r="AA212" s="29" t="s">
        <v>40</v>
      </c>
      <c r="AB212" s="33" t="s">
        <v>40</v>
      </c>
      <c r="AC212" s="29" t="s">
        <v>337</v>
      </c>
      <c r="AD212" s="29">
        <v>0.17</v>
      </c>
      <c r="AE212" s="29"/>
      <c r="AF212" s="29" t="s">
        <v>44</v>
      </c>
      <c r="AG212" s="29" t="s">
        <v>40</v>
      </c>
      <c r="AH212" s="29" t="s">
        <v>372</v>
      </c>
      <c r="AI212" s="29"/>
      <c r="AJ212" s="29"/>
      <c r="AK212" s="52" t="s">
        <v>131</v>
      </c>
      <c r="AL212" s="53"/>
      <c r="AM212" s="39" t="s">
        <v>480</v>
      </c>
      <c r="AN212" s="39"/>
      <c r="AO212" s="39"/>
      <c r="AP212" s="39" t="s">
        <v>375</v>
      </c>
      <c r="AQ212" s="53"/>
      <c r="AR212" s="53"/>
      <c r="AS212" s="6"/>
    </row>
    <row r="213" spans="1:45" ht="26.4">
      <c r="A213" s="45" t="s">
        <v>32</v>
      </c>
      <c r="B213" s="38" t="s">
        <v>481</v>
      </c>
      <c r="C213" s="53"/>
      <c r="D213" s="59"/>
      <c r="E213" s="59"/>
      <c r="F213" s="53"/>
      <c r="G213" s="53"/>
      <c r="H213" s="81"/>
      <c r="I213" s="39" t="s">
        <v>371</v>
      </c>
      <c r="J213" s="29" t="s">
        <v>38</v>
      </c>
      <c r="K213" s="29" t="s">
        <v>38</v>
      </c>
      <c r="L213" s="29" t="s">
        <v>38</v>
      </c>
      <c r="M213" s="29" t="s">
        <v>38</v>
      </c>
      <c r="N213" s="29" t="s">
        <v>38</v>
      </c>
      <c r="O213" s="29" t="s">
        <v>38</v>
      </c>
      <c r="P213" s="29" t="s">
        <v>38</v>
      </c>
      <c r="Q213" s="29" t="s">
        <v>38</v>
      </c>
      <c r="R213" s="29" t="s">
        <v>38</v>
      </c>
      <c r="S213" s="29" t="s">
        <v>38</v>
      </c>
      <c r="T213" s="29">
        <v>0</v>
      </c>
      <c r="U213" s="29" t="s">
        <v>38</v>
      </c>
      <c r="V213" s="29" t="s">
        <v>38</v>
      </c>
      <c r="W213" s="29" t="s">
        <v>38</v>
      </c>
      <c r="X213" s="23">
        <f t="shared" si="9"/>
        <v>0</v>
      </c>
      <c r="Y213" s="29">
        <f t="shared" si="7"/>
        <v>0</v>
      </c>
      <c r="Z213" s="29" t="s">
        <v>40</v>
      </c>
      <c r="AA213" s="29" t="s">
        <v>40</v>
      </c>
      <c r="AB213" s="33" t="s">
        <v>40</v>
      </c>
      <c r="AC213" s="29" t="s">
        <v>337</v>
      </c>
      <c r="AD213" s="29">
        <v>0.17</v>
      </c>
      <c r="AE213" s="29"/>
      <c r="AF213" s="29" t="s">
        <v>44</v>
      </c>
      <c r="AG213" s="29" t="s">
        <v>40</v>
      </c>
      <c r="AH213" s="29" t="s">
        <v>372</v>
      </c>
      <c r="AI213" s="29"/>
      <c r="AJ213" s="29"/>
      <c r="AK213" s="52" t="s">
        <v>131</v>
      </c>
      <c r="AL213" s="53"/>
      <c r="AM213" s="39" t="s">
        <v>482</v>
      </c>
      <c r="AN213" s="39" t="s">
        <v>483</v>
      </c>
      <c r="AO213" s="39"/>
      <c r="AP213" s="39" t="s">
        <v>375</v>
      </c>
      <c r="AQ213" s="53"/>
      <c r="AR213" s="53"/>
      <c r="AS213" s="6"/>
    </row>
    <row r="214" spans="1:45" ht="26.4">
      <c r="A214" s="45" t="s">
        <v>32</v>
      </c>
      <c r="B214" s="38" t="s">
        <v>484</v>
      </c>
      <c r="C214" s="53"/>
      <c r="D214" s="59"/>
      <c r="E214" s="59"/>
      <c r="F214" s="53"/>
      <c r="G214" s="53"/>
      <c r="H214" s="81"/>
      <c r="I214" s="39" t="s">
        <v>371</v>
      </c>
      <c r="J214" s="29" t="s">
        <v>38</v>
      </c>
      <c r="K214" s="29" t="s">
        <v>38</v>
      </c>
      <c r="L214" s="29" t="s">
        <v>38</v>
      </c>
      <c r="M214" s="29" t="s">
        <v>38</v>
      </c>
      <c r="N214" s="29" t="s">
        <v>38</v>
      </c>
      <c r="O214" s="29" t="s">
        <v>38</v>
      </c>
      <c r="P214" s="29" t="s">
        <v>38</v>
      </c>
      <c r="Q214" s="29" t="s">
        <v>38</v>
      </c>
      <c r="R214" s="29" t="s">
        <v>39</v>
      </c>
      <c r="S214" s="29" t="s">
        <v>38</v>
      </c>
      <c r="T214" s="29">
        <v>1</v>
      </c>
      <c r="U214" s="29" t="s">
        <v>38</v>
      </c>
      <c r="V214" s="29" t="s">
        <v>38</v>
      </c>
      <c r="W214" s="29" t="s">
        <v>38</v>
      </c>
      <c r="X214" s="23">
        <f t="shared" si="9"/>
        <v>0</v>
      </c>
      <c r="Y214" s="29">
        <f t="shared" si="7"/>
        <v>1</v>
      </c>
      <c r="Z214" s="29" t="s">
        <v>40</v>
      </c>
      <c r="AA214" s="29" t="s">
        <v>40</v>
      </c>
      <c r="AB214" s="33" t="s">
        <v>40</v>
      </c>
      <c r="AC214" s="29" t="s">
        <v>337</v>
      </c>
      <c r="AD214" s="29">
        <v>0.17</v>
      </c>
      <c r="AE214" s="29"/>
      <c r="AF214" s="29" t="s">
        <v>44</v>
      </c>
      <c r="AG214" s="29" t="s">
        <v>40</v>
      </c>
      <c r="AH214" s="29" t="s">
        <v>372</v>
      </c>
      <c r="AI214" s="29"/>
      <c r="AJ214" s="29"/>
      <c r="AK214" s="52" t="s">
        <v>131</v>
      </c>
      <c r="AL214" s="53"/>
      <c r="AM214" s="39" t="s">
        <v>485</v>
      </c>
      <c r="AN214" s="39"/>
      <c r="AO214" s="39"/>
      <c r="AP214" s="39" t="s">
        <v>375</v>
      </c>
      <c r="AQ214" s="53"/>
      <c r="AR214" s="53"/>
      <c r="AS214" s="6"/>
    </row>
    <row r="215" spans="1:45" ht="26.4">
      <c r="A215" s="45" t="s">
        <v>32</v>
      </c>
      <c r="B215" s="38" t="s">
        <v>486</v>
      </c>
      <c r="C215" s="53"/>
      <c r="D215" s="59"/>
      <c r="E215" s="59"/>
      <c r="F215" s="53"/>
      <c r="G215" s="53"/>
      <c r="H215" s="81"/>
      <c r="I215" s="39" t="s">
        <v>371</v>
      </c>
      <c r="J215" s="29" t="s">
        <v>38</v>
      </c>
      <c r="K215" s="29" t="s">
        <v>38</v>
      </c>
      <c r="L215" s="29" t="s">
        <v>38</v>
      </c>
      <c r="M215" s="29" t="s">
        <v>38</v>
      </c>
      <c r="N215" s="29" t="s">
        <v>38</v>
      </c>
      <c r="O215" s="29" t="s">
        <v>38</v>
      </c>
      <c r="P215" s="29" t="s">
        <v>38</v>
      </c>
      <c r="Q215" s="29" t="s">
        <v>38</v>
      </c>
      <c r="R215" s="29" t="s">
        <v>38</v>
      </c>
      <c r="S215" s="29" t="s">
        <v>38</v>
      </c>
      <c r="T215" s="29">
        <v>0</v>
      </c>
      <c r="U215" s="29" t="s">
        <v>38</v>
      </c>
      <c r="V215" s="29" t="s">
        <v>38</v>
      </c>
      <c r="W215" s="29" t="s">
        <v>38</v>
      </c>
      <c r="X215" s="23">
        <f t="shared" si="9"/>
        <v>0</v>
      </c>
      <c r="Y215" s="29">
        <f t="shared" si="7"/>
        <v>0</v>
      </c>
      <c r="Z215" s="29" t="s">
        <v>40</v>
      </c>
      <c r="AA215" s="29" t="s">
        <v>40</v>
      </c>
      <c r="AB215" s="33" t="s">
        <v>40</v>
      </c>
      <c r="AC215" s="29" t="s">
        <v>337</v>
      </c>
      <c r="AD215" s="29">
        <v>0.17</v>
      </c>
      <c r="AE215" s="29"/>
      <c r="AF215" s="29" t="s">
        <v>44</v>
      </c>
      <c r="AG215" s="29" t="s">
        <v>40</v>
      </c>
      <c r="AH215" s="29" t="s">
        <v>372</v>
      </c>
      <c r="AI215" s="29"/>
      <c r="AJ215" s="29"/>
      <c r="AK215" s="52" t="s">
        <v>131</v>
      </c>
      <c r="AL215" s="53"/>
      <c r="AM215" s="39" t="s">
        <v>487</v>
      </c>
      <c r="AN215" s="39" t="s">
        <v>488</v>
      </c>
      <c r="AO215" s="39"/>
      <c r="AP215" s="39" t="s">
        <v>375</v>
      </c>
      <c r="AQ215" s="53"/>
      <c r="AR215" s="53"/>
      <c r="AS215" s="6"/>
    </row>
    <row r="216" spans="1:45" ht="39.6">
      <c r="A216" s="45" t="s">
        <v>32</v>
      </c>
      <c r="B216" s="38" t="s">
        <v>489</v>
      </c>
      <c r="C216" s="53"/>
      <c r="D216" s="59"/>
      <c r="E216" s="59"/>
      <c r="F216" s="53"/>
      <c r="G216" s="53"/>
      <c r="H216" s="81"/>
      <c r="I216" s="39" t="s">
        <v>371</v>
      </c>
      <c r="J216" s="29" t="s">
        <v>38</v>
      </c>
      <c r="K216" s="29" t="s">
        <v>38</v>
      </c>
      <c r="L216" s="29" t="s">
        <v>38</v>
      </c>
      <c r="M216" s="29" t="s">
        <v>38</v>
      </c>
      <c r="N216" s="29" t="s">
        <v>38</v>
      </c>
      <c r="O216" s="29" t="s">
        <v>38</v>
      </c>
      <c r="P216" s="29" t="s">
        <v>38</v>
      </c>
      <c r="Q216" s="29" t="s">
        <v>38</v>
      </c>
      <c r="R216" s="29" t="s">
        <v>39</v>
      </c>
      <c r="S216" s="29" t="s">
        <v>38</v>
      </c>
      <c r="T216" s="29">
        <v>1</v>
      </c>
      <c r="U216" s="29" t="s">
        <v>39</v>
      </c>
      <c r="V216" s="29" t="s">
        <v>38</v>
      </c>
      <c r="W216" s="29" t="s">
        <v>38</v>
      </c>
      <c r="X216" s="23">
        <f t="shared" si="9"/>
        <v>1</v>
      </c>
      <c r="Y216" s="29">
        <f t="shared" si="7"/>
        <v>2</v>
      </c>
      <c r="Z216" s="29" t="s">
        <v>40</v>
      </c>
      <c r="AA216" s="29" t="s">
        <v>40</v>
      </c>
      <c r="AB216" s="33" t="s">
        <v>40</v>
      </c>
      <c r="AC216" s="29" t="s">
        <v>337</v>
      </c>
      <c r="AD216" s="29">
        <v>0.17</v>
      </c>
      <c r="AE216" s="29"/>
      <c r="AF216" s="29" t="s">
        <v>44</v>
      </c>
      <c r="AG216" s="29" t="s">
        <v>40</v>
      </c>
      <c r="AH216" s="29" t="s">
        <v>372</v>
      </c>
      <c r="AI216" s="29"/>
      <c r="AJ216" s="29"/>
      <c r="AK216" s="29">
        <v>4520</v>
      </c>
      <c r="AL216" s="29">
        <v>4740</v>
      </c>
      <c r="AM216" s="39" t="s">
        <v>490</v>
      </c>
      <c r="AN216" s="39" t="s">
        <v>491</v>
      </c>
      <c r="AO216" s="39"/>
      <c r="AP216" s="39" t="s">
        <v>375</v>
      </c>
      <c r="AQ216" s="53"/>
      <c r="AR216" s="53"/>
      <c r="AS216" s="6"/>
    </row>
    <row r="217" spans="1:45" ht="26.4">
      <c r="A217" s="45" t="s">
        <v>32</v>
      </c>
      <c r="B217" s="38" t="s">
        <v>492</v>
      </c>
      <c r="C217" s="53"/>
      <c r="D217" s="59"/>
      <c r="E217" s="59"/>
      <c r="F217" s="53"/>
      <c r="G217" s="53"/>
      <c r="H217" s="81"/>
      <c r="I217" s="39" t="s">
        <v>371</v>
      </c>
      <c r="J217" s="29" t="s">
        <v>38</v>
      </c>
      <c r="K217" s="29" t="s">
        <v>38</v>
      </c>
      <c r="L217" s="29" t="s">
        <v>38</v>
      </c>
      <c r="M217" s="29" t="s">
        <v>38</v>
      </c>
      <c r="N217" s="29" t="s">
        <v>38</v>
      </c>
      <c r="O217" s="29" t="s">
        <v>38</v>
      </c>
      <c r="P217" s="29" t="s">
        <v>38</v>
      </c>
      <c r="Q217" s="29" t="s">
        <v>38</v>
      </c>
      <c r="R217" s="29" t="s">
        <v>38</v>
      </c>
      <c r="S217" s="29" t="s">
        <v>38</v>
      </c>
      <c r="T217" s="29">
        <v>0</v>
      </c>
      <c r="U217" s="29" t="s">
        <v>38</v>
      </c>
      <c r="V217" s="29" t="s">
        <v>38</v>
      </c>
      <c r="W217" s="29" t="s">
        <v>38</v>
      </c>
      <c r="X217" s="23">
        <f t="shared" si="9"/>
        <v>0</v>
      </c>
      <c r="Y217" s="29">
        <f t="shared" si="7"/>
        <v>0</v>
      </c>
      <c r="Z217" s="29" t="s">
        <v>40</v>
      </c>
      <c r="AA217" s="29" t="s">
        <v>40</v>
      </c>
      <c r="AB217" s="33" t="s">
        <v>40</v>
      </c>
      <c r="AC217" s="29" t="s">
        <v>337</v>
      </c>
      <c r="AD217" s="29">
        <v>0.17</v>
      </c>
      <c r="AE217" s="29"/>
      <c r="AF217" s="29" t="s">
        <v>44</v>
      </c>
      <c r="AG217" s="29" t="s">
        <v>40</v>
      </c>
      <c r="AH217" s="29" t="s">
        <v>372</v>
      </c>
      <c r="AI217" s="29"/>
      <c r="AJ217" s="29"/>
      <c r="AK217" s="52" t="s">
        <v>131</v>
      </c>
      <c r="AL217" s="53"/>
      <c r="AM217" s="39" t="s">
        <v>493</v>
      </c>
      <c r="AN217" s="39"/>
      <c r="AO217" s="39"/>
      <c r="AP217" s="39" t="s">
        <v>375</v>
      </c>
      <c r="AQ217" s="53"/>
      <c r="AR217" s="53"/>
      <c r="AS217" s="6"/>
    </row>
    <row r="218" spans="1:45" ht="26.4">
      <c r="A218" s="45" t="s">
        <v>32</v>
      </c>
      <c r="B218" s="38" t="s">
        <v>494</v>
      </c>
      <c r="C218" s="53"/>
      <c r="D218" s="59"/>
      <c r="E218" s="59"/>
      <c r="F218" s="53"/>
      <c r="G218" s="53"/>
      <c r="H218" s="81"/>
      <c r="I218" s="39" t="s">
        <v>371</v>
      </c>
      <c r="J218" s="29" t="s">
        <v>38</v>
      </c>
      <c r="K218" s="29" t="s">
        <v>38</v>
      </c>
      <c r="L218" s="29" t="s">
        <v>38</v>
      </c>
      <c r="M218" s="29" t="s">
        <v>38</v>
      </c>
      <c r="N218" s="29" t="s">
        <v>38</v>
      </c>
      <c r="O218" s="29" t="s">
        <v>38</v>
      </c>
      <c r="P218" s="29" t="s">
        <v>38</v>
      </c>
      <c r="Q218" s="29" t="s">
        <v>38</v>
      </c>
      <c r="R218" s="29" t="s">
        <v>38</v>
      </c>
      <c r="S218" s="29" t="s">
        <v>38</v>
      </c>
      <c r="T218" s="29">
        <v>0</v>
      </c>
      <c r="U218" s="29" t="s">
        <v>39</v>
      </c>
      <c r="V218" s="29" t="s">
        <v>38</v>
      </c>
      <c r="W218" s="29" t="s">
        <v>38</v>
      </c>
      <c r="X218" s="23">
        <f t="shared" si="9"/>
        <v>1</v>
      </c>
      <c r="Y218" s="29">
        <f t="shared" si="7"/>
        <v>1</v>
      </c>
      <c r="Z218" s="29" t="s">
        <v>40</v>
      </c>
      <c r="AA218" s="29" t="s">
        <v>40</v>
      </c>
      <c r="AB218" s="33" t="s">
        <v>40</v>
      </c>
      <c r="AC218" s="29" t="s">
        <v>337</v>
      </c>
      <c r="AD218" s="29">
        <v>0.17</v>
      </c>
      <c r="AE218" s="29"/>
      <c r="AF218" s="29" t="s">
        <v>44</v>
      </c>
      <c r="AG218" s="29" t="s">
        <v>40</v>
      </c>
      <c r="AH218" s="29" t="s">
        <v>372</v>
      </c>
      <c r="AI218" s="29"/>
      <c r="AJ218" s="29"/>
      <c r="AK218" s="52" t="s">
        <v>131</v>
      </c>
      <c r="AL218" s="53"/>
      <c r="AM218" s="39" t="s">
        <v>495</v>
      </c>
      <c r="AN218" s="39"/>
      <c r="AO218" s="39"/>
      <c r="AP218" s="39" t="s">
        <v>375</v>
      </c>
      <c r="AQ218" s="53"/>
      <c r="AR218" s="53"/>
      <c r="AS218" s="6"/>
    </row>
    <row r="219" spans="1:45" ht="26.4">
      <c r="A219" s="45" t="s">
        <v>32</v>
      </c>
      <c r="B219" s="38" t="s">
        <v>496</v>
      </c>
      <c r="C219" s="53"/>
      <c r="D219" s="59"/>
      <c r="E219" s="59"/>
      <c r="F219" s="53"/>
      <c r="G219" s="53"/>
      <c r="H219" s="81"/>
      <c r="I219" s="39" t="s">
        <v>371</v>
      </c>
      <c r="J219" s="29" t="s">
        <v>38</v>
      </c>
      <c r="K219" s="29" t="s">
        <v>38</v>
      </c>
      <c r="L219" s="29" t="s">
        <v>38</v>
      </c>
      <c r="M219" s="29" t="s">
        <v>38</v>
      </c>
      <c r="N219" s="29" t="s">
        <v>38</v>
      </c>
      <c r="O219" s="29" t="s">
        <v>38</v>
      </c>
      <c r="P219" s="29" t="s">
        <v>38</v>
      </c>
      <c r="Q219" s="29" t="s">
        <v>38</v>
      </c>
      <c r="R219" s="29" t="s">
        <v>38</v>
      </c>
      <c r="S219" s="29" t="s">
        <v>38</v>
      </c>
      <c r="T219" s="29">
        <v>0</v>
      </c>
      <c r="U219" s="29" t="s">
        <v>38</v>
      </c>
      <c r="V219" s="29" t="s">
        <v>38</v>
      </c>
      <c r="W219" s="29" t="s">
        <v>38</v>
      </c>
      <c r="X219" s="23">
        <f t="shared" si="9"/>
        <v>0</v>
      </c>
      <c r="Y219" s="29">
        <f t="shared" si="7"/>
        <v>0</v>
      </c>
      <c r="Z219" s="29" t="s">
        <v>40</v>
      </c>
      <c r="AA219" s="29" t="s">
        <v>40</v>
      </c>
      <c r="AB219" s="33" t="s">
        <v>40</v>
      </c>
      <c r="AC219" s="29" t="s">
        <v>337</v>
      </c>
      <c r="AD219" s="29">
        <v>0.17</v>
      </c>
      <c r="AE219" s="29"/>
      <c r="AF219" s="29" t="s">
        <v>44</v>
      </c>
      <c r="AG219" s="29" t="s">
        <v>40</v>
      </c>
      <c r="AH219" s="29" t="s">
        <v>372</v>
      </c>
      <c r="AI219" s="29"/>
      <c r="AJ219" s="29"/>
      <c r="AK219" s="52" t="s">
        <v>131</v>
      </c>
      <c r="AL219" s="53"/>
      <c r="AM219" s="39" t="s">
        <v>497</v>
      </c>
      <c r="AN219" s="39"/>
      <c r="AO219" s="39"/>
      <c r="AP219" s="39" t="s">
        <v>375</v>
      </c>
      <c r="AQ219" s="53"/>
      <c r="AR219" s="53"/>
      <c r="AS219" s="6"/>
    </row>
    <row r="220" spans="1:45" ht="39.6">
      <c r="A220" s="45" t="s">
        <v>32</v>
      </c>
      <c r="B220" s="38" t="s">
        <v>498</v>
      </c>
      <c r="C220" s="53"/>
      <c r="D220" s="59"/>
      <c r="E220" s="59"/>
      <c r="F220" s="53"/>
      <c r="G220" s="53"/>
      <c r="H220" s="81"/>
      <c r="I220" s="39" t="s">
        <v>371</v>
      </c>
      <c r="J220" s="29" t="s">
        <v>38</v>
      </c>
      <c r="K220" s="29" t="s">
        <v>38</v>
      </c>
      <c r="L220" s="29" t="s">
        <v>38</v>
      </c>
      <c r="M220" s="29" t="s">
        <v>39</v>
      </c>
      <c r="N220" s="29" t="s">
        <v>38</v>
      </c>
      <c r="O220" s="29" t="s">
        <v>38</v>
      </c>
      <c r="P220" s="29" t="s">
        <v>38</v>
      </c>
      <c r="Q220" s="29" t="s">
        <v>38</v>
      </c>
      <c r="R220" s="29" t="s">
        <v>38</v>
      </c>
      <c r="S220" s="29" t="s">
        <v>38</v>
      </c>
      <c r="T220" s="29">
        <v>3.5</v>
      </c>
      <c r="U220" s="29" t="s">
        <v>39</v>
      </c>
      <c r="V220" s="29" t="s">
        <v>38</v>
      </c>
      <c r="W220" s="29" t="s">
        <v>38</v>
      </c>
      <c r="X220" s="23">
        <f t="shared" si="9"/>
        <v>1</v>
      </c>
      <c r="Y220" s="29">
        <f t="shared" si="7"/>
        <v>4.5</v>
      </c>
      <c r="Z220" s="29" t="s">
        <v>40</v>
      </c>
      <c r="AA220" s="29" t="s">
        <v>40</v>
      </c>
      <c r="AB220" s="33" t="s">
        <v>40</v>
      </c>
      <c r="AC220" s="29" t="s">
        <v>337</v>
      </c>
      <c r="AD220" s="29">
        <v>0.17</v>
      </c>
      <c r="AE220" s="29"/>
      <c r="AF220" s="29" t="s">
        <v>44</v>
      </c>
      <c r="AG220" s="29" t="s">
        <v>40</v>
      </c>
      <c r="AH220" s="29" t="s">
        <v>372</v>
      </c>
      <c r="AI220" s="29"/>
      <c r="AJ220" s="29"/>
      <c r="AK220" s="52" t="s">
        <v>131</v>
      </c>
      <c r="AL220" s="53"/>
      <c r="AM220" s="39" t="s">
        <v>499</v>
      </c>
      <c r="AN220" s="39" t="s">
        <v>500</v>
      </c>
      <c r="AO220" s="39"/>
      <c r="AP220" s="39" t="s">
        <v>375</v>
      </c>
      <c r="AQ220" s="53"/>
      <c r="AR220" s="53"/>
      <c r="AS220" s="6"/>
    </row>
    <row r="221" spans="1:45" ht="26.4">
      <c r="A221" s="45" t="s">
        <v>32</v>
      </c>
      <c r="B221" s="38" t="s">
        <v>502</v>
      </c>
      <c r="C221" s="64" t="s">
        <v>501</v>
      </c>
      <c r="D221" s="58">
        <v>42.031944000000003</v>
      </c>
      <c r="E221" s="58">
        <v>-122.98444000000001</v>
      </c>
      <c r="F221" s="47" t="s">
        <v>128</v>
      </c>
      <c r="G221" s="47">
        <v>1800</v>
      </c>
      <c r="H221" s="82">
        <v>0.72727272727272729</v>
      </c>
      <c r="I221" s="39" t="s">
        <v>371</v>
      </c>
      <c r="J221" s="29" t="s">
        <v>38</v>
      </c>
      <c r="K221" s="29" t="s">
        <v>38</v>
      </c>
      <c r="L221" s="29" t="s">
        <v>38</v>
      </c>
      <c r="M221" s="29" t="s">
        <v>38</v>
      </c>
      <c r="N221" s="29" t="s">
        <v>38</v>
      </c>
      <c r="O221" s="29" t="s">
        <v>38</v>
      </c>
      <c r="P221" s="29" t="s">
        <v>39</v>
      </c>
      <c r="Q221" s="29" t="s">
        <v>38</v>
      </c>
      <c r="R221" s="29" t="s">
        <v>38</v>
      </c>
      <c r="S221" s="29" t="s">
        <v>38</v>
      </c>
      <c r="T221" s="29">
        <v>2</v>
      </c>
      <c r="U221" s="29" t="s">
        <v>39</v>
      </c>
      <c r="V221" s="29" t="s">
        <v>38</v>
      </c>
      <c r="W221" s="29" t="s">
        <v>38</v>
      </c>
      <c r="X221" s="23">
        <f t="shared" si="9"/>
        <v>1</v>
      </c>
      <c r="Y221" s="29">
        <f t="shared" si="7"/>
        <v>3</v>
      </c>
      <c r="Z221" s="29">
        <v>3</v>
      </c>
      <c r="AA221" s="29" t="s">
        <v>40</v>
      </c>
      <c r="AB221" s="33" t="s">
        <v>40</v>
      </c>
      <c r="AC221" s="29" t="s">
        <v>337</v>
      </c>
      <c r="AD221" s="29">
        <v>0.17</v>
      </c>
      <c r="AE221" s="29"/>
      <c r="AF221" s="29" t="s">
        <v>44</v>
      </c>
      <c r="AG221" s="29" t="s">
        <v>40</v>
      </c>
      <c r="AH221" s="29" t="s">
        <v>372</v>
      </c>
      <c r="AI221" s="29"/>
      <c r="AJ221" s="29"/>
      <c r="AK221" s="52" t="s">
        <v>131</v>
      </c>
      <c r="AL221" s="53"/>
      <c r="AM221" s="39"/>
      <c r="AN221" s="39" t="s">
        <v>503</v>
      </c>
      <c r="AO221" s="39"/>
      <c r="AP221" s="39" t="s">
        <v>375</v>
      </c>
      <c r="AQ221" s="73" t="s">
        <v>376</v>
      </c>
      <c r="AR221" s="73" t="s">
        <v>504</v>
      </c>
      <c r="AS221" s="6"/>
    </row>
    <row r="222" spans="1:45" ht="26.4">
      <c r="A222" s="45" t="s">
        <v>32</v>
      </c>
      <c r="B222" s="36" t="s">
        <v>505</v>
      </c>
      <c r="C222" s="53"/>
      <c r="D222" s="59"/>
      <c r="E222" s="59"/>
      <c r="F222" s="53"/>
      <c r="G222" s="53"/>
      <c r="H222" s="81"/>
      <c r="I222" s="39" t="s">
        <v>371</v>
      </c>
      <c r="J222" s="29" t="s">
        <v>38</v>
      </c>
      <c r="K222" s="29" t="s">
        <v>38</v>
      </c>
      <c r="L222" s="29" t="s">
        <v>38</v>
      </c>
      <c r="M222" s="29" t="s">
        <v>38</v>
      </c>
      <c r="N222" s="29" t="s">
        <v>38</v>
      </c>
      <c r="O222" s="29" t="s">
        <v>38</v>
      </c>
      <c r="P222" s="29" t="s">
        <v>38</v>
      </c>
      <c r="Q222" s="29" t="s">
        <v>38</v>
      </c>
      <c r="R222" s="29" t="s">
        <v>38</v>
      </c>
      <c r="S222" s="29" t="s">
        <v>38</v>
      </c>
      <c r="T222" s="29">
        <v>0</v>
      </c>
      <c r="U222" s="29" t="s">
        <v>39</v>
      </c>
      <c r="V222" s="29" t="s">
        <v>38</v>
      </c>
      <c r="W222" s="29" t="s">
        <v>38</v>
      </c>
      <c r="X222" s="23">
        <f t="shared" si="9"/>
        <v>1</v>
      </c>
      <c r="Y222" s="29">
        <f t="shared" si="7"/>
        <v>1</v>
      </c>
      <c r="Z222" s="29">
        <v>2</v>
      </c>
      <c r="AA222" s="29" t="s">
        <v>40</v>
      </c>
      <c r="AB222" s="33" t="s">
        <v>40</v>
      </c>
      <c r="AC222" s="29" t="s">
        <v>337</v>
      </c>
      <c r="AD222" s="29">
        <v>0.17</v>
      </c>
      <c r="AE222" s="29"/>
      <c r="AF222" s="29" t="s">
        <v>44</v>
      </c>
      <c r="AG222" s="29" t="s">
        <v>40</v>
      </c>
      <c r="AH222" s="29" t="s">
        <v>372</v>
      </c>
      <c r="AI222" s="29"/>
      <c r="AJ222" s="29"/>
      <c r="AK222" s="52" t="s">
        <v>131</v>
      </c>
      <c r="AL222" s="53"/>
      <c r="AM222" s="39"/>
      <c r="AN222" s="39"/>
      <c r="AO222" s="39"/>
      <c r="AP222" s="39" t="s">
        <v>375</v>
      </c>
      <c r="AQ222" s="53"/>
      <c r="AR222" s="53"/>
      <c r="AS222" s="6"/>
    </row>
    <row r="223" spans="1:45" ht="26.4">
      <c r="A223" s="45" t="s">
        <v>32</v>
      </c>
      <c r="B223" s="38" t="s">
        <v>506</v>
      </c>
      <c r="C223" s="53"/>
      <c r="D223" s="59"/>
      <c r="E223" s="59"/>
      <c r="F223" s="53"/>
      <c r="G223" s="53"/>
      <c r="H223" s="81"/>
      <c r="I223" s="39" t="s">
        <v>371</v>
      </c>
      <c r="J223" s="29" t="s">
        <v>38</v>
      </c>
      <c r="K223" s="29" t="s">
        <v>38</v>
      </c>
      <c r="L223" s="29" t="s">
        <v>38</v>
      </c>
      <c r="M223" s="29" t="s">
        <v>38</v>
      </c>
      <c r="N223" s="29" t="s">
        <v>38</v>
      </c>
      <c r="O223" s="29" t="s">
        <v>38</v>
      </c>
      <c r="P223" s="29" t="s">
        <v>38</v>
      </c>
      <c r="Q223" s="29" t="s">
        <v>38</v>
      </c>
      <c r="R223" s="29" t="s">
        <v>38</v>
      </c>
      <c r="S223" s="29" t="s">
        <v>38</v>
      </c>
      <c r="T223" s="29">
        <v>0</v>
      </c>
      <c r="U223" s="29" t="s">
        <v>39</v>
      </c>
      <c r="V223" s="29" t="s">
        <v>38</v>
      </c>
      <c r="W223" s="29" t="s">
        <v>38</v>
      </c>
      <c r="X223" s="23">
        <f t="shared" si="9"/>
        <v>1</v>
      </c>
      <c r="Y223" s="29">
        <f t="shared" si="7"/>
        <v>1</v>
      </c>
      <c r="Z223" s="29">
        <v>1</v>
      </c>
      <c r="AA223" s="29" t="s">
        <v>40</v>
      </c>
      <c r="AB223" s="33" t="s">
        <v>40</v>
      </c>
      <c r="AC223" s="29" t="s">
        <v>337</v>
      </c>
      <c r="AD223" s="29">
        <v>0.17</v>
      </c>
      <c r="AE223" s="29"/>
      <c r="AF223" s="29" t="s">
        <v>44</v>
      </c>
      <c r="AG223" s="29" t="s">
        <v>40</v>
      </c>
      <c r="AH223" s="29" t="s">
        <v>372</v>
      </c>
      <c r="AI223" s="29"/>
      <c r="AJ223" s="29"/>
      <c r="AK223" s="52" t="s">
        <v>131</v>
      </c>
      <c r="AL223" s="53"/>
      <c r="AM223" s="39" t="s">
        <v>507</v>
      </c>
      <c r="AN223" s="39" t="s">
        <v>508</v>
      </c>
      <c r="AO223" s="39"/>
      <c r="AP223" s="39" t="s">
        <v>375</v>
      </c>
      <c r="AQ223" s="53"/>
      <c r="AR223" s="53"/>
      <c r="AS223" s="6"/>
    </row>
    <row r="224" spans="1:45" ht="26.4">
      <c r="A224" s="45" t="s">
        <v>32</v>
      </c>
      <c r="B224" s="36" t="s">
        <v>509</v>
      </c>
      <c r="C224" s="53"/>
      <c r="D224" s="59"/>
      <c r="E224" s="59"/>
      <c r="F224" s="53"/>
      <c r="G224" s="53"/>
      <c r="H224" s="81"/>
      <c r="I224" s="39" t="s">
        <v>371</v>
      </c>
      <c r="J224" s="29" t="s">
        <v>38</v>
      </c>
      <c r="K224" s="29" t="s">
        <v>38</v>
      </c>
      <c r="L224" s="29" t="s">
        <v>38</v>
      </c>
      <c r="M224" s="29" t="s">
        <v>38</v>
      </c>
      <c r="N224" s="29" t="s">
        <v>38</v>
      </c>
      <c r="O224" s="29" t="s">
        <v>38</v>
      </c>
      <c r="P224" s="29" t="s">
        <v>38</v>
      </c>
      <c r="Q224" s="29" t="s">
        <v>38</v>
      </c>
      <c r="R224" s="29" t="s">
        <v>39</v>
      </c>
      <c r="S224" s="29" t="s">
        <v>38</v>
      </c>
      <c r="T224" s="29">
        <v>1</v>
      </c>
      <c r="U224" s="29" t="s">
        <v>39</v>
      </c>
      <c r="V224" s="29" t="s">
        <v>38</v>
      </c>
      <c r="W224" s="29" t="s">
        <v>38</v>
      </c>
      <c r="X224" s="23">
        <f t="shared" si="9"/>
        <v>1</v>
      </c>
      <c r="Y224" s="29">
        <f t="shared" si="7"/>
        <v>2</v>
      </c>
      <c r="Z224" s="29">
        <v>2</v>
      </c>
      <c r="AA224" s="29" t="s">
        <v>40</v>
      </c>
      <c r="AB224" s="33" t="s">
        <v>40</v>
      </c>
      <c r="AC224" s="29" t="s">
        <v>337</v>
      </c>
      <c r="AD224" s="29">
        <v>0.17</v>
      </c>
      <c r="AE224" s="29"/>
      <c r="AF224" s="29" t="s">
        <v>44</v>
      </c>
      <c r="AG224" s="29" t="s">
        <v>40</v>
      </c>
      <c r="AH224" s="29" t="s">
        <v>372</v>
      </c>
      <c r="AI224" s="29"/>
      <c r="AJ224" s="29"/>
      <c r="AK224" s="52" t="s">
        <v>131</v>
      </c>
      <c r="AL224" s="53"/>
      <c r="AM224" s="39"/>
      <c r="AN224" s="39" t="s">
        <v>510</v>
      </c>
      <c r="AO224" s="39"/>
      <c r="AP224" s="39" t="s">
        <v>375</v>
      </c>
      <c r="AQ224" s="53"/>
      <c r="AR224" s="53"/>
      <c r="AS224" s="6"/>
    </row>
    <row r="225" spans="1:45" ht="39.6">
      <c r="A225" s="45" t="s">
        <v>32</v>
      </c>
      <c r="B225" s="38" t="s">
        <v>511</v>
      </c>
      <c r="C225" s="53"/>
      <c r="D225" s="59"/>
      <c r="E225" s="59"/>
      <c r="F225" s="53"/>
      <c r="G225" s="53"/>
      <c r="H225" s="81"/>
      <c r="I225" s="39" t="s">
        <v>371</v>
      </c>
      <c r="J225" s="29" t="s">
        <v>38</v>
      </c>
      <c r="K225" s="29" t="s">
        <v>38</v>
      </c>
      <c r="L225" s="29" t="s">
        <v>38</v>
      </c>
      <c r="M225" s="29" t="s">
        <v>38</v>
      </c>
      <c r="N225" s="29" t="s">
        <v>38</v>
      </c>
      <c r="O225" s="29" t="s">
        <v>38</v>
      </c>
      <c r="P225" s="29" t="s">
        <v>38</v>
      </c>
      <c r="Q225" s="29" t="s">
        <v>38</v>
      </c>
      <c r="R225" s="29" t="s">
        <v>39</v>
      </c>
      <c r="S225" s="29" t="s">
        <v>38</v>
      </c>
      <c r="T225" s="29">
        <v>1</v>
      </c>
      <c r="U225" s="29" t="s">
        <v>39</v>
      </c>
      <c r="V225" s="29" t="s">
        <v>38</v>
      </c>
      <c r="W225" s="29" t="s">
        <v>38</v>
      </c>
      <c r="X225" s="23">
        <f t="shared" si="9"/>
        <v>1</v>
      </c>
      <c r="Y225" s="29">
        <f t="shared" si="7"/>
        <v>2</v>
      </c>
      <c r="Z225" s="14">
        <v>44928</v>
      </c>
      <c r="AA225" s="29" t="s">
        <v>40</v>
      </c>
      <c r="AB225" s="33" t="s">
        <v>40</v>
      </c>
      <c r="AC225" s="29" t="s">
        <v>337</v>
      </c>
      <c r="AD225" s="29">
        <v>0.17</v>
      </c>
      <c r="AE225" s="29"/>
      <c r="AF225" s="29" t="s">
        <v>44</v>
      </c>
      <c r="AG225" s="29" t="s">
        <v>40</v>
      </c>
      <c r="AH225" s="29" t="s">
        <v>372</v>
      </c>
      <c r="AI225" s="29"/>
      <c r="AJ225" s="29"/>
      <c r="AK225" s="52" t="s">
        <v>131</v>
      </c>
      <c r="AL225" s="53"/>
      <c r="AM225" s="39" t="s">
        <v>512</v>
      </c>
      <c r="AN225" s="39" t="s">
        <v>513</v>
      </c>
      <c r="AO225" s="39"/>
      <c r="AP225" s="39" t="s">
        <v>375</v>
      </c>
      <c r="AQ225" s="53"/>
      <c r="AR225" s="53"/>
      <c r="AS225" s="6"/>
    </row>
    <row r="226" spans="1:45" ht="26.4">
      <c r="A226" s="45" t="s">
        <v>32</v>
      </c>
      <c r="B226" s="36" t="s">
        <v>514</v>
      </c>
      <c r="C226" s="53"/>
      <c r="D226" s="59"/>
      <c r="E226" s="59"/>
      <c r="F226" s="53"/>
      <c r="G226" s="53"/>
      <c r="H226" s="81"/>
      <c r="I226" s="39" t="s">
        <v>371</v>
      </c>
      <c r="J226" s="29" t="s">
        <v>38</v>
      </c>
      <c r="K226" s="29" t="s">
        <v>38</v>
      </c>
      <c r="L226" s="29" t="s">
        <v>38</v>
      </c>
      <c r="M226" s="29" t="s">
        <v>38</v>
      </c>
      <c r="N226" s="29" t="s">
        <v>38</v>
      </c>
      <c r="O226" s="29" t="s">
        <v>38</v>
      </c>
      <c r="P226" s="29" t="s">
        <v>38</v>
      </c>
      <c r="Q226" s="29" t="s">
        <v>38</v>
      </c>
      <c r="R226" s="29" t="s">
        <v>39</v>
      </c>
      <c r="S226" s="29" t="s">
        <v>38</v>
      </c>
      <c r="T226" s="29">
        <v>1</v>
      </c>
      <c r="U226" s="29" t="s">
        <v>39</v>
      </c>
      <c r="V226" s="29" t="s">
        <v>38</v>
      </c>
      <c r="W226" s="29" t="s">
        <v>38</v>
      </c>
      <c r="X226" s="23">
        <f t="shared" si="9"/>
        <v>1</v>
      </c>
      <c r="Y226" s="29">
        <f t="shared" si="7"/>
        <v>2</v>
      </c>
      <c r="Z226" s="14">
        <v>44928</v>
      </c>
      <c r="AA226" s="29" t="s">
        <v>40</v>
      </c>
      <c r="AB226" s="33" t="s">
        <v>40</v>
      </c>
      <c r="AC226" s="29" t="s">
        <v>337</v>
      </c>
      <c r="AD226" s="29">
        <v>0.17</v>
      </c>
      <c r="AE226" s="29"/>
      <c r="AF226" s="29" t="s">
        <v>44</v>
      </c>
      <c r="AG226" s="29" t="s">
        <v>40</v>
      </c>
      <c r="AH226" s="29" t="s">
        <v>372</v>
      </c>
      <c r="AI226" s="29"/>
      <c r="AJ226" s="29"/>
      <c r="AK226" s="52" t="s">
        <v>131</v>
      </c>
      <c r="AL226" s="53"/>
      <c r="AM226" s="39" t="s">
        <v>515</v>
      </c>
      <c r="AN226" s="39"/>
      <c r="AO226" s="39"/>
      <c r="AP226" s="39" t="s">
        <v>375</v>
      </c>
      <c r="AQ226" s="53"/>
      <c r="AR226" s="53"/>
      <c r="AS226" s="6"/>
    </row>
    <row r="227" spans="1:45" ht="26.4">
      <c r="A227" s="45" t="s">
        <v>32</v>
      </c>
      <c r="B227" s="38" t="s">
        <v>516</v>
      </c>
      <c r="C227" s="53"/>
      <c r="D227" s="59"/>
      <c r="E227" s="59"/>
      <c r="F227" s="53"/>
      <c r="G227" s="53"/>
      <c r="H227" s="81"/>
      <c r="I227" s="39" t="s">
        <v>371</v>
      </c>
      <c r="J227" s="29" t="s">
        <v>38</v>
      </c>
      <c r="K227" s="29" t="s">
        <v>38</v>
      </c>
      <c r="L227" s="29" t="s">
        <v>38</v>
      </c>
      <c r="M227" s="29" t="s">
        <v>38</v>
      </c>
      <c r="N227" s="29" t="s">
        <v>38</v>
      </c>
      <c r="O227" s="29" t="s">
        <v>38</v>
      </c>
      <c r="P227" s="29" t="s">
        <v>38</v>
      </c>
      <c r="Q227" s="29" t="s">
        <v>38</v>
      </c>
      <c r="R227" s="29" t="s">
        <v>38</v>
      </c>
      <c r="S227" s="29" t="s">
        <v>38</v>
      </c>
      <c r="T227" s="29">
        <v>0</v>
      </c>
      <c r="U227" s="29" t="s">
        <v>38</v>
      </c>
      <c r="V227" s="29" t="s">
        <v>38</v>
      </c>
      <c r="W227" s="29" t="s">
        <v>38</v>
      </c>
      <c r="X227" s="23">
        <f t="shared" si="9"/>
        <v>0</v>
      </c>
      <c r="Y227" s="29">
        <f t="shared" si="7"/>
        <v>0</v>
      </c>
      <c r="Z227" s="29" t="s">
        <v>219</v>
      </c>
      <c r="AA227" s="29" t="s">
        <v>40</v>
      </c>
      <c r="AB227" s="33" t="s">
        <v>40</v>
      </c>
      <c r="AC227" s="29" t="s">
        <v>337</v>
      </c>
      <c r="AD227" s="29">
        <v>0.17</v>
      </c>
      <c r="AE227" s="29"/>
      <c r="AF227" s="29" t="s">
        <v>44</v>
      </c>
      <c r="AG227" s="29" t="s">
        <v>40</v>
      </c>
      <c r="AH227" s="29" t="s">
        <v>372</v>
      </c>
      <c r="AI227" s="29"/>
      <c r="AJ227" s="29"/>
      <c r="AK227" s="52" t="s">
        <v>131</v>
      </c>
      <c r="AL227" s="53"/>
      <c r="AM227" s="39"/>
      <c r="AN227" s="39"/>
      <c r="AO227" s="39"/>
      <c r="AP227" s="39" t="s">
        <v>375</v>
      </c>
      <c r="AQ227" s="53"/>
      <c r="AR227" s="53"/>
      <c r="AS227" s="6"/>
    </row>
    <row r="228" spans="1:45" ht="26.4">
      <c r="A228" s="45" t="s">
        <v>32</v>
      </c>
      <c r="B228" s="36" t="s">
        <v>517</v>
      </c>
      <c r="C228" s="53"/>
      <c r="D228" s="59"/>
      <c r="E228" s="59"/>
      <c r="F228" s="53"/>
      <c r="G228" s="53"/>
      <c r="H228" s="81"/>
      <c r="I228" s="39" t="s">
        <v>371</v>
      </c>
      <c r="J228" s="29" t="s">
        <v>38</v>
      </c>
      <c r="K228" s="29" t="s">
        <v>38</v>
      </c>
      <c r="L228" s="29" t="s">
        <v>38</v>
      </c>
      <c r="M228" s="29" t="s">
        <v>38</v>
      </c>
      <c r="N228" s="29" t="s">
        <v>38</v>
      </c>
      <c r="O228" s="29" t="s">
        <v>38</v>
      </c>
      <c r="P228" s="29" t="s">
        <v>38</v>
      </c>
      <c r="Q228" s="29" t="s">
        <v>38</v>
      </c>
      <c r="R228" s="29" t="s">
        <v>38</v>
      </c>
      <c r="S228" s="29" t="s">
        <v>38</v>
      </c>
      <c r="T228" s="29">
        <v>0</v>
      </c>
      <c r="U228" s="29" t="s">
        <v>38</v>
      </c>
      <c r="V228" s="29" t="s">
        <v>38</v>
      </c>
      <c r="W228" s="29" t="s">
        <v>38</v>
      </c>
      <c r="X228" s="23">
        <f t="shared" si="9"/>
        <v>0</v>
      </c>
      <c r="Y228" s="29">
        <f t="shared" si="7"/>
        <v>0</v>
      </c>
      <c r="Z228" s="29" t="s">
        <v>219</v>
      </c>
      <c r="AA228" s="29" t="s">
        <v>40</v>
      </c>
      <c r="AB228" s="33" t="s">
        <v>40</v>
      </c>
      <c r="AC228" s="29" t="s">
        <v>337</v>
      </c>
      <c r="AD228" s="29">
        <v>0.17</v>
      </c>
      <c r="AE228" s="29"/>
      <c r="AF228" s="29" t="s">
        <v>44</v>
      </c>
      <c r="AG228" s="29" t="s">
        <v>40</v>
      </c>
      <c r="AH228" s="29" t="s">
        <v>372</v>
      </c>
      <c r="AI228" s="29"/>
      <c r="AJ228" s="29"/>
      <c r="AK228" s="52" t="s">
        <v>131</v>
      </c>
      <c r="AL228" s="53"/>
      <c r="AM228" s="39"/>
      <c r="AN228" s="39"/>
      <c r="AO228" s="39"/>
      <c r="AP228" s="39" t="s">
        <v>375</v>
      </c>
      <c r="AQ228" s="53"/>
      <c r="AR228" s="53"/>
      <c r="AS228" s="6"/>
    </row>
    <row r="229" spans="1:45" ht="39.6">
      <c r="A229" s="45" t="s">
        <v>32</v>
      </c>
      <c r="B229" s="38" t="s">
        <v>518</v>
      </c>
      <c r="C229" s="53"/>
      <c r="D229" s="59"/>
      <c r="E229" s="59"/>
      <c r="F229" s="53"/>
      <c r="G229" s="53"/>
      <c r="H229" s="81"/>
      <c r="I229" s="39" t="s">
        <v>371</v>
      </c>
      <c r="J229" s="29" t="s">
        <v>38</v>
      </c>
      <c r="K229" s="29" t="s">
        <v>38</v>
      </c>
      <c r="L229" s="29" t="s">
        <v>38</v>
      </c>
      <c r="M229" s="29" t="s">
        <v>38</v>
      </c>
      <c r="N229" s="29" t="s">
        <v>38</v>
      </c>
      <c r="O229" s="29" t="s">
        <v>38</v>
      </c>
      <c r="P229" s="29" t="s">
        <v>38</v>
      </c>
      <c r="Q229" s="29" t="s">
        <v>38</v>
      </c>
      <c r="R229" s="29" t="s">
        <v>39</v>
      </c>
      <c r="S229" s="29" t="s">
        <v>38</v>
      </c>
      <c r="T229" s="29">
        <v>1</v>
      </c>
      <c r="U229" s="29" t="s">
        <v>39</v>
      </c>
      <c r="V229" s="29" t="s">
        <v>38</v>
      </c>
      <c r="W229" s="29" t="s">
        <v>38</v>
      </c>
      <c r="X229" s="23">
        <f t="shared" si="9"/>
        <v>1</v>
      </c>
      <c r="Y229" s="29">
        <f t="shared" si="7"/>
        <v>2</v>
      </c>
      <c r="Z229" s="29" t="s">
        <v>219</v>
      </c>
      <c r="AA229" s="29" t="s">
        <v>40</v>
      </c>
      <c r="AB229" s="33" t="s">
        <v>40</v>
      </c>
      <c r="AC229" s="29" t="s">
        <v>337</v>
      </c>
      <c r="AD229" s="29">
        <v>0.17</v>
      </c>
      <c r="AE229" s="29"/>
      <c r="AF229" s="29" t="s">
        <v>44</v>
      </c>
      <c r="AG229" s="29" t="s">
        <v>40</v>
      </c>
      <c r="AH229" s="29" t="s">
        <v>372</v>
      </c>
      <c r="AI229" s="29"/>
      <c r="AJ229" s="29"/>
      <c r="AK229" s="29">
        <v>1280</v>
      </c>
      <c r="AL229" s="29">
        <v>1830</v>
      </c>
      <c r="AM229" s="39" t="s">
        <v>519</v>
      </c>
      <c r="AN229" s="39" t="s">
        <v>520</v>
      </c>
      <c r="AO229" s="39"/>
      <c r="AP229" s="39" t="s">
        <v>375</v>
      </c>
      <c r="AQ229" s="53"/>
      <c r="AR229" s="53"/>
      <c r="AS229" s="6"/>
    </row>
    <row r="230" spans="1:45" ht="26.4">
      <c r="A230" s="45" t="s">
        <v>32</v>
      </c>
      <c r="B230" s="36" t="s">
        <v>521</v>
      </c>
      <c r="C230" s="53"/>
      <c r="D230" s="59"/>
      <c r="E230" s="59"/>
      <c r="F230" s="53"/>
      <c r="G230" s="53"/>
      <c r="H230" s="81"/>
      <c r="I230" s="39" t="s">
        <v>371</v>
      </c>
      <c r="J230" s="29" t="s">
        <v>38</v>
      </c>
      <c r="K230" s="29" t="s">
        <v>38</v>
      </c>
      <c r="L230" s="29" t="s">
        <v>38</v>
      </c>
      <c r="M230" s="29" t="s">
        <v>38</v>
      </c>
      <c r="N230" s="29" t="s">
        <v>38</v>
      </c>
      <c r="O230" s="29" t="s">
        <v>38</v>
      </c>
      <c r="P230" s="29" t="s">
        <v>38</v>
      </c>
      <c r="Q230" s="29" t="s">
        <v>38</v>
      </c>
      <c r="R230" s="29" t="s">
        <v>38</v>
      </c>
      <c r="S230" s="29" t="s">
        <v>38</v>
      </c>
      <c r="T230" s="29">
        <v>0</v>
      </c>
      <c r="U230" s="29" t="s">
        <v>38</v>
      </c>
      <c r="V230" s="29" t="s">
        <v>38</v>
      </c>
      <c r="W230" s="29" t="s">
        <v>38</v>
      </c>
      <c r="X230" s="23">
        <f t="shared" si="9"/>
        <v>0</v>
      </c>
      <c r="Y230" s="29">
        <f t="shared" si="7"/>
        <v>0</v>
      </c>
      <c r="Z230" s="14">
        <v>44928</v>
      </c>
      <c r="AA230" s="29" t="s">
        <v>40</v>
      </c>
      <c r="AB230" s="33" t="s">
        <v>40</v>
      </c>
      <c r="AC230" s="29" t="s">
        <v>337</v>
      </c>
      <c r="AD230" s="29">
        <v>0.17</v>
      </c>
      <c r="AE230" s="29"/>
      <c r="AF230" s="29" t="s">
        <v>44</v>
      </c>
      <c r="AG230" s="29" t="s">
        <v>40</v>
      </c>
      <c r="AH230" s="29" t="s">
        <v>372</v>
      </c>
      <c r="AI230" s="29"/>
      <c r="AJ230" s="29"/>
      <c r="AK230" s="52" t="s">
        <v>131</v>
      </c>
      <c r="AL230" s="53"/>
      <c r="AM230" s="39"/>
      <c r="AN230" s="39"/>
      <c r="AO230" s="39"/>
      <c r="AP230" s="39" t="s">
        <v>375</v>
      </c>
      <c r="AQ230" s="53"/>
      <c r="AR230" s="53"/>
      <c r="AS230" s="6"/>
    </row>
    <row r="231" spans="1:45" ht="39.6">
      <c r="A231" s="45" t="s">
        <v>32</v>
      </c>
      <c r="B231" s="38" t="s">
        <v>522</v>
      </c>
      <c r="C231" s="53"/>
      <c r="D231" s="59"/>
      <c r="E231" s="59"/>
      <c r="F231" s="53"/>
      <c r="G231" s="53"/>
      <c r="H231" s="81"/>
      <c r="I231" s="39" t="s">
        <v>371</v>
      </c>
      <c r="J231" s="29" t="s">
        <v>38</v>
      </c>
      <c r="K231" s="29" t="s">
        <v>38</v>
      </c>
      <c r="L231" s="29" t="s">
        <v>38</v>
      </c>
      <c r="M231" s="29" t="s">
        <v>38</v>
      </c>
      <c r="N231" s="29" t="s">
        <v>38</v>
      </c>
      <c r="O231" s="29" t="s">
        <v>38</v>
      </c>
      <c r="P231" s="29" t="s">
        <v>38</v>
      </c>
      <c r="Q231" s="29" t="s">
        <v>38</v>
      </c>
      <c r="R231" s="29" t="s">
        <v>39</v>
      </c>
      <c r="S231" s="29" t="s">
        <v>38</v>
      </c>
      <c r="T231" s="29">
        <v>1</v>
      </c>
      <c r="U231" s="29" t="s">
        <v>39</v>
      </c>
      <c r="V231" s="29" t="s">
        <v>38</v>
      </c>
      <c r="W231" s="29" t="s">
        <v>38</v>
      </c>
      <c r="X231" s="23">
        <f t="shared" si="9"/>
        <v>1</v>
      </c>
      <c r="Y231" s="29">
        <f t="shared" si="7"/>
        <v>2</v>
      </c>
      <c r="Z231" s="29">
        <v>1</v>
      </c>
      <c r="AA231" s="29" t="s">
        <v>40</v>
      </c>
      <c r="AB231" s="33" t="s">
        <v>40</v>
      </c>
      <c r="AC231" s="29" t="s">
        <v>337</v>
      </c>
      <c r="AD231" s="29">
        <v>0.17</v>
      </c>
      <c r="AE231" s="29"/>
      <c r="AF231" s="29" t="s">
        <v>44</v>
      </c>
      <c r="AG231" s="29" t="s">
        <v>40</v>
      </c>
      <c r="AH231" s="29" t="s">
        <v>372</v>
      </c>
      <c r="AI231" s="29"/>
      <c r="AJ231" s="29"/>
      <c r="AK231" s="29">
        <v>1550</v>
      </c>
      <c r="AL231" s="29">
        <v>2010</v>
      </c>
      <c r="AM231" s="39" t="s">
        <v>523</v>
      </c>
      <c r="AN231" s="39" t="s">
        <v>524</v>
      </c>
      <c r="AO231" s="39"/>
      <c r="AP231" s="39" t="s">
        <v>375</v>
      </c>
      <c r="AQ231" s="53"/>
      <c r="AR231" s="53"/>
      <c r="AS231" s="6"/>
    </row>
    <row r="232" spans="1:45" ht="39.6">
      <c r="A232" s="45" t="s">
        <v>32</v>
      </c>
      <c r="B232" s="38" t="s">
        <v>526</v>
      </c>
      <c r="C232" s="64" t="s">
        <v>525</v>
      </c>
      <c r="D232" s="58">
        <v>41.901667000000003</v>
      </c>
      <c r="E232" s="58">
        <v>-123.646944</v>
      </c>
      <c r="F232" s="47" t="s">
        <v>128</v>
      </c>
      <c r="G232" s="47">
        <v>10690</v>
      </c>
      <c r="H232" s="82">
        <v>0.61538461538461542</v>
      </c>
      <c r="I232" s="39" t="s">
        <v>371</v>
      </c>
      <c r="J232" s="29" t="s">
        <v>38</v>
      </c>
      <c r="K232" s="29" t="s">
        <v>38</v>
      </c>
      <c r="L232" s="29" t="s">
        <v>38</v>
      </c>
      <c r="M232" s="29" t="s">
        <v>38</v>
      </c>
      <c r="N232" s="29" t="s">
        <v>38</v>
      </c>
      <c r="O232" s="29" t="s">
        <v>38</v>
      </c>
      <c r="P232" s="29" t="s">
        <v>38</v>
      </c>
      <c r="Q232" s="29" t="s">
        <v>39</v>
      </c>
      <c r="R232" s="29" t="s">
        <v>38</v>
      </c>
      <c r="S232" s="29" t="s">
        <v>38</v>
      </c>
      <c r="T232" s="29">
        <v>1.5</v>
      </c>
      <c r="U232" s="29" t="s">
        <v>39</v>
      </c>
      <c r="V232" s="29" t="s">
        <v>38</v>
      </c>
      <c r="W232" s="29" t="s">
        <v>38</v>
      </c>
      <c r="X232" s="23">
        <f t="shared" si="9"/>
        <v>1</v>
      </c>
      <c r="Y232" s="29">
        <f t="shared" si="7"/>
        <v>2.5</v>
      </c>
      <c r="Z232" s="14">
        <v>44960</v>
      </c>
      <c r="AA232" s="29" t="s">
        <v>40</v>
      </c>
      <c r="AB232" s="33" t="s">
        <v>40</v>
      </c>
      <c r="AC232" s="29" t="s">
        <v>337</v>
      </c>
      <c r="AD232" s="29">
        <v>0.17</v>
      </c>
      <c r="AE232" s="29"/>
      <c r="AF232" s="29" t="s">
        <v>44</v>
      </c>
      <c r="AG232" s="29" t="s">
        <v>40</v>
      </c>
      <c r="AH232" s="29" t="s">
        <v>372</v>
      </c>
      <c r="AI232" s="29"/>
      <c r="AJ232" s="29"/>
      <c r="AK232" s="29">
        <v>550</v>
      </c>
      <c r="AL232" s="29">
        <v>660</v>
      </c>
      <c r="AM232" s="39" t="s">
        <v>527</v>
      </c>
      <c r="AN232" s="39" t="s">
        <v>528</v>
      </c>
      <c r="AO232" s="39"/>
      <c r="AP232" s="39" t="s">
        <v>375</v>
      </c>
      <c r="AQ232" s="73" t="s">
        <v>376</v>
      </c>
      <c r="AR232" s="73" t="s">
        <v>529</v>
      </c>
      <c r="AS232" s="6"/>
    </row>
    <row r="233" spans="1:45" ht="26.4">
      <c r="A233" s="45" t="s">
        <v>32</v>
      </c>
      <c r="B233" s="36" t="s">
        <v>530</v>
      </c>
      <c r="C233" s="53"/>
      <c r="D233" s="59"/>
      <c r="E233" s="59"/>
      <c r="F233" s="53"/>
      <c r="G233" s="53"/>
      <c r="H233" s="81"/>
      <c r="I233" s="39" t="s">
        <v>371</v>
      </c>
      <c r="J233" s="29" t="s">
        <v>38</v>
      </c>
      <c r="K233" s="29" t="s">
        <v>38</v>
      </c>
      <c r="L233" s="29" t="s">
        <v>38</v>
      </c>
      <c r="M233" s="29" t="s">
        <v>38</v>
      </c>
      <c r="N233" s="29" t="s">
        <v>38</v>
      </c>
      <c r="O233" s="29" t="s">
        <v>38</v>
      </c>
      <c r="P233" s="29" t="s">
        <v>38</v>
      </c>
      <c r="Q233" s="29" t="s">
        <v>38</v>
      </c>
      <c r="R233" s="29" t="s">
        <v>38</v>
      </c>
      <c r="S233" s="29" t="s">
        <v>38</v>
      </c>
      <c r="T233" s="29">
        <v>0</v>
      </c>
      <c r="U233" s="29" t="s">
        <v>38</v>
      </c>
      <c r="V233" s="29" t="s">
        <v>38</v>
      </c>
      <c r="W233" s="29" t="s">
        <v>38</v>
      </c>
      <c r="X233" s="23">
        <f t="shared" si="9"/>
        <v>0</v>
      </c>
      <c r="Y233" s="29">
        <f t="shared" si="7"/>
        <v>0</v>
      </c>
      <c r="Z233" s="29" t="s">
        <v>40</v>
      </c>
      <c r="AA233" s="29" t="s">
        <v>40</v>
      </c>
      <c r="AB233" s="33" t="s">
        <v>40</v>
      </c>
      <c r="AC233" s="29" t="s">
        <v>337</v>
      </c>
      <c r="AD233" s="29">
        <v>0.17</v>
      </c>
      <c r="AE233" s="29"/>
      <c r="AF233" s="29" t="s">
        <v>44</v>
      </c>
      <c r="AG233" s="29" t="s">
        <v>40</v>
      </c>
      <c r="AH233" s="29" t="s">
        <v>372</v>
      </c>
      <c r="AI233" s="29"/>
      <c r="AJ233" s="29"/>
      <c r="AK233" s="52" t="s">
        <v>131</v>
      </c>
      <c r="AL233" s="53"/>
      <c r="AM233" s="39" t="s">
        <v>531</v>
      </c>
      <c r="AN233" s="39"/>
      <c r="AO233" s="39"/>
      <c r="AP233" s="39" t="s">
        <v>375</v>
      </c>
      <c r="AQ233" s="53"/>
      <c r="AR233" s="53"/>
      <c r="AS233" s="6"/>
    </row>
    <row r="234" spans="1:45" ht="26.4">
      <c r="A234" s="45" t="s">
        <v>32</v>
      </c>
      <c r="B234" s="38" t="s">
        <v>532</v>
      </c>
      <c r="C234" s="53"/>
      <c r="D234" s="59"/>
      <c r="E234" s="59"/>
      <c r="F234" s="53"/>
      <c r="G234" s="53"/>
      <c r="H234" s="81"/>
      <c r="I234" s="39" t="s">
        <v>371</v>
      </c>
      <c r="J234" s="29" t="s">
        <v>38</v>
      </c>
      <c r="K234" s="29" t="s">
        <v>38</v>
      </c>
      <c r="L234" s="29" t="s">
        <v>38</v>
      </c>
      <c r="M234" s="29" t="s">
        <v>38</v>
      </c>
      <c r="N234" s="29" t="s">
        <v>38</v>
      </c>
      <c r="O234" s="29" t="s">
        <v>38</v>
      </c>
      <c r="P234" s="29" t="s">
        <v>38</v>
      </c>
      <c r="Q234" s="29" t="s">
        <v>38</v>
      </c>
      <c r="R234" s="29" t="s">
        <v>39</v>
      </c>
      <c r="S234" s="29" t="s">
        <v>38</v>
      </c>
      <c r="T234" s="29">
        <v>1</v>
      </c>
      <c r="U234" s="29" t="s">
        <v>38</v>
      </c>
      <c r="V234" s="29" t="s">
        <v>38</v>
      </c>
      <c r="W234" s="29" t="s">
        <v>38</v>
      </c>
      <c r="X234" s="23">
        <f t="shared" si="9"/>
        <v>0</v>
      </c>
      <c r="Y234" s="29">
        <f t="shared" si="7"/>
        <v>1</v>
      </c>
      <c r="Z234" s="29" t="s">
        <v>40</v>
      </c>
      <c r="AA234" s="29" t="s">
        <v>40</v>
      </c>
      <c r="AB234" s="33" t="s">
        <v>40</v>
      </c>
      <c r="AC234" s="29" t="s">
        <v>337</v>
      </c>
      <c r="AD234" s="29">
        <v>0.17</v>
      </c>
      <c r="AE234" s="29"/>
      <c r="AF234" s="29" t="s">
        <v>44</v>
      </c>
      <c r="AG234" s="29" t="s">
        <v>40</v>
      </c>
      <c r="AH234" s="29" t="s">
        <v>372</v>
      </c>
      <c r="AI234" s="29"/>
      <c r="AJ234" s="29"/>
      <c r="AK234" s="52" t="s">
        <v>131</v>
      </c>
      <c r="AL234" s="53"/>
      <c r="AM234" s="39" t="s">
        <v>533</v>
      </c>
      <c r="AN234" s="39" t="s">
        <v>534</v>
      </c>
      <c r="AO234" s="39"/>
      <c r="AP234" s="39" t="s">
        <v>375</v>
      </c>
      <c r="AQ234" s="53"/>
      <c r="AR234" s="53"/>
      <c r="AS234" s="6"/>
    </row>
    <row r="235" spans="1:45" ht="39.6">
      <c r="A235" s="45" t="s">
        <v>32</v>
      </c>
      <c r="B235" s="36" t="s">
        <v>535</v>
      </c>
      <c r="C235" s="53"/>
      <c r="D235" s="59"/>
      <c r="E235" s="59"/>
      <c r="F235" s="53"/>
      <c r="G235" s="53"/>
      <c r="H235" s="81"/>
      <c r="I235" s="39" t="s">
        <v>371</v>
      </c>
      <c r="J235" s="29" t="s">
        <v>38</v>
      </c>
      <c r="K235" s="29" t="s">
        <v>38</v>
      </c>
      <c r="L235" s="29" t="s">
        <v>38</v>
      </c>
      <c r="M235" s="29" t="s">
        <v>38</v>
      </c>
      <c r="N235" s="29" t="s">
        <v>38</v>
      </c>
      <c r="O235" s="29" t="s">
        <v>38</v>
      </c>
      <c r="P235" s="29" t="s">
        <v>38</v>
      </c>
      <c r="Q235" s="29" t="s">
        <v>38</v>
      </c>
      <c r="R235" s="29" t="s">
        <v>39</v>
      </c>
      <c r="S235" s="29" t="s">
        <v>38</v>
      </c>
      <c r="T235" s="29">
        <v>1</v>
      </c>
      <c r="U235" s="29" t="s">
        <v>39</v>
      </c>
      <c r="V235" s="29" t="s">
        <v>38</v>
      </c>
      <c r="W235" s="29" t="s">
        <v>38</v>
      </c>
      <c r="X235" s="23">
        <f t="shared" si="9"/>
        <v>1</v>
      </c>
      <c r="Y235" s="29">
        <f t="shared" si="7"/>
        <v>2</v>
      </c>
      <c r="Z235" s="14">
        <v>44928</v>
      </c>
      <c r="AA235" s="29" t="s">
        <v>40</v>
      </c>
      <c r="AB235" s="33" t="s">
        <v>40</v>
      </c>
      <c r="AC235" s="29" t="s">
        <v>337</v>
      </c>
      <c r="AD235" s="29">
        <v>0.17</v>
      </c>
      <c r="AE235" s="29"/>
      <c r="AF235" s="29" t="s">
        <v>44</v>
      </c>
      <c r="AG235" s="29" t="s">
        <v>40</v>
      </c>
      <c r="AH235" s="29" t="s">
        <v>372</v>
      </c>
      <c r="AI235" s="29"/>
      <c r="AJ235" s="29"/>
      <c r="AK235" s="29">
        <v>1300</v>
      </c>
      <c r="AL235" s="29">
        <v>1370</v>
      </c>
      <c r="AM235" s="39" t="s">
        <v>60</v>
      </c>
      <c r="AN235" s="39" t="s">
        <v>536</v>
      </c>
      <c r="AO235" s="39"/>
      <c r="AP235" s="39" t="s">
        <v>375</v>
      </c>
      <c r="AQ235" s="53"/>
      <c r="AR235" s="53"/>
      <c r="AS235" s="6"/>
    </row>
    <row r="236" spans="1:45" ht="26.4">
      <c r="A236" s="45" t="s">
        <v>32</v>
      </c>
      <c r="B236" s="38" t="s">
        <v>537</v>
      </c>
      <c r="C236" s="53"/>
      <c r="D236" s="59"/>
      <c r="E236" s="59"/>
      <c r="F236" s="53"/>
      <c r="G236" s="53"/>
      <c r="H236" s="81"/>
      <c r="I236" s="39" t="s">
        <v>371</v>
      </c>
      <c r="J236" s="29" t="s">
        <v>38</v>
      </c>
      <c r="K236" s="29" t="s">
        <v>38</v>
      </c>
      <c r="L236" s="29" t="s">
        <v>38</v>
      </c>
      <c r="M236" s="29" t="s">
        <v>38</v>
      </c>
      <c r="N236" s="29" t="s">
        <v>38</v>
      </c>
      <c r="O236" s="29" t="s">
        <v>38</v>
      </c>
      <c r="P236" s="29" t="s">
        <v>38</v>
      </c>
      <c r="Q236" s="29" t="s">
        <v>38</v>
      </c>
      <c r="R236" s="29" t="s">
        <v>38</v>
      </c>
      <c r="S236" s="29" t="s">
        <v>38</v>
      </c>
      <c r="T236" s="29">
        <v>0</v>
      </c>
      <c r="U236" s="29" t="s">
        <v>39</v>
      </c>
      <c r="V236" s="29" t="s">
        <v>38</v>
      </c>
      <c r="W236" s="29" t="s">
        <v>38</v>
      </c>
      <c r="X236" s="23">
        <f t="shared" si="9"/>
        <v>1</v>
      </c>
      <c r="Y236" s="29">
        <f t="shared" si="7"/>
        <v>1</v>
      </c>
      <c r="Z236" s="29">
        <v>1</v>
      </c>
      <c r="AA236" s="29" t="s">
        <v>40</v>
      </c>
      <c r="AB236" s="33" t="s">
        <v>40</v>
      </c>
      <c r="AC236" s="29" t="s">
        <v>337</v>
      </c>
      <c r="AD236" s="29">
        <v>0.17</v>
      </c>
      <c r="AE236" s="29"/>
      <c r="AF236" s="29" t="s">
        <v>44</v>
      </c>
      <c r="AG236" s="29" t="s">
        <v>40</v>
      </c>
      <c r="AH236" s="29" t="s">
        <v>372</v>
      </c>
      <c r="AI236" s="29"/>
      <c r="AJ236" s="29"/>
      <c r="AK236" s="52" t="s">
        <v>131</v>
      </c>
      <c r="AL236" s="53"/>
      <c r="AM236" s="39" t="s">
        <v>538</v>
      </c>
      <c r="AN236" s="39"/>
      <c r="AO236" s="39"/>
      <c r="AP236" s="39" t="s">
        <v>375</v>
      </c>
      <c r="AQ236" s="53"/>
      <c r="AR236" s="53"/>
      <c r="AS236" s="6"/>
    </row>
    <row r="237" spans="1:45" ht="26.4">
      <c r="A237" s="45" t="s">
        <v>32</v>
      </c>
      <c r="B237" s="36" t="s">
        <v>539</v>
      </c>
      <c r="C237" s="53"/>
      <c r="D237" s="59"/>
      <c r="E237" s="59"/>
      <c r="F237" s="53"/>
      <c r="G237" s="53"/>
      <c r="H237" s="81"/>
      <c r="I237" s="39" t="s">
        <v>371</v>
      </c>
      <c r="J237" s="29" t="s">
        <v>38</v>
      </c>
      <c r="K237" s="29" t="s">
        <v>38</v>
      </c>
      <c r="L237" s="29" t="s">
        <v>38</v>
      </c>
      <c r="M237" s="29" t="s">
        <v>38</v>
      </c>
      <c r="N237" s="29" t="s">
        <v>38</v>
      </c>
      <c r="O237" s="29" t="s">
        <v>38</v>
      </c>
      <c r="P237" s="29" t="s">
        <v>38</v>
      </c>
      <c r="Q237" s="29" t="s">
        <v>38</v>
      </c>
      <c r="R237" s="29" t="s">
        <v>39</v>
      </c>
      <c r="S237" s="29" t="s">
        <v>38</v>
      </c>
      <c r="T237" s="29">
        <v>1</v>
      </c>
      <c r="U237" s="29" t="s">
        <v>39</v>
      </c>
      <c r="V237" s="29" t="s">
        <v>38</v>
      </c>
      <c r="W237" s="29" t="s">
        <v>38</v>
      </c>
      <c r="X237" s="23">
        <f t="shared" si="9"/>
        <v>1</v>
      </c>
      <c r="Y237" s="29">
        <f t="shared" si="7"/>
        <v>2</v>
      </c>
      <c r="Z237" s="29">
        <v>1</v>
      </c>
      <c r="AA237" s="29" t="s">
        <v>40</v>
      </c>
      <c r="AB237" s="33" t="s">
        <v>40</v>
      </c>
      <c r="AC237" s="29" t="s">
        <v>337</v>
      </c>
      <c r="AD237" s="29">
        <v>0.17</v>
      </c>
      <c r="AE237" s="29"/>
      <c r="AF237" s="29" t="s">
        <v>44</v>
      </c>
      <c r="AG237" s="29" t="s">
        <v>40</v>
      </c>
      <c r="AH237" s="29" t="s">
        <v>372</v>
      </c>
      <c r="AI237" s="29"/>
      <c r="AJ237" s="29"/>
      <c r="AK237" s="52" t="s">
        <v>131</v>
      </c>
      <c r="AL237" s="53"/>
      <c r="AM237" s="39" t="s">
        <v>540</v>
      </c>
      <c r="AN237" s="39" t="s">
        <v>541</v>
      </c>
      <c r="AO237" s="39"/>
      <c r="AP237" s="39" t="s">
        <v>375</v>
      </c>
      <c r="AQ237" s="53"/>
      <c r="AR237" s="53"/>
      <c r="AS237" s="6"/>
    </row>
    <row r="238" spans="1:45" ht="26.4">
      <c r="A238" s="45" t="s">
        <v>32</v>
      </c>
      <c r="B238" s="38" t="s">
        <v>542</v>
      </c>
      <c r="C238" s="53"/>
      <c r="D238" s="59"/>
      <c r="E238" s="59"/>
      <c r="F238" s="53"/>
      <c r="G238" s="53"/>
      <c r="H238" s="81"/>
      <c r="I238" s="39" t="s">
        <v>371</v>
      </c>
      <c r="J238" s="29" t="s">
        <v>38</v>
      </c>
      <c r="K238" s="29" t="s">
        <v>38</v>
      </c>
      <c r="L238" s="29" t="s">
        <v>38</v>
      </c>
      <c r="M238" s="29" t="s">
        <v>38</v>
      </c>
      <c r="N238" s="29" t="s">
        <v>38</v>
      </c>
      <c r="O238" s="29" t="s">
        <v>38</v>
      </c>
      <c r="P238" s="29" t="s">
        <v>38</v>
      </c>
      <c r="Q238" s="29" t="s">
        <v>38</v>
      </c>
      <c r="R238" s="29" t="s">
        <v>39</v>
      </c>
      <c r="S238" s="29" t="s">
        <v>38</v>
      </c>
      <c r="T238" s="29">
        <v>1</v>
      </c>
      <c r="U238" s="29" t="s">
        <v>38</v>
      </c>
      <c r="V238" s="29" t="s">
        <v>38</v>
      </c>
      <c r="W238" s="29" t="s">
        <v>38</v>
      </c>
      <c r="X238" s="23">
        <f t="shared" si="9"/>
        <v>0</v>
      </c>
      <c r="Y238" s="29">
        <f t="shared" si="7"/>
        <v>1</v>
      </c>
      <c r="Z238" s="29" t="s">
        <v>40</v>
      </c>
      <c r="AA238" s="29" t="s">
        <v>40</v>
      </c>
      <c r="AB238" s="33" t="s">
        <v>40</v>
      </c>
      <c r="AC238" s="29" t="s">
        <v>337</v>
      </c>
      <c r="AD238" s="29">
        <v>0.17</v>
      </c>
      <c r="AE238" s="29"/>
      <c r="AF238" s="29" t="s">
        <v>44</v>
      </c>
      <c r="AG238" s="29" t="s">
        <v>40</v>
      </c>
      <c r="AH238" s="29" t="s">
        <v>372</v>
      </c>
      <c r="AI238" s="29"/>
      <c r="AJ238" s="29"/>
      <c r="AK238" s="52" t="s">
        <v>131</v>
      </c>
      <c r="AL238" s="53"/>
      <c r="AM238" s="39" t="s">
        <v>543</v>
      </c>
      <c r="AN238" s="39" t="s">
        <v>544</v>
      </c>
      <c r="AO238" s="39"/>
      <c r="AP238" s="39" t="s">
        <v>375</v>
      </c>
      <c r="AQ238" s="53"/>
      <c r="AR238" s="53"/>
      <c r="AS238" s="6"/>
    </row>
    <row r="239" spans="1:45" ht="39.6">
      <c r="A239" s="45" t="s">
        <v>32</v>
      </c>
      <c r="B239" s="36" t="s">
        <v>545</v>
      </c>
      <c r="C239" s="53"/>
      <c r="D239" s="59"/>
      <c r="E239" s="59"/>
      <c r="F239" s="53"/>
      <c r="G239" s="53"/>
      <c r="H239" s="81"/>
      <c r="I239" s="39" t="s">
        <v>371</v>
      </c>
      <c r="J239" s="29" t="s">
        <v>38</v>
      </c>
      <c r="K239" s="29" t="s">
        <v>38</v>
      </c>
      <c r="L239" s="29" t="s">
        <v>38</v>
      </c>
      <c r="M239" s="29" t="s">
        <v>38</v>
      </c>
      <c r="N239" s="29" t="s">
        <v>38</v>
      </c>
      <c r="O239" s="29" t="s">
        <v>38</v>
      </c>
      <c r="P239" s="29" t="s">
        <v>38</v>
      </c>
      <c r="Q239" s="29" t="s">
        <v>38</v>
      </c>
      <c r="R239" s="29" t="s">
        <v>39</v>
      </c>
      <c r="S239" s="29" t="s">
        <v>38</v>
      </c>
      <c r="T239" s="29">
        <v>1</v>
      </c>
      <c r="U239" s="29" t="s">
        <v>38</v>
      </c>
      <c r="V239" s="29" t="s">
        <v>38</v>
      </c>
      <c r="W239" s="29" t="s">
        <v>38</v>
      </c>
      <c r="X239" s="23">
        <f t="shared" si="9"/>
        <v>0</v>
      </c>
      <c r="Y239" s="29">
        <f t="shared" si="7"/>
        <v>1</v>
      </c>
      <c r="Z239" s="29" t="s">
        <v>40</v>
      </c>
      <c r="AA239" s="29" t="s">
        <v>40</v>
      </c>
      <c r="AB239" s="33" t="s">
        <v>40</v>
      </c>
      <c r="AC239" s="29" t="s">
        <v>337</v>
      </c>
      <c r="AD239" s="29">
        <v>0.17</v>
      </c>
      <c r="AE239" s="29"/>
      <c r="AF239" s="29" t="s">
        <v>44</v>
      </c>
      <c r="AG239" s="29" t="s">
        <v>40</v>
      </c>
      <c r="AH239" s="29" t="s">
        <v>372</v>
      </c>
      <c r="AI239" s="29"/>
      <c r="AJ239" s="29"/>
      <c r="AK239" s="29">
        <v>3820</v>
      </c>
      <c r="AL239" s="29">
        <v>3980</v>
      </c>
      <c r="AM239" s="39"/>
      <c r="AN239" s="39" t="s">
        <v>546</v>
      </c>
      <c r="AO239" s="39"/>
      <c r="AP239" s="39" t="s">
        <v>375</v>
      </c>
      <c r="AQ239" s="53"/>
      <c r="AR239" s="53"/>
      <c r="AS239" s="6"/>
    </row>
    <row r="240" spans="1:45" ht="26.4">
      <c r="A240" s="45" t="s">
        <v>32</v>
      </c>
      <c r="B240" s="38" t="s">
        <v>547</v>
      </c>
      <c r="C240" s="53"/>
      <c r="D240" s="59"/>
      <c r="E240" s="59"/>
      <c r="F240" s="53"/>
      <c r="G240" s="53"/>
      <c r="H240" s="81"/>
      <c r="I240" s="39" t="s">
        <v>371</v>
      </c>
      <c r="J240" s="29" t="s">
        <v>38</v>
      </c>
      <c r="K240" s="29" t="s">
        <v>38</v>
      </c>
      <c r="L240" s="29" t="s">
        <v>38</v>
      </c>
      <c r="M240" s="29" t="s">
        <v>38</v>
      </c>
      <c r="N240" s="29" t="s">
        <v>38</v>
      </c>
      <c r="O240" s="29" t="s">
        <v>38</v>
      </c>
      <c r="P240" s="29" t="s">
        <v>38</v>
      </c>
      <c r="Q240" s="29" t="s">
        <v>38</v>
      </c>
      <c r="R240" s="29" t="s">
        <v>38</v>
      </c>
      <c r="S240" s="29" t="s">
        <v>38</v>
      </c>
      <c r="T240" s="29">
        <v>0</v>
      </c>
      <c r="U240" s="29" t="s">
        <v>39</v>
      </c>
      <c r="V240" s="29" t="s">
        <v>38</v>
      </c>
      <c r="W240" s="29" t="s">
        <v>38</v>
      </c>
      <c r="X240" s="23">
        <f t="shared" si="9"/>
        <v>1</v>
      </c>
      <c r="Y240" s="29">
        <f t="shared" si="7"/>
        <v>1</v>
      </c>
      <c r="Z240" s="29">
        <v>1</v>
      </c>
      <c r="AA240" s="29" t="s">
        <v>40</v>
      </c>
      <c r="AB240" s="33" t="s">
        <v>40</v>
      </c>
      <c r="AC240" s="29" t="s">
        <v>337</v>
      </c>
      <c r="AD240" s="29">
        <v>0.17</v>
      </c>
      <c r="AE240" s="29"/>
      <c r="AF240" s="29" t="s">
        <v>44</v>
      </c>
      <c r="AG240" s="29" t="s">
        <v>40</v>
      </c>
      <c r="AH240" s="29" t="s">
        <v>372</v>
      </c>
      <c r="AI240" s="29"/>
      <c r="AJ240" s="29"/>
      <c r="AM240" s="39" t="s">
        <v>548</v>
      </c>
      <c r="AN240" s="39"/>
      <c r="AO240" s="39"/>
      <c r="AP240" s="39" t="s">
        <v>375</v>
      </c>
      <c r="AQ240" s="53"/>
      <c r="AR240" s="53"/>
      <c r="AS240" s="6"/>
    </row>
    <row r="241" spans="1:54" ht="39.6">
      <c r="A241" s="45" t="s">
        <v>32</v>
      </c>
      <c r="B241" s="36" t="s">
        <v>549</v>
      </c>
      <c r="C241" s="53"/>
      <c r="D241" s="59"/>
      <c r="E241" s="59"/>
      <c r="F241" s="53"/>
      <c r="G241" s="53"/>
      <c r="H241" s="81"/>
      <c r="I241" s="39" t="s">
        <v>371</v>
      </c>
      <c r="J241" s="29" t="s">
        <v>38</v>
      </c>
      <c r="K241" s="29" t="s">
        <v>38</v>
      </c>
      <c r="L241" s="29" t="s">
        <v>38</v>
      </c>
      <c r="M241" s="29" t="s">
        <v>38</v>
      </c>
      <c r="N241" s="29" t="s">
        <v>38</v>
      </c>
      <c r="O241" s="29" t="s">
        <v>38</v>
      </c>
      <c r="P241" s="29" t="s">
        <v>38</v>
      </c>
      <c r="Q241" s="29" t="s">
        <v>38</v>
      </c>
      <c r="R241" s="29" t="s">
        <v>39</v>
      </c>
      <c r="S241" s="29" t="s">
        <v>38</v>
      </c>
      <c r="T241" s="29">
        <v>1</v>
      </c>
      <c r="U241" s="29" t="s">
        <v>38</v>
      </c>
      <c r="V241" s="29" t="s">
        <v>38</v>
      </c>
      <c r="W241" s="29" t="s">
        <v>38</v>
      </c>
      <c r="X241" s="23">
        <f t="shared" si="9"/>
        <v>0</v>
      </c>
      <c r="Y241" s="29">
        <f t="shared" si="7"/>
        <v>1</v>
      </c>
      <c r="Z241" s="29" t="s">
        <v>40</v>
      </c>
      <c r="AA241" s="29" t="s">
        <v>40</v>
      </c>
      <c r="AB241" s="33" t="s">
        <v>40</v>
      </c>
      <c r="AC241" s="29" t="s">
        <v>337</v>
      </c>
      <c r="AD241" s="29">
        <v>0.17</v>
      </c>
      <c r="AE241" s="29"/>
      <c r="AF241" s="29" t="s">
        <v>44</v>
      </c>
      <c r="AG241" s="29" t="s">
        <v>40</v>
      </c>
      <c r="AH241" s="29" t="s">
        <v>372</v>
      </c>
      <c r="AI241" s="29"/>
      <c r="AJ241" s="29"/>
      <c r="AK241" s="29">
        <v>5710</v>
      </c>
      <c r="AL241" s="29">
        <v>5900</v>
      </c>
      <c r="AM241" s="39" t="s">
        <v>550</v>
      </c>
      <c r="AN241" s="39" t="s">
        <v>551</v>
      </c>
      <c r="AO241" s="39"/>
      <c r="AP241" s="39" t="s">
        <v>375</v>
      </c>
      <c r="AQ241" s="53"/>
      <c r="AR241" s="53"/>
      <c r="AS241" s="6"/>
    </row>
    <row r="242" spans="1:54" ht="39.6">
      <c r="A242" s="45" t="s">
        <v>32</v>
      </c>
      <c r="B242" s="38" t="s">
        <v>552</v>
      </c>
      <c r="C242" s="53"/>
      <c r="D242" s="59"/>
      <c r="E242" s="59"/>
      <c r="F242" s="53"/>
      <c r="G242" s="53"/>
      <c r="H242" s="81"/>
      <c r="I242" s="39" t="s">
        <v>371</v>
      </c>
      <c r="J242" s="29" t="s">
        <v>38</v>
      </c>
      <c r="K242" s="29" t="s">
        <v>38</v>
      </c>
      <c r="L242" s="29" t="s">
        <v>38</v>
      </c>
      <c r="M242" s="29" t="s">
        <v>38</v>
      </c>
      <c r="N242" s="29" t="s">
        <v>38</v>
      </c>
      <c r="O242" s="29" t="s">
        <v>38</v>
      </c>
      <c r="P242" s="29" t="s">
        <v>38</v>
      </c>
      <c r="Q242" s="29" t="s">
        <v>38</v>
      </c>
      <c r="R242" s="29" t="s">
        <v>39</v>
      </c>
      <c r="S242" s="29" t="s">
        <v>38</v>
      </c>
      <c r="T242" s="29">
        <v>1</v>
      </c>
      <c r="U242" s="29" t="s">
        <v>39</v>
      </c>
      <c r="V242" s="29" t="s">
        <v>38</v>
      </c>
      <c r="W242" s="29" t="s">
        <v>38</v>
      </c>
      <c r="X242" s="23">
        <f t="shared" si="9"/>
        <v>1</v>
      </c>
      <c r="Y242" s="29">
        <f t="shared" si="7"/>
        <v>2</v>
      </c>
      <c r="Z242" s="29" t="s">
        <v>40</v>
      </c>
      <c r="AA242" s="29" t="s">
        <v>40</v>
      </c>
      <c r="AB242" s="33" t="s">
        <v>40</v>
      </c>
      <c r="AC242" s="29" t="s">
        <v>337</v>
      </c>
      <c r="AD242" s="29">
        <v>0.17</v>
      </c>
      <c r="AE242" s="29"/>
      <c r="AF242" s="29" t="s">
        <v>44</v>
      </c>
      <c r="AG242" s="29" t="s">
        <v>40</v>
      </c>
      <c r="AH242" s="29" t="s">
        <v>372</v>
      </c>
      <c r="AI242" s="29"/>
      <c r="AJ242" s="29"/>
      <c r="AK242" s="29">
        <v>5880</v>
      </c>
      <c r="AL242" s="29">
        <v>5950</v>
      </c>
      <c r="AM242" s="39" t="s">
        <v>553</v>
      </c>
      <c r="AN242" s="39" t="s">
        <v>554</v>
      </c>
      <c r="AO242" s="39"/>
      <c r="AP242" s="39" t="s">
        <v>375</v>
      </c>
      <c r="AQ242" s="53"/>
      <c r="AR242" s="53"/>
      <c r="AS242" s="6"/>
    </row>
    <row r="243" spans="1:54" ht="26.4">
      <c r="A243" s="45" t="s">
        <v>32</v>
      </c>
      <c r="B243" s="36" t="s">
        <v>555</v>
      </c>
      <c r="C243" s="53"/>
      <c r="D243" s="59"/>
      <c r="E243" s="59"/>
      <c r="F243" s="53"/>
      <c r="G243" s="53"/>
      <c r="H243" s="81"/>
      <c r="I243" s="39" t="s">
        <v>371</v>
      </c>
      <c r="J243" s="29" t="s">
        <v>38</v>
      </c>
      <c r="K243" s="29" t="s">
        <v>38</v>
      </c>
      <c r="L243" s="29" t="s">
        <v>38</v>
      </c>
      <c r="M243" s="29" t="s">
        <v>38</v>
      </c>
      <c r="N243" s="29" t="s">
        <v>38</v>
      </c>
      <c r="O243" s="29" t="s">
        <v>38</v>
      </c>
      <c r="P243" s="29" t="s">
        <v>38</v>
      </c>
      <c r="Q243" s="29" t="s">
        <v>38</v>
      </c>
      <c r="R243" s="29" t="s">
        <v>39</v>
      </c>
      <c r="S243" s="29" t="s">
        <v>38</v>
      </c>
      <c r="T243" s="29">
        <v>1</v>
      </c>
      <c r="U243" s="29" t="s">
        <v>39</v>
      </c>
      <c r="V243" s="29" t="s">
        <v>38</v>
      </c>
      <c r="W243" s="29" t="s">
        <v>38</v>
      </c>
      <c r="X243" s="23">
        <f t="shared" si="9"/>
        <v>1</v>
      </c>
      <c r="Y243" s="29">
        <f t="shared" si="7"/>
        <v>2</v>
      </c>
      <c r="Z243" s="29" t="s">
        <v>40</v>
      </c>
      <c r="AA243" s="29" t="s">
        <v>40</v>
      </c>
      <c r="AB243" s="33" t="s">
        <v>40</v>
      </c>
      <c r="AC243" s="29" t="s">
        <v>337</v>
      </c>
      <c r="AD243" s="29">
        <v>0.17</v>
      </c>
      <c r="AE243" s="29"/>
      <c r="AF243" s="29" t="s">
        <v>44</v>
      </c>
      <c r="AG243" s="29" t="s">
        <v>40</v>
      </c>
      <c r="AH243" s="29" t="s">
        <v>372</v>
      </c>
      <c r="AI243" s="29"/>
      <c r="AJ243" s="29"/>
      <c r="AK243" s="52" t="s">
        <v>131</v>
      </c>
      <c r="AL243" s="53"/>
      <c r="AM243" s="39" t="s">
        <v>556</v>
      </c>
      <c r="AN243" s="39" t="s">
        <v>557</v>
      </c>
      <c r="AO243" s="39"/>
      <c r="AP243" s="39" t="s">
        <v>375</v>
      </c>
      <c r="AQ243" s="53"/>
      <c r="AR243" s="53"/>
      <c r="AS243" s="6"/>
    </row>
    <row r="244" spans="1:54" ht="52.8">
      <c r="A244" s="45" t="s">
        <v>32</v>
      </c>
      <c r="B244" s="38" t="s">
        <v>558</v>
      </c>
      <c r="C244" s="53"/>
      <c r="D244" s="59"/>
      <c r="E244" s="59"/>
      <c r="F244" s="53"/>
      <c r="G244" s="53"/>
      <c r="H244" s="81"/>
      <c r="I244" s="39" t="s">
        <v>371</v>
      </c>
      <c r="J244" s="29" t="s">
        <v>38</v>
      </c>
      <c r="K244" s="29" t="s">
        <v>38</v>
      </c>
      <c r="L244" s="29" t="s">
        <v>38</v>
      </c>
      <c r="M244" s="29" t="s">
        <v>39</v>
      </c>
      <c r="N244" s="29" t="s">
        <v>38</v>
      </c>
      <c r="O244" s="29" t="s">
        <v>38</v>
      </c>
      <c r="P244" s="29" t="s">
        <v>38</v>
      </c>
      <c r="Q244" s="29" t="s">
        <v>38</v>
      </c>
      <c r="R244" s="29" t="s">
        <v>38</v>
      </c>
      <c r="S244" s="29" t="s">
        <v>38</v>
      </c>
      <c r="T244" s="29">
        <v>3.5</v>
      </c>
      <c r="U244" s="29" t="s">
        <v>39</v>
      </c>
      <c r="V244" s="29" t="s">
        <v>38</v>
      </c>
      <c r="W244" s="29" t="s">
        <v>38</v>
      </c>
      <c r="X244" s="23">
        <f t="shared" si="9"/>
        <v>1</v>
      </c>
      <c r="Y244" s="29">
        <f t="shared" si="7"/>
        <v>4.5</v>
      </c>
      <c r="Z244" s="29" t="s">
        <v>40</v>
      </c>
      <c r="AA244" s="29" t="s">
        <v>40</v>
      </c>
      <c r="AB244" s="33" t="s">
        <v>40</v>
      </c>
      <c r="AC244" s="29" t="s">
        <v>337</v>
      </c>
      <c r="AD244" s="29">
        <v>0.17</v>
      </c>
      <c r="AE244" s="29"/>
      <c r="AF244" s="29" t="s">
        <v>44</v>
      </c>
      <c r="AG244" s="29" t="s">
        <v>40</v>
      </c>
      <c r="AH244" s="29" t="s">
        <v>372</v>
      </c>
      <c r="AI244" s="29"/>
      <c r="AJ244" s="29"/>
      <c r="AK244" s="29">
        <v>7290</v>
      </c>
      <c r="AL244" s="29">
        <v>7420</v>
      </c>
      <c r="AM244" s="39" t="s">
        <v>258</v>
      </c>
      <c r="AN244" s="39" t="s">
        <v>559</v>
      </c>
      <c r="AO244" s="39"/>
      <c r="AP244" s="39" t="s">
        <v>375</v>
      </c>
      <c r="AQ244" s="53"/>
      <c r="AR244" s="53"/>
      <c r="AS244" s="6"/>
    </row>
    <row r="245" spans="1:54" ht="105.6">
      <c r="A245" s="45" t="s">
        <v>560</v>
      </c>
      <c r="B245" s="36" t="s">
        <v>564</v>
      </c>
      <c r="C245" s="38" t="s">
        <v>561</v>
      </c>
      <c r="D245" s="37">
        <v>49.163930000000001</v>
      </c>
      <c r="E245" s="37">
        <v>-122.95321199999999</v>
      </c>
      <c r="F245" s="35" t="s">
        <v>562</v>
      </c>
      <c r="G245" s="33" t="s">
        <v>563</v>
      </c>
      <c r="H245" s="83">
        <v>2</v>
      </c>
      <c r="I245" s="13" t="s">
        <v>565</v>
      </c>
      <c r="J245" s="29" t="s">
        <v>38</v>
      </c>
      <c r="K245" s="29" t="s">
        <v>38</v>
      </c>
      <c r="L245" s="29" t="s">
        <v>38</v>
      </c>
      <c r="M245" s="29" t="s">
        <v>38</v>
      </c>
      <c r="N245" s="29" t="s">
        <v>39</v>
      </c>
      <c r="O245" s="29" t="s">
        <v>38</v>
      </c>
      <c r="P245" s="29" t="s">
        <v>38</v>
      </c>
      <c r="Q245" s="29" t="s">
        <v>38</v>
      </c>
      <c r="R245" s="29" t="s">
        <v>38</v>
      </c>
      <c r="S245" s="29" t="s">
        <v>38</v>
      </c>
      <c r="T245" s="29">
        <v>3</v>
      </c>
      <c r="U245" s="29" t="s">
        <v>39</v>
      </c>
      <c r="V245" s="29" t="s">
        <v>39</v>
      </c>
      <c r="W245" s="29" t="s">
        <v>38</v>
      </c>
      <c r="X245" s="23">
        <f t="shared" si="9"/>
        <v>2</v>
      </c>
      <c r="Y245" s="29">
        <f t="shared" si="7"/>
        <v>5</v>
      </c>
      <c r="Z245" s="29" t="s">
        <v>40</v>
      </c>
      <c r="AA245" s="29" t="s">
        <v>566</v>
      </c>
      <c r="AB245" s="33" t="s">
        <v>220</v>
      </c>
      <c r="AC245" s="29" t="s">
        <v>210</v>
      </c>
      <c r="AD245" s="29">
        <v>0.2</v>
      </c>
      <c r="AE245" s="29">
        <v>0.25</v>
      </c>
      <c r="AF245" s="29" t="s">
        <v>40</v>
      </c>
      <c r="AG245" s="29" t="s">
        <v>40</v>
      </c>
      <c r="AH245" s="29" t="s">
        <v>567</v>
      </c>
      <c r="AI245" s="29"/>
      <c r="AJ245" s="29"/>
      <c r="AK245" s="29">
        <v>1542</v>
      </c>
      <c r="AL245" s="29">
        <v>1815</v>
      </c>
      <c r="AM245" s="39"/>
      <c r="AN245" s="39" t="s">
        <v>568</v>
      </c>
      <c r="AO245" s="39" t="s">
        <v>52</v>
      </c>
      <c r="AP245" s="39" t="s">
        <v>411</v>
      </c>
      <c r="AQ245" s="42" t="s">
        <v>569</v>
      </c>
      <c r="AR245" s="42" t="s">
        <v>570</v>
      </c>
      <c r="AS245" s="7"/>
      <c r="AT245" s="3"/>
      <c r="AU245" s="3"/>
      <c r="AV245" s="3"/>
      <c r="AW245" s="3"/>
      <c r="AX245" s="3"/>
      <c r="AY245" s="3"/>
      <c r="AZ245" s="3"/>
      <c r="BA245" s="3"/>
      <c r="BB245" s="3"/>
    </row>
    <row r="246" spans="1:54" ht="52.8">
      <c r="A246" s="45" t="s">
        <v>560</v>
      </c>
      <c r="B246" s="36" t="s">
        <v>574</v>
      </c>
      <c r="C246" s="67" t="s">
        <v>571</v>
      </c>
      <c r="D246" s="65">
        <v>49.163330000000002</v>
      </c>
      <c r="E246" s="65">
        <v>-123.13330000000001</v>
      </c>
      <c r="F246" s="48" t="s">
        <v>572</v>
      </c>
      <c r="G246" s="47" t="s">
        <v>573</v>
      </c>
      <c r="H246" s="82">
        <v>2</v>
      </c>
      <c r="I246" s="13" t="s">
        <v>575</v>
      </c>
      <c r="J246" s="29" t="s">
        <v>38</v>
      </c>
      <c r="K246" s="29" t="s">
        <v>38</v>
      </c>
      <c r="L246" s="29" t="s">
        <v>38</v>
      </c>
      <c r="M246" s="29" t="s">
        <v>38</v>
      </c>
      <c r="N246" s="29" t="s">
        <v>38</v>
      </c>
      <c r="O246" s="29" t="s">
        <v>38</v>
      </c>
      <c r="P246" s="29" t="s">
        <v>38</v>
      </c>
      <c r="Q246" s="29" t="s">
        <v>38</v>
      </c>
      <c r="R246" s="29" t="s">
        <v>39</v>
      </c>
      <c r="S246" s="29" t="s">
        <v>38</v>
      </c>
      <c r="T246" s="29">
        <v>1</v>
      </c>
      <c r="U246" s="29" t="s">
        <v>39</v>
      </c>
      <c r="V246" s="29" t="s">
        <v>39</v>
      </c>
      <c r="W246" s="29" t="s">
        <v>38</v>
      </c>
      <c r="X246" s="23">
        <f t="shared" si="9"/>
        <v>2</v>
      </c>
      <c r="Y246" s="29">
        <f t="shared" si="7"/>
        <v>3</v>
      </c>
      <c r="Z246" s="29" t="s">
        <v>40</v>
      </c>
      <c r="AA246" s="29" t="s">
        <v>576</v>
      </c>
      <c r="AB246" s="33" t="s">
        <v>577</v>
      </c>
      <c r="AC246" s="29" t="s">
        <v>210</v>
      </c>
      <c r="AD246" s="29">
        <v>0.2</v>
      </c>
      <c r="AE246" s="29">
        <v>0.25</v>
      </c>
      <c r="AF246" s="29" t="s">
        <v>40</v>
      </c>
      <c r="AG246" s="29" t="s">
        <v>40</v>
      </c>
      <c r="AH246" s="29" t="s">
        <v>578</v>
      </c>
      <c r="AI246" s="29"/>
      <c r="AJ246" s="29"/>
      <c r="AK246" s="29"/>
      <c r="AL246" s="29">
        <v>2400</v>
      </c>
      <c r="AM246" s="39"/>
      <c r="AN246" s="39"/>
      <c r="AO246" s="39" t="s">
        <v>52</v>
      </c>
      <c r="AP246" s="39" t="s">
        <v>411</v>
      </c>
      <c r="AQ246" s="74" t="s">
        <v>579</v>
      </c>
      <c r="AR246" s="74" t="s">
        <v>580</v>
      </c>
      <c r="AS246" s="7"/>
      <c r="AT246" s="3"/>
      <c r="AU246" s="3"/>
      <c r="AV246" s="3"/>
      <c r="AW246" s="3"/>
      <c r="AX246" s="3"/>
      <c r="AY246" s="3"/>
      <c r="AZ246" s="3"/>
      <c r="BA246" s="3"/>
      <c r="BB246" s="3"/>
    </row>
    <row r="247" spans="1:54" ht="39.6">
      <c r="A247" s="45" t="s">
        <v>560</v>
      </c>
      <c r="B247" s="36" t="s">
        <v>581</v>
      </c>
      <c r="C247" s="53"/>
      <c r="D247" s="59"/>
      <c r="E247" s="59"/>
      <c r="F247" s="53"/>
      <c r="G247" s="53"/>
      <c r="H247" s="81"/>
      <c r="I247" s="13" t="s">
        <v>582</v>
      </c>
      <c r="J247" s="29" t="s">
        <v>38</v>
      </c>
      <c r="K247" s="29" t="s">
        <v>38</v>
      </c>
      <c r="L247" s="29" t="s">
        <v>38</v>
      </c>
      <c r="M247" s="29" t="s">
        <v>38</v>
      </c>
      <c r="N247" s="29" t="s">
        <v>38</v>
      </c>
      <c r="O247" s="29" t="s">
        <v>38</v>
      </c>
      <c r="P247" s="29" t="s">
        <v>39</v>
      </c>
      <c r="Q247" s="29" t="s">
        <v>38</v>
      </c>
      <c r="R247" s="29" t="s">
        <v>38</v>
      </c>
      <c r="S247" s="29" t="s">
        <v>38</v>
      </c>
      <c r="T247" s="29">
        <v>2</v>
      </c>
      <c r="U247" s="29" t="s">
        <v>39</v>
      </c>
      <c r="V247" s="29" t="s">
        <v>39</v>
      </c>
      <c r="W247" s="29" t="s">
        <v>38</v>
      </c>
      <c r="X247" s="23">
        <f t="shared" si="9"/>
        <v>2</v>
      </c>
      <c r="Y247" s="29">
        <f t="shared" si="7"/>
        <v>4</v>
      </c>
      <c r="Z247" s="29" t="s">
        <v>40</v>
      </c>
      <c r="AA247" s="29" t="s">
        <v>576</v>
      </c>
      <c r="AB247" s="33" t="s">
        <v>577</v>
      </c>
      <c r="AC247" s="29" t="s">
        <v>210</v>
      </c>
      <c r="AD247" s="29">
        <v>0.2</v>
      </c>
      <c r="AE247" s="29">
        <v>0.25</v>
      </c>
      <c r="AF247" s="29" t="s">
        <v>40</v>
      </c>
      <c r="AG247" s="29" t="s">
        <v>40</v>
      </c>
      <c r="AH247" s="29" t="s">
        <v>578</v>
      </c>
      <c r="AI247" s="29"/>
      <c r="AJ247" s="29"/>
      <c r="AK247" s="29"/>
      <c r="AL247" s="29">
        <v>3500</v>
      </c>
      <c r="AM247" s="39"/>
      <c r="AN247" s="39"/>
      <c r="AO247" s="39" t="s">
        <v>52</v>
      </c>
      <c r="AP247" s="39" t="s">
        <v>411</v>
      </c>
      <c r="AQ247" s="53"/>
      <c r="AR247" s="53"/>
      <c r="AS247" s="7"/>
      <c r="AT247" s="3"/>
      <c r="AU247" s="3"/>
      <c r="AV247" s="3"/>
      <c r="AW247" s="3"/>
      <c r="AX247" s="3"/>
      <c r="AY247" s="3"/>
      <c r="AZ247" s="3"/>
      <c r="BA247" s="3"/>
      <c r="BB247" s="3"/>
    </row>
    <row r="248" spans="1:54" ht="52.8">
      <c r="A248" s="45" t="s">
        <v>560</v>
      </c>
      <c r="B248" s="36" t="s">
        <v>586</v>
      </c>
      <c r="C248" s="67" t="s">
        <v>583</v>
      </c>
      <c r="D248" s="58">
        <v>48.036099</v>
      </c>
      <c r="E248" s="58">
        <v>-122.181517</v>
      </c>
      <c r="F248" s="47" t="s">
        <v>584</v>
      </c>
      <c r="G248" s="47" t="s">
        <v>585</v>
      </c>
      <c r="H248" s="82">
        <v>1.6666666666666667</v>
      </c>
      <c r="I248" s="39" t="s">
        <v>587</v>
      </c>
      <c r="J248" s="29" t="s">
        <v>38</v>
      </c>
      <c r="K248" s="29" t="s">
        <v>39</v>
      </c>
      <c r="L248" s="29" t="s">
        <v>38</v>
      </c>
      <c r="M248" s="29" t="s">
        <v>38</v>
      </c>
      <c r="N248" s="29" t="s">
        <v>38</v>
      </c>
      <c r="O248" s="29" t="s">
        <v>38</v>
      </c>
      <c r="P248" s="29" t="s">
        <v>38</v>
      </c>
      <c r="Q248" s="29" t="s">
        <v>38</v>
      </c>
      <c r="R248" s="29" t="s">
        <v>38</v>
      </c>
      <c r="S248" s="29" t="s">
        <v>38</v>
      </c>
      <c r="T248" s="29">
        <v>4.5</v>
      </c>
      <c r="U248" s="29" t="s">
        <v>39</v>
      </c>
      <c r="V248" s="29" t="s">
        <v>39</v>
      </c>
      <c r="W248" s="29" t="s">
        <v>38</v>
      </c>
      <c r="X248" s="23">
        <f t="shared" si="9"/>
        <v>2</v>
      </c>
      <c r="Y248" s="29">
        <f t="shared" si="7"/>
        <v>6.5</v>
      </c>
      <c r="Z248" s="29" t="s">
        <v>40</v>
      </c>
      <c r="AA248" s="29" t="s">
        <v>588</v>
      </c>
      <c r="AB248" s="33" t="s">
        <v>220</v>
      </c>
      <c r="AC248" s="29" t="s">
        <v>41</v>
      </c>
      <c r="AD248" s="29" t="s">
        <v>40</v>
      </c>
      <c r="AE248" s="29" t="s">
        <v>40</v>
      </c>
      <c r="AF248" s="29" t="s">
        <v>40</v>
      </c>
      <c r="AG248" s="29" t="s">
        <v>40</v>
      </c>
      <c r="AH248" s="29" t="s">
        <v>589</v>
      </c>
      <c r="AI248" s="29"/>
      <c r="AJ248" s="29"/>
      <c r="AK248" s="29">
        <v>970</v>
      </c>
      <c r="AL248" s="29">
        <v>1100</v>
      </c>
      <c r="AM248" s="39"/>
      <c r="AN248" s="39"/>
      <c r="AO248" s="39" t="s">
        <v>590</v>
      </c>
      <c r="AP248" s="39" t="s">
        <v>591</v>
      </c>
      <c r="AQ248" s="74" t="s">
        <v>592</v>
      </c>
      <c r="AR248" s="73" t="s">
        <v>593</v>
      </c>
      <c r="AS248" s="12"/>
      <c r="AT248" s="3"/>
      <c r="AU248" s="3"/>
      <c r="AV248" s="3"/>
      <c r="AW248" s="3"/>
      <c r="AX248" s="3"/>
      <c r="AY248" s="3"/>
      <c r="AZ248" s="3"/>
      <c r="BA248" s="3"/>
      <c r="BB248" s="3"/>
    </row>
    <row r="249" spans="1:54" ht="39.6">
      <c r="A249" s="45" t="s">
        <v>560</v>
      </c>
      <c r="B249" s="36" t="s">
        <v>594</v>
      </c>
      <c r="C249" s="53"/>
      <c r="D249" s="59"/>
      <c r="E249" s="59"/>
      <c r="F249" s="53"/>
      <c r="G249" s="53"/>
      <c r="H249" s="81"/>
      <c r="I249" s="39" t="s">
        <v>595</v>
      </c>
      <c r="J249" s="29" t="s">
        <v>38</v>
      </c>
      <c r="K249" s="29" t="s">
        <v>38</v>
      </c>
      <c r="L249" s="29" t="s">
        <v>38</v>
      </c>
      <c r="M249" s="29" t="s">
        <v>38</v>
      </c>
      <c r="N249" s="29" t="s">
        <v>39</v>
      </c>
      <c r="O249" s="29" t="s">
        <v>38</v>
      </c>
      <c r="P249" s="29" t="s">
        <v>38</v>
      </c>
      <c r="Q249" s="29" t="s">
        <v>38</v>
      </c>
      <c r="R249" s="29" t="s">
        <v>38</v>
      </c>
      <c r="S249" s="29" t="s">
        <v>38</v>
      </c>
      <c r="T249" s="29">
        <v>3</v>
      </c>
      <c r="U249" s="29" t="s">
        <v>39</v>
      </c>
      <c r="V249" s="29" t="s">
        <v>39</v>
      </c>
      <c r="W249" s="29" t="s">
        <v>38</v>
      </c>
      <c r="X249" s="23">
        <f t="shared" si="9"/>
        <v>2</v>
      </c>
      <c r="Y249" s="29">
        <f t="shared" si="7"/>
        <v>5</v>
      </c>
      <c r="Z249" s="29" t="s">
        <v>40</v>
      </c>
      <c r="AA249" s="29" t="s">
        <v>596</v>
      </c>
      <c r="AB249" s="33" t="s">
        <v>220</v>
      </c>
      <c r="AC249" s="29" t="s">
        <v>41</v>
      </c>
      <c r="AD249" s="29" t="s">
        <v>40</v>
      </c>
      <c r="AE249" s="29" t="s">
        <v>40</v>
      </c>
      <c r="AF249" s="29" t="s">
        <v>40</v>
      </c>
      <c r="AG249" s="29" t="s">
        <v>40</v>
      </c>
      <c r="AH249" s="29" t="s">
        <v>589</v>
      </c>
      <c r="AI249" s="29"/>
      <c r="AJ249" s="29"/>
      <c r="AK249" s="29">
        <v>960</v>
      </c>
      <c r="AL249" s="29">
        <v>1040</v>
      </c>
      <c r="AM249" s="39"/>
      <c r="AN249" s="39"/>
      <c r="AO249" s="39" t="s">
        <v>597</v>
      </c>
      <c r="AP249" s="39"/>
      <c r="AQ249" s="53"/>
      <c r="AR249" s="53"/>
      <c r="AS249" s="12"/>
      <c r="AT249" s="3"/>
      <c r="AU249" s="3"/>
      <c r="AV249" s="3"/>
      <c r="AW249" s="3"/>
      <c r="AX249" s="3"/>
      <c r="AY249" s="3"/>
      <c r="AZ249" s="3"/>
      <c r="BA249" s="3"/>
      <c r="BB249" s="3"/>
    </row>
    <row r="250" spans="1:54" ht="39.6">
      <c r="A250" s="45" t="s">
        <v>560</v>
      </c>
      <c r="B250" s="36" t="s">
        <v>598</v>
      </c>
      <c r="C250" s="53"/>
      <c r="D250" s="59"/>
      <c r="E250" s="59"/>
      <c r="F250" s="53"/>
      <c r="G250" s="53"/>
      <c r="H250" s="81"/>
      <c r="I250" s="39" t="s">
        <v>599</v>
      </c>
      <c r="J250" s="29" t="s">
        <v>38</v>
      </c>
      <c r="K250" s="29" t="s">
        <v>38</v>
      </c>
      <c r="L250" s="29" t="s">
        <v>38</v>
      </c>
      <c r="M250" s="29" t="s">
        <v>38</v>
      </c>
      <c r="N250" s="29" t="s">
        <v>38</v>
      </c>
      <c r="O250" s="29" t="s">
        <v>38</v>
      </c>
      <c r="P250" s="29" t="s">
        <v>39</v>
      </c>
      <c r="Q250" s="29" t="s">
        <v>38</v>
      </c>
      <c r="R250" s="29" t="s">
        <v>38</v>
      </c>
      <c r="S250" s="29" t="s">
        <v>38</v>
      </c>
      <c r="T250" s="29">
        <v>2</v>
      </c>
      <c r="U250" s="29" t="s">
        <v>38</v>
      </c>
      <c r="V250" s="29" t="s">
        <v>39</v>
      </c>
      <c r="W250" s="29" t="s">
        <v>38</v>
      </c>
      <c r="X250" s="23">
        <f t="shared" si="9"/>
        <v>1</v>
      </c>
      <c r="Y250" s="29">
        <f t="shared" si="7"/>
        <v>3</v>
      </c>
      <c r="Z250" s="29" t="s">
        <v>40</v>
      </c>
      <c r="AA250" s="29" t="s">
        <v>596</v>
      </c>
      <c r="AB250" s="33" t="s">
        <v>220</v>
      </c>
      <c r="AC250" s="29" t="s">
        <v>41</v>
      </c>
      <c r="AD250" s="29" t="s">
        <v>40</v>
      </c>
      <c r="AE250" s="29" t="s">
        <v>40</v>
      </c>
      <c r="AF250" s="29" t="s">
        <v>40</v>
      </c>
      <c r="AG250" s="29" t="s">
        <v>40</v>
      </c>
      <c r="AH250" s="29" t="s">
        <v>589</v>
      </c>
      <c r="AI250" s="29"/>
      <c r="AJ250" s="29"/>
      <c r="AK250" s="29">
        <v>310</v>
      </c>
      <c r="AL250" s="29">
        <v>520</v>
      </c>
      <c r="AM250" s="39"/>
      <c r="AN250" s="39"/>
      <c r="AO250" s="39" t="s">
        <v>597</v>
      </c>
      <c r="AP250" s="39"/>
      <c r="AQ250" s="53"/>
      <c r="AR250" s="53"/>
      <c r="AS250" s="12"/>
      <c r="AT250" s="3"/>
      <c r="AU250" s="3"/>
      <c r="AV250" s="3"/>
      <c r="AW250" s="3"/>
      <c r="AX250" s="3"/>
      <c r="AY250" s="3"/>
      <c r="AZ250" s="3"/>
      <c r="BA250" s="3"/>
      <c r="BB250" s="3"/>
    </row>
    <row r="251" spans="1:54" ht="26.4">
      <c r="A251" s="45" t="s">
        <v>560</v>
      </c>
      <c r="B251" s="36" t="s">
        <v>602</v>
      </c>
      <c r="C251" s="67" t="s">
        <v>600</v>
      </c>
      <c r="D251" s="65">
        <v>47.558286000000003</v>
      </c>
      <c r="E251" s="65">
        <v>-122.347094</v>
      </c>
      <c r="F251" s="47" t="s">
        <v>584</v>
      </c>
      <c r="G251" s="47" t="s">
        <v>601</v>
      </c>
      <c r="H251" s="82">
        <v>2</v>
      </c>
      <c r="I251" s="39" t="s">
        <v>603</v>
      </c>
      <c r="J251" s="29" t="s">
        <v>38</v>
      </c>
      <c r="K251" s="29" t="s">
        <v>38</v>
      </c>
      <c r="L251" s="29" t="s">
        <v>39</v>
      </c>
      <c r="M251" s="29" t="s">
        <v>38</v>
      </c>
      <c r="N251" s="29" t="s">
        <v>38</v>
      </c>
      <c r="O251" s="29" t="s">
        <v>38</v>
      </c>
      <c r="P251" s="29" t="s">
        <v>38</v>
      </c>
      <c r="Q251" s="29" t="s">
        <v>38</v>
      </c>
      <c r="R251" s="29" t="s">
        <v>38</v>
      </c>
      <c r="S251" s="29" t="s">
        <v>38</v>
      </c>
      <c r="T251" s="29">
        <v>4</v>
      </c>
      <c r="U251" s="29" t="s">
        <v>39</v>
      </c>
      <c r="V251" s="29" t="s">
        <v>39</v>
      </c>
      <c r="W251" s="29" t="s">
        <v>38</v>
      </c>
      <c r="X251" s="23">
        <f t="shared" si="9"/>
        <v>2</v>
      </c>
      <c r="Y251" s="29">
        <f t="shared" si="7"/>
        <v>6</v>
      </c>
      <c r="Z251" s="29" t="s">
        <v>40</v>
      </c>
      <c r="AA251" s="14">
        <v>44938</v>
      </c>
      <c r="AB251" s="33" t="s">
        <v>220</v>
      </c>
      <c r="AC251" s="29" t="s">
        <v>41</v>
      </c>
      <c r="AD251" s="29" t="s">
        <v>40</v>
      </c>
      <c r="AE251" s="29" t="s">
        <v>40</v>
      </c>
      <c r="AF251" s="29" t="s">
        <v>40</v>
      </c>
      <c r="AG251" s="29" t="s">
        <v>40</v>
      </c>
      <c r="AH251" s="29" t="s">
        <v>604</v>
      </c>
      <c r="AI251" s="29"/>
      <c r="AJ251" s="29"/>
      <c r="AK251" s="29">
        <v>310</v>
      </c>
      <c r="AL251" s="29">
        <v>700</v>
      </c>
      <c r="AM251" s="39"/>
      <c r="AN251" s="39"/>
      <c r="AO251" s="39" t="s">
        <v>411</v>
      </c>
      <c r="AP251" s="39" t="s">
        <v>52</v>
      </c>
      <c r="AQ251" s="74" t="s">
        <v>605</v>
      </c>
      <c r="AR251" s="73" t="s">
        <v>606</v>
      </c>
      <c r="AS251" s="7"/>
      <c r="AT251" s="3"/>
      <c r="AU251" s="3"/>
      <c r="AV251" s="3"/>
      <c r="AW251" s="3"/>
      <c r="AX251" s="3"/>
      <c r="AY251" s="3"/>
      <c r="AZ251" s="3"/>
      <c r="BA251" s="3"/>
      <c r="BB251" s="3"/>
    </row>
    <row r="252" spans="1:54" ht="26.4">
      <c r="A252" s="45" t="s">
        <v>560</v>
      </c>
      <c r="B252" s="36" t="s">
        <v>607</v>
      </c>
      <c r="C252" s="53"/>
      <c r="D252" s="59"/>
      <c r="E252" s="59"/>
      <c r="F252" s="53"/>
      <c r="G252" s="53"/>
      <c r="H252" s="81"/>
      <c r="I252" s="39" t="s">
        <v>603</v>
      </c>
      <c r="J252" s="29" t="s">
        <v>38</v>
      </c>
      <c r="K252" s="29" t="s">
        <v>39</v>
      </c>
      <c r="L252" s="29" t="s">
        <v>38</v>
      </c>
      <c r="M252" s="29" t="s">
        <v>38</v>
      </c>
      <c r="N252" s="29" t="s">
        <v>38</v>
      </c>
      <c r="O252" s="29" t="s">
        <v>38</v>
      </c>
      <c r="P252" s="29" t="s">
        <v>38</v>
      </c>
      <c r="Q252" s="29" t="s">
        <v>38</v>
      </c>
      <c r="R252" s="29" t="s">
        <v>38</v>
      </c>
      <c r="S252" s="29" t="s">
        <v>38</v>
      </c>
      <c r="T252" s="29">
        <v>4.5</v>
      </c>
      <c r="U252" s="29" t="s">
        <v>39</v>
      </c>
      <c r="V252" s="29" t="s">
        <v>39</v>
      </c>
      <c r="W252" s="29" t="s">
        <v>38</v>
      </c>
      <c r="X252" s="23">
        <f t="shared" si="9"/>
        <v>2</v>
      </c>
      <c r="Y252" s="29">
        <f t="shared" si="7"/>
        <v>6.5</v>
      </c>
      <c r="Z252" s="29" t="s">
        <v>40</v>
      </c>
      <c r="AA252" s="14">
        <v>44938</v>
      </c>
      <c r="AB252" s="33" t="s">
        <v>220</v>
      </c>
      <c r="AC252" s="29" t="s">
        <v>41</v>
      </c>
      <c r="AD252" s="29" t="s">
        <v>40</v>
      </c>
      <c r="AE252" s="29" t="s">
        <v>40</v>
      </c>
      <c r="AF252" s="29" t="s">
        <v>40</v>
      </c>
      <c r="AG252" s="29" t="s">
        <v>40</v>
      </c>
      <c r="AH252" s="29" t="s">
        <v>604</v>
      </c>
      <c r="AI252" s="29"/>
      <c r="AJ252" s="29"/>
      <c r="AK252" s="29">
        <v>800</v>
      </c>
      <c r="AL252" s="29">
        <v>940</v>
      </c>
      <c r="AM252" s="39"/>
      <c r="AN252" s="39"/>
      <c r="AO252" s="39" t="s">
        <v>411</v>
      </c>
      <c r="AP252" s="39" t="s">
        <v>52</v>
      </c>
      <c r="AQ252" s="53"/>
      <c r="AR252" s="53"/>
      <c r="AS252" s="7"/>
      <c r="AT252" s="3"/>
      <c r="AU252" s="3"/>
      <c r="AV252" s="3"/>
      <c r="AW252" s="3"/>
      <c r="AX252" s="3"/>
      <c r="AY252" s="3"/>
      <c r="AZ252" s="3"/>
      <c r="BA252" s="3"/>
      <c r="BB252" s="3"/>
    </row>
    <row r="253" spans="1:54" ht="15" customHeight="1">
      <c r="A253" s="45" t="s">
        <v>560</v>
      </c>
      <c r="B253" s="36" t="s">
        <v>611</v>
      </c>
      <c r="C253" s="38" t="s">
        <v>608</v>
      </c>
      <c r="D253" s="37">
        <v>47.557699999999997</v>
      </c>
      <c r="E253" s="37">
        <v>-122.05843</v>
      </c>
      <c r="F253" s="33" t="s">
        <v>609</v>
      </c>
      <c r="G253" s="33" t="s">
        <v>610</v>
      </c>
      <c r="H253" s="83">
        <v>2</v>
      </c>
      <c r="I253" s="39" t="s">
        <v>612</v>
      </c>
      <c r="J253" s="29" t="s">
        <v>38</v>
      </c>
      <c r="K253" s="29" t="s">
        <v>38</v>
      </c>
      <c r="L253" s="29" t="s">
        <v>38</v>
      </c>
      <c r="M253" s="29" t="s">
        <v>38</v>
      </c>
      <c r="N253" s="29" t="s">
        <v>38</v>
      </c>
      <c r="O253" s="29" t="s">
        <v>38</v>
      </c>
      <c r="P253" s="29" t="s">
        <v>39</v>
      </c>
      <c r="Q253" s="29" t="s">
        <v>38</v>
      </c>
      <c r="R253" s="29" t="s">
        <v>38</v>
      </c>
      <c r="S253" s="29" t="s">
        <v>38</v>
      </c>
      <c r="T253" s="29">
        <v>2</v>
      </c>
      <c r="U253" s="29" t="s">
        <v>39</v>
      </c>
      <c r="V253" s="29" t="s">
        <v>39</v>
      </c>
      <c r="W253" s="29" t="s">
        <v>38</v>
      </c>
      <c r="X253" s="23">
        <f t="shared" si="9"/>
        <v>2</v>
      </c>
      <c r="Y253" s="29">
        <f>X253+T253</f>
        <v>4</v>
      </c>
      <c r="Z253" s="29" t="s">
        <v>40</v>
      </c>
      <c r="AA253" s="29" t="s">
        <v>613</v>
      </c>
      <c r="AB253" s="33" t="s">
        <v>614</v>
      </c>
      <c r="AC253" s="29" t="s">
        <v>210</v>
      </c>
      <c r="AD253" s="29" t="s">
        <v>40</v>
      </c>
      <c r="AE253" s="29" t="s">
        <v>40</v>
      </c>
      <c r="AF253" s="29" t="s">
        <v>40</v>
      </c>
      <c r="AG253" s="29" t="s">
        <v>40</v>
      </c>
      <c r="AH253" s="29" t="s">
        <v>589</v>
      </c>
      <c r="AI253" s="29"/>
      <c r="AJ253" s="29"/>
      <c r="AK253" s="29">
        <v>970</v>
      </c>
      <c r="AL253" s="29">
        <v>1170</v>
      </c>
      <c r="AM253" s="39"/>
      <c r="AN253" s="39"/>
      <c r="AO253" s="39" t="s">
        <v>411</v>
      </c>
      <c r="AP253" s="39"/>
      <c r="AQ253" s="42" t="s">
        <v>615</v>
      </c>
      <c r="AR253" s="41" t="s">
        <v>616</v>
      </c>
      <c r="AS253" s="7"/>
      <c r="AT253" s="3"/>
      <c r="AU253" s="3"/>
      <c r="AV253" s="3"/>
      <c r="AW253" s="3"/>
      <c r="AX253" s="3"/>
      <c r="AY253" s="3"/>
      <c r="AZ253" s="3"/>
      <c r="BA253" s="3"/>
      <c r="BB253" s="3"/>
    </row>
    <row r="254" spans="1:54" ht="18" customHeight="1">
      <c r="A254" s="45" t="s">
        <v>560</v>
      </c>
      <c r="B254" s="36" t="s">
        <v>618</v>
      </c>
      <c r="C254" s="38" t="s">
        <v>617</v>
      </c>
      <c r="D254" s="37">
        <v>47.527101000000002</v>
      </c>
      <c r="E254" s="37">
        <v>-122.695538</v>
      </c>
      <c r="F254" s="33" t="s">
        <v>609</v>
      </c>
      <c r="G254" s="33" t="s">
        <v>44</v>
      </c>
      <c r="H254" s="83">
        <v>1</v>
      </c>
      <c r="I254" s="39" t="s">
        <v>619</v>
      </c>
      <c r="J254" s="29" t="s">
        <v>38</v>
      </c>
      <c r="K254" s="29" t="s">
        <v>38</v>
      </c>
      <c r="L254" s="29" t="s">
        <v>38</v>
      </c>
      <c r="M254" s="29" t="s">
        <v>38</v>
      </c>
      <c r="N254" s="29" t="s">
        <v>38</v>
      </c>
      <c r="O254" s="29" t="s">
        <v>38</v>
      </c>
      <c r="P254" s="29" t="s">
        <v>38</v>
      </c>
      <c r="Q254" s="29" t="s">
        <v>38</v>
      </c>
      <c r="R254" s="29" t="s">
        <v>38</v>
      </c>
      <c r="S254" s="29" t="s">
        <v>38</v>
      </c>
      <c r="T254" s="29">
        <v>0</v>
      </c>
      <c r="U254" s="29" t="s">
        <v>38</v>
      </c>
      <c r="V254" s="29" t="s">
        <v>39</v>
      </c>
      <c r="W254" s="29" t="s">
        <v>38</v>
      </c>
      <c r="X254" s="23">
        <f t="shared" si="9"/>
        <v>1</v>
      </c>
      <c r="Y254" s="29">
        <f t="shared" si="7"/>
        <v>1</v>
      </c>
      <c r="Z254" s="29" t="s">
        <v>40</v>
      </c>
      <c r="AA254" s="29" t="s">
        <v>40</v>
      </c>
      <c r="AB254" s="33" t="s">
        <v>614</v>
      </c>
      <c r="AC254" s="29" t="s">
        <v>210</v>
      </c>
      <c r="AD254" s="29" t="s">
        <v>40</v>
      </c>
      <c r="AE254" s="29" t="s">
        <v>40</v>
      </c>
      <c r="AF254" s="29" t="s">
        <v>40</v>
      </c>
      <c r="AG254" s="29" t="s">
        <v>40</v>
      </c>
      <c r="AH254" s="29" t="s">
        <v>589</v>
      </c>
      <c r="AI254" s="29"/>
      <c r="AJ254" s="29"/>
      <c r="AK254" s="52" t="s">
        <v>131</v>
      </c>
      <c r="AL254" s="53"/>
      <c r="AM254" s="39"/>
      <c r="AN254" s="39"/>
      <c r="AO254" s="39" t="s">
        <v>411</v>
      </c>
      <c r="AP254" s="39"/>
      <c r="AQ254" s="42" t="s">
        <v>620</v>
      </c>
      <c r="AR254" s="41" t="s">
        <v>621</v>
      </c>
      <c r="AS254" s="7"/>
      <c r="AT254" s="3"/>
      <c r="AU254" s="3"/>
      <c r="AV254" s="3"/>
      <c r="AW254" s="3"/>
      <c r="AX254" s="3"/>
      <c r="AY254" s="3"/>
      <c r="AZ254" s="3"/>
      <c r="BA254" s="3"/>
      <c r="BB254" s="3"/>
    </row>
    <row r="255" spans="1:54" ht="15" customHeight="1">
      <c r="A255" s="45" t="s">
        <v>560</v>
      </c>
      <c r="B255" s="36" t="s">
        <v>623</v>
      </c>
      <c r="C255" s="38" t="s">
        <v>622</v>
      </c>
      <c r="D255" s="37">
        <v>47.438206999999998</v>
      </c>
      <c r="E255" s="37">
        <v>-122.846767</v>
      </c>
      <c r="F255" s="33" t="s">
        <v>609</v>
      </c>
      <c r="G255" s="33" t="s">
        <v>44</v>
      </c>
      <c r="H255" s="83">
        <v>2</v>
      </c>
      <c r="I255" s="39" t="s">
        <v>624</v>
      </c>
      <c r="J255" s="29" t="s">
        <v>38</v>
      </c>
      <c r="K255" s="29" t="s">
        <v>38</v>
      </c>
      <c r="L255" s="29" t="s">
        <v>38</v>
      </c>
      <c r="M255" s="29" t="s">
        <v>38</v>
      </c>
      <c r="N255" s="29" t="s">
        <v>38</v>
      </c>
      <c r="O255" s="29" t="s">
        <v>38</v>
      </c>
      <c r="P255" s="29" t="s">
        <v>38</v>
      </c>
      <c r="Q255" s="29" t="s">
        <v>38</v>
      </c>
      <c r="R255" s="29" t="s">
        <v>38</v>
      </c>
      <c r="S255" s="29" t="s">
        <v>38</v>
      </c>
      <c r="T255" s="29">
        <v>0</v>
      </c>
      <c r="U255" s="29" t="s">
        <v>39</v>
      </c>
      <c r="V255" s="29" t="s">
        <v>39</v>
      </c>
      <c r="W255" s="29" t="s">
        <v>38</v>
      </c>
      <c r="X255" s="23">
        <f t="shared" si="9"/>
        <v>2</v>
      </c>
      <c r="Y255" s="29">
        <f t="shared" si="7"/>
        <v>2</v>
      </c>
      <c r="Z255" s="29" t="s">
        <v>40</v>
      </c>
      <c r="AA255" s="14">
        <v>44928</v>
      </c>
      <c r="AB255" s="33" t="s">
        <v>614</v>
      </c>
      <c r="AC255" s="29" t="s">
        <v>210</v>
      </c>
      <c r="AD255" s="29" t="s">
        <v>40</v>
      </c>
      <c r="AE255" s="29" t="s">
        <v>40</v>
      </c>
      <c r="AF255" s="29" t="s">
        <v>40</v>
      </c>
      <c r="AG255" s="29" t="s">
        <v>40</v>
      </c>
      <c r="AH255" s="29" t="s">
        <v>589</v>
      </c>
      <c r="AI255" s="29"/>
      <c r="AJ255" s="29"/>
      <c r="AK255" s="52" t="s">
        <v>131</v>
      </c>
      <c r="AL255" s="53"/>
      <c r="AM255" s="39"/>
      <c r="AN255" s="39"/>
      <c r="AO255" s="39" t="s">
        <v>411</v>
      </c>
      <c r="AP255" s="39"/>
      <c r="AQ255" s="42" t="s">
        <v>620</v>
      </c>
      <c r="AR255" s="41" t="s">
        <v>625</v>
      </c>
      <c r="AS255" s="7"/>
      <c r="AT255" s="3"/>
      <c r="AU255" s="3"/>
      <c r="AV255" s="3"/>
      <c r="AW255" s="3"/>
      <c r="AX255" s="3"/>
      <c r="AY255" s="3"/>
      <c r="AZ255" s="3"/>
      <c r="BA255" s="3"/>
      <c r="BB255" s="3"/>
    </row>
    <row r="256" spans="1:54" ht="26.4">
      <c r="A256" s="45" t="s">
        <v>560</v>
      </c>
      <c r="B256" s="36" t="s">
        <v>627</v>
      </c>
      <c r="C256" s="38" t="s">
        <v>626</v>
      </c>
      <c r="D256" s="37">
        <v>47.337038999999997</v>
      </c>
      <c r="E256" s="37">
        <v>-123.116839</v>
      </c>
      <c r="F256" s="33" t="s">
        <v>584</v>
      </c>
      <c r="G256" s="33" t="s">
        <v>44</v>
      </c>
      <c r="H256" s="83">
        <v>1</v>
      </c>
      <c r="I256" s="39" t="s">
        <v>628</v>
      </c>
      <c r="J256" s="29" t="s">
        <v>38</v>
      </c>
      <c r="K256" s="29" t="s">
        <v>38</v>
      </c>
      <c r="L256" s="29" t="s">
        <v>38</v>
      </c>
      <c r="M256" s="29" t="s">
        <v>38</v>
      </c>
      <c r="N256" s="29" t="s">
        <v>38</v>
      </c>
      <c r="O256" s="29" t="s">
        <v>38</v>
      </c>
      <c r="P256" s="29" t="s">
        <v>38</v>
      </c>
      <c r="Q256" s="29" t="s">
        <v>38</v>
      </c>
      <c r="R256" s="29" t="s">
        <v>39</v>
      </c>
      <c r="S256" s="29" t="s">
        <v>38</v>
      </c>
      <c r="T256" s="29">
        <v>1</v>
      </c>
      <c r="U256" s="29" t="s">
        <v>38</v>
      </c>
      <c r="V256" s="29" t="s">
        <v>39</v>
      </c>
      <c r="W256" s="29" t="s">
        <v>38</v>
      </c>
      <c r="X256" s="23">
        <f t="shared" si="9"/>
        <v>1</v>
      </c>
      <c r="Y256" s="29">
        <f>X256+T256</f>
        <v>2</v>
      </c>
      <c r="Z256" s="29"/>
      <c r="AA256" s="29" t="s">
        <v>629</v>
      </c>
      <c r="AB256" s="33" t="s">
        <v>220</v>
      </c>
      <c r="AC256" s="29" t="s">
        <v>210</v>
      </c>
      <c r="AD256" s="29" t="s">
        <v>40</v>
      </c>
      <c r="AE256" s="29" t="s">
        <v>40</v>
      </c>
      <c r="AF256" s="29" t="s">
        <v>40</v>
      </c>
      <c r="AG256" s="29" t="s">
        <v>40</v>
      </c>
      <c r="AH256" s="29" t="s">
        <v>589</v>
      </c>
      <c r="AI256" s="29"/>
      <c r="AJ256" s="29"/>
      <c r="AK256" s="29">
        <v>950</v>
      </c>
      <c r="AL256" s="29">
        <v>1160</v>
      </c>
      <c r="AM256" s="39"/>
      <c r="AN256" s="39" t="s">
        <v>630</v>
      </c>
      <c r="AO256" s="39" t="s">
        <v>411</v>
      </c>
      <c r="AP256" s="39"/>
      <c r="AQ256" s="42" t="s">
        <v>631</v>
      </c>
      <c r="AR256" s="41"/>
      <c r="AS256" s="7"/>
      <c r="AT256" s="3"/>
      <c r="AU256" s="3"/>
      <c r="AV256" s="3"/>
      <c r="AW256" s="3"/>
      <c r="AX256" s="3"/>
      <c r="AY256" s="3"/>
      <c r="AZ256" s="3"/>
      <c r="BA256" s="3"/>
      <c r="BB256" s="3"/>
    </row>
    <row r="257" spans="1:54" ht="92.4">
      <c r="A257" s="45" t="s">
        <v>560</v>
      </c>
      <c r="B257" s="36" t="s">
        <v>634</v>
      </c>
      <c r="C257" s="38" t="s">
        <v>632</v>
      </c>
      <c r="D257" s="37">
        <v>47.120767000000001</v>
      </c>
      <c r="E257" s="37">
        <v>-124.16276999999999</v>
      </c>
      <c r="F257" s="33" t="s">
        <v>633</v>
      </c>
      <c r="G257" s="33">
        <v>1900</v>
      </c>
      <c r="H257" s="83">
        <v>2</v>
      </c>
      <c r="I257" s="13" t="s">
        <v>635</v>
      </c>
      <c r="J257" s="29" t="s">
        <v>38</v>
      </c>
      <c r="K257" s="29" t="s">
        <v>38</v>
      </c>
      <c r="L257" s="29" t="s">
        <v>39</v>
      </c>
      <c r="M257" s="29" t="s">
        <v>38</v>
      </c>
      <c r="N257" s="29" t="s">
        <v>38</v>
      </c>
      <c r="O257" s="29" t="s">
        <v>38</v>
      </c>
      <c r="P257" s="29" t="s">
        <v>38</v>
      </c>
      <c r="Q257" s="29" t="s">
        <v>38</v>
      </c>
      <c r="R257" s="29" t="s">
        <v>38</v>
      </c>
      <c r="S257" s="29" t="s">
        <v>38</v>
      </c>
      <c r="T257" s="29">
        <v>4</v>
      </c>
      <c r="U257" s="29" t="s">
        <v>39</v>
      </c>
      <c r="V257" s="29" t="s">
        <v>39</v>
      </c>
      <c r="W257" s="29" t="s">
        <v>38</v>
      </c>
      <c r="X257" s="23">
        <f t="shared" si="9"/>
        <v>2</v>
      </c>
      <c r="Y257" s="29">
        <f t="shared" si="7"/>
        <v>6</v>
      </c>
      <c r="Z257" s="29" t="s">
        <v>40</v>
      </c>
      <c r="AA257" s="29" t="s">
        <v>636</v>
      </c>
      <c r="AB257" s="33" t="s">
        <v>220</v>
      </c>
      <c r="AC257" s="29" t="s">
        <v>41</v>
      </c>
      <c r="AD257" s="29" t="s">
        <v>40</v>
      </c>
      <c r="AE257" s="29" t="s">
        <v>40</v>
      </c>
      <c r="AF257" s="29" t="s">
        <v>40</v>
      </c>
      <c r="AG257" s="29" t="s">
        <v>40</v>
      </c>
      <c r="AH257" s="29" t="s">
        <v>589</v>
      </c>
      <c r="AI257" s="29"/>
      <c r="AJ257" s="29"/>
      <c r="AK257" s="29">
        <v>900</v>
      </c>
      <c r="AL257" s="29">
        <v>1300</v>
      </c>
      <c r="AM257" s="39"/>
      <c r="AN257" s="39"/>
      <c r="AO257" s="39" t="s">
        <v>637</v>
      </c>
      <c r="AP257" s="39" t="s">
        <v>638</v>
      </c>
      <c r="AQ257" s="42" t="s">
        <v>639</v>
      </c>
      <c r="AR257" s="41" t="s">
        <v>640</v>
      </c>
      <c r="AS257" s="7"/>
      <c r="AT257" s="3"/>
      <c r="AU257" s="3"/>
      <c r="AV257" s="3"/>
      <c r="AW257" s="3"/>
      <c r="AX257" s="3"/>
      <c r="AY257" s="3"/>
      <c r="AZ257" s="3"/>
      <c r="BA257" s="3"/>
      <c r="BB257" s="3"/>
    </row>
    <row r="258" spans="1:54" ht="79.2">
      <c r="A258" s="45" t="s">
        <v>560</v>
      </c>
      <c r="B258" s="36" t="s">
        <v>643</v>
      </c>
      <c r="C258" s="38" t="s">
        <v>641</v>
      </c>
      <c r="D258" s="37">
        <v>47.084007</v>
      </c>
      <c r="E258" s="37">
        <v>-124.05691899999999</v>
      </c>
      <c r="F258" s="33" t="s">
        <v>609</v>
      </c>
      <c r="G258" s="33" t="s">
        <v>642</v>
      </c>
      <c r="H258" s="83">
        <v>1</v>
      </c>
      <c r="I258" s="39" t="s">
        <v>644</v>
      </c>
      <c r="J258" s="29" t="s">
        <v>38</v>
      </c>
      <c r="K258" s="29" t="s">
        <v>38</v>
      </c>
      <c r="L258" s="29" t="s">
        <v>38</v>
      </c>
      <c r="M258" s="29" t="s">
        <v>38</v>
      </c>
      <c r="N258" s="29" t="s">
        <v>38</v>
      </c>
      <c r="O258" s="29" t="s">
        <v>38</v>
      </c>
      <c r="P258" s="29" t="s">
        <v>38</v>
      </c>
      <c r="Q258" s="29" t="s">
        <v>38</v>
      </c>
      <c r="R258" s="29" t="s">
        <v>39</v>
      </c>
      <c r="S258" s="29" t="s">
        <v>38</v>
      </c>
      <c r="T258" s="29">
        <v>1</v>
      </c>
      <c r="U258" s="29" t="s">
        <v>38</v>
      </c>
      <c r="V258" s="29" t="s">
        <v>39</v>
      </c>
      <c r="W258" s="29" t="s">
        <v>38</v>
      </c>
      <c r="X258" s="23">
        <f t="shared" si="9"/>
        <v>1</v>
      </c>
      <c r="Y258" s="29">
        <f t="shared" ref="Y258:Y264" si="10">X258+T258</f>
        <v>2</v>
      </c>
      <c r="Z258" s="29" t="s">
        <v>40</v>
      </c>
      <c r="AA258" s="29" t="s">
        <v>645</v>
      </c>
      <c r="AB258" s="33" t="s">
        <v>646</v>
      </c>
      <c r="AC258" s="29" t="s">
        <v>647</v>
      </c>
      <c r="AD258" s="29"/>
      <c r="AE258" s="29"/>
      <c r="AF258" s="29" t="s">
        <v>40</v>
      </c>
      <c r="AG258" s="29" t="s">
        <v>40</v>
      </c>
      <c r="AH258" s="29" t="s">
        <v>567</v>
      </c>
      <c r="AI258" s="29">
        <v>2530</v>
      </c>
      <c r="AJ258" s="29">
        <v>60</v>
      </c>
      <c r="AK258" s="47" t="s">
        <v>648</v>
      </c>
      <c r="AL258" s="53"/>
      <c r="AM258" s="39"/>
      <c r="AN258" s="39"/>
      <c r="AO258" s="39" t="s">
        <v>649</v>
      </c>
      <c r="AP258" s="39"/>
      <c r="AQ258" s="42" t="s">
        <v>650</v>
      </c>
      <c r="AR258" s="41" t="s">
        <v>651</v>
      </c>
      <c r="AS258" s="8"/>
      <c r="AT258" s="3"/>
      <c r="AU258" s="3"/>
      <c r="AV258" s="3"/>
      <c r="AW258" s="3"/>
      <c r="AX258" s="3"/>
      <c r="AY258" s="3"/>
      <c r="AZ258" s="3"/>
      <c r="BA258" s="3"/>
      <c r="BB258" s="3"/>
    </row>
    <row r="259" spans="1:54" ht="15" customHeight="1">
      <c r="A259" s="45" t="s">
        <v>560</v>
      </c>
      <c r="B259" s="36" t="s">
        <v>654</v>
      </c>
      <c r="C259" s="38" t="s">
        <v>652</v>
      </c>
      <c r="D259" s="37">
        <v>47.074592000000003</v>
      </c>
      <c r="E259" s="37">
        <v>-122.73072000000001</v>
      </c>
      <c r="F259" s="33" t="s">
        <v>609</v>
      </c>
      <c r="G259" s="33" t="s">
        <v>653</v>
      </c>
      <c r="H259" s="83">
        <v>2</v>
      </c>
      <c r="I259" s="39" t="s">
        <v>655</v>
      </c>
      <c r="J259" s="29" t="s">
        <v>38</v>
      </c>
      <c r="K259" s="29" t="s">
        <v>39</v>
      </c>
      <c r="L259" s="29" t="s">
        <v>38</v>
      </c>
      <c r="M259" s="29" t="s">
        <v>38</v>
      </c>
      <c r="N259" s="29" t="s">
        <v>38</v>
      </c>
      <c r="O259" s="29" t="s">
        <v>38</v>
      </c>
      <c r="P259" s="29" t="s">
        <v>38</v>
      </c>
      <c r="Q259" s="29" t="s">
        <v>38</v>
      </c>
      <c r="R259" s="29" t="s">
        <v>38</v>
      </c>
      <c r="S259" s="29" t="s">
        <v>38</v>
      </c>
      <c r="T259" s="29">
        <v>4.5</v>
      </c>
      <c r="U259" s="29" t="s">
        <v>39</v>
      </c>
      <c r="V259" s="29" t="s">
        <v>39</v>
      </c>
      <c r="W259" s="29" t="s">
        <v>38</v>
      </c>
      <c r="X259" s="23">
        <f t="shared" ref="X259:X322" si="11">COUNTIF(U259:W259,"Yes")</f>
        <v>2</v>
      </c>
      <c r="Y259" s="29">
        <f t="shared" si="10"/>
        <v>6.5</v>
      </c>
      <c r="Z259" s="29" t="s">
        <v>40</v>
      </c>
      <c r="AA259" s="29">
        <v>2</v>
      </c>
      <c r="AB259" s="33" t="s">
        <v>220</v>
      </c>
      <c r="AC259" s="29" t="s">
        <v>41</v>
      </c>
      <c r="AD259" s="29" t="s">
        <v>40</v>
      </c>
      <c r="AE259" s="29" t="s">
        <v>40</v>
      </c>
      <c r="AF259" s="29" t="s">
        <v>40</v>
      </c>
      <c r="AG259" s="29" t="s">
        <v>40</v>
      </c>
      <c r="AH259" s="29" t="s">
        <v>589</v>
      </c>
      <c r="AI259" s="29"/>
      <c r="AJ259" s="29"/>
      <c r="AK259" s="29">
        <v>1010</v>
      </c>
      <c r="AL259" s="29">
        <v>1150</v>
      </c>
      <c r="AM259" s="39"/>
      <c r="AN259" s="39"/>
      <c r="AO259" s="39" t="s">
        <v>590</v>
      </c>
      <c r="AP259" s="39"/>
      <c r="AQ259" s="42" t="s">
        <v>656</v>
      </c>
      <c r="AR259" s="41" t="s">
        <v>657</v>
      </c>
      <c r="AS259" s="7"/>
      <c r="AT259" s="3"/>
      <c r="AU259" s="3"/>
      <c r="AV259" s="3"/>
      <c r="AW259" s="3"/>
      <c r="AX259" s="3"/>
      <c r="AY259" s="3"/>
      <c r="AZ259" s="3"/>
      <c r="BA259" s="3"/>
      <c r="BB259" s="3"/>
    </row>
    <row r="260" spans="1:54" ht="26.4">
      <c r="A260" s="45" t="s">
        <v>560</v>
      </c>
      <c r="B260" s="36" t="s">
        <v>659</v>
      </c>
      <c r="C260" s="38" t="s">
        <v>658</v>
      </c>
      <c r="D260" s="37">
        <v>47.060467000000003</v>
      </c>
      <c r="E260" s="37">
        <v>-123.49973300000001</v>
      </c>
      <c r="F260" s="33" t="s">
        <v>609</v>
      </c>
      <c r="G260" s="33" t="s">
        <v>642</v>
      </c>
      <c r="H260" s="83">
        <v>1</v>
      </c>
      <c r="I260" s="39" t="s">
        <v>644</v>
      </c>
      <c r="J260" s="29" t="s">
        <v>38</v>
      </c>
      <c r="K260" s="29" t="s">
        <v>38</v>
      </c>
      <c r="L260" s="29" t="s">
        <v>38</v>
      </c>
      <c r="M260" s="29" t="s">
        <v>38</v>
      </c>
      <c r="N260" s="29" t="s">
        <v>38</v>
      </c>
      <c r="O260" s="29" t="s">
        <v>38</v>
      </c>
      <c r="P260" s="29" t="s">
        <v>38</v>
      </c>
      <c r="Q260" s="29" t="s">
        <v>38</v>
      </c>
      <c r="R260" s="29" t="s">
        <v>38</v>
      </c>
      <c r="S260" s="29" t="s">
        <v>38</v>
      </c>
      <c r="T260" s="29">
        <v>0</v>
      </c>
      <c r="U260" s="29" t="s">
        <v>38</v>
      </c>
      <c r="V260" s="29" t="s">
        <v>39</v>
      </c>
      <c r="W260" s="29" t="s">
        <v>38</v>
      </c>
      <c r="X260" s="23">
        <f t="shared" si="11"/>
        <v>1</v>
      </c>
      <c r="Y260" s="29">
        <f t="shared" si="10"/>
        <v>1</v>
      </c>
      <c r="Z260" s="29" t="s">
        <v>40</v>
      </c>
      <c r="AA260" s="29" t="s">
        <v>645</v>
      </c>
      <c r="AB260" s="33" t="s">
        <v>646</v>
      </c>
      <c r="AC260" s="29" t="s">
        <v>647</v>
      </c>
      <c r="AD260" s="29"/>
      <c r="AE260" s="29" t="s">
        <v>660</v>
      </c>
      <c r="AF260" s="29" t="s">
        <v>40</v>
      </c>
      <c r="AG260" s="29" t="s">
        <v>40</v>
      </c>
      <c r="AH260" s="29" t="s">
        <v>567</v>
      </c>
      <c r="AI260" s="29"/>
      <c r="AJ260" s="29"/>
      <c r="AK260" s="71" t="s">
        <v>131</v>
      </c>
      <c r="AL260" s="71"/>
      <c r="AM260" s="39"/>
      <c r="AN260" s="39"/>
      <c r="AO260" s="39" t="s">
        <v>661</v>
      </c>
      <c r="AP260" s="39"/>
      <c r="AQ260" s="42" t="s">
        <v>650</v>
      </c>
      <c r="AR260" s="41" t="s">
        <v>662</v>
      </c>
      <c r="AS260" s="9"/>
      <c r="AT260" s="3"/>
      <c r="AU260" s="3"/>
      <c r="AV260" s="3"/>
      <c r="AW260" s="3"/>
      <c r="AX260" s="3"/>
      <c r="AY260" s="3"/>
      <c r="AZ260" s="3"/>
      <c r="BA260" s="3"/>
      <c r="BB260" s="3"/>
    </row>
    <row r="261" spans="1:54" ht="184.95" customHeight="1">
      <c r="A261" s="45" t="s">
        <v>560</v>
      </c>
      <c r="B261" s="36" t="s">
        <v>665</v>
      </c>
      <c r="C261" s="38" t="s">
        <v>663</v>
      </c>
      <c r="D261" s="37">
        <v>46.811199999999999</v>
      </c>
      <c r="E261" s="37">
        <v>-123.21680000000001</v>
      </c>
      <c r="F261" s="33" t="s">
        <v>609</v>
      </c>
      <c r="G261" s="33" t="s">
        <v>664</v>
      </c>
      <c r="H261" s="83">
        <v>2</v>
      </c>
      <c r="I261" s="39" t="s">
        <v>666</v>
      </c>
      <c r="J261" s="29" t="s">
        <v>38</v>
      </c>
      <c r="K261" s="29" t="s">
        <v>38</v>
      </c>
      <c r="L261" s="29" t="s">
        <v>38</v>
      </c>
      <c r="M261" s="29" t="s">
        <v>38</v>
      </c>
      <c r="N261" s="29" t="s">
        <v>39</v>
      </c>
      <c r="O261" s="29" t="s">
        <v>38</v>
      </c>
      <c r="P261" s="29" t="s">
        <v>38</v>
      </c>
      <c r="Q261" s="29" t="s">
        <v>38</v>
      </c>
      <c r="R261" s="29" t="s">
        <v>38</v>
      </c>
      <c r="S261" s="29" t="s">
        <v>38</v>
      </c>
      <c r="T261" s="29">
        <v>3</v>
      </c>
      <c r="U261" s="29" t="s">
        <v>39</v>
      </c>
      <c r="V261" s="29" t="s">
        <v>39</v>
      </c>
      <c r="W261" s="29" t="s">
        <v>38</v>
      </c>
      <c r="X261" s="23">
        <f t="shared" si="11"/>
        <v>2</v>
      </c>
      <c r="Y261" s="29">
        <f t="shared" si="10"/>
        <v>5</v>
      </c>
      <c r="Z261" s="29" t="s">
        <v>40</v>
      </c>
      <c r="AA261" s="29" t="s">
        <v>645</v>
      </c>
      <c r="AB261" s="33" t="s">
        <v>646</v>
      </c>
      <c r="AC261" s="29" t="s">
        <v>647</v>
      </c>
      <c r="AD261" s="29"/>
      <c r="AE261" s="29" t="s">
        <v>660</v>
      </c>
      <c r="AF261" s="29" t="s">
        <v>44</v>
      </c>
      <c r="AG261" s="29" t="s">
        <v>38</v>
      </c>
      <c r="AH261" s="29" t="s">
        <v>567</v>
      </c>
      <c r="AI261" s="29"/>
      <c r="AJ261" s="29"/>
      <c r="AK261" s="35">
        <v>1500</v>
      </c>
      <c r="AL261" s="35">
        <v>2000</v>
      </c>
      <c r="AM261" s="39"/>
      <c r="AN261" s="39"/>
      <c r="AO261" s="39" t="s">
        <v>661</v>
      </c>
      <c r="AP261" s="39" t="s">
        <v>667</v>
      </c>
      <c r="AQ261" s="42" t="s">
        <v>650</v>
      </c>
      <c r="AR261" s="41" t="s">
        <v>668</v>
      </c>
      <c r="AS261" s="11"/>
      <c r="AT261" s="4"/>
      <c r="AU261" s="3"/>
      <c r="AV261" s="3"/>
      <c r="AW261" s="3"/>
      <c r="AX261" s="3"/>
      <c r="AY261" s="3"/>
      <c r="AZ261" s="3"/>
      <c r="BA261" s="3"/>
      <c r="BB261" s="3"/>
    </row>
    <row r="262" spans="1:54" ht="52.8">
      <c r="A262" s="45" t="s">
        <v>560</v>
      </c>
      <c r="B262" s="28" t="s">
        <v>671</v>
      </c>
      <c r="C262" s="67" t="s">
        <v>669</v>
      </c>
      <c r="D262" s="66">
        <v>46.222765000000003</v>
      </c>
      <c r="E262" s="66">
        <v>-123.407848</v>
      </c>
      <c r="F262" s="47" t="s">
        <v>609</v>
      </c>
      <c r="G262" s="47" t="s">
        <v>670</v>
      </c>
      <c r="H262" s="82">
        <v>2</v>
      </c>
      <c r="I262" s="39" t="s">
        <v>672</v>
      </c>
      <c r="J262" s="29" t="s">
        <v>38</v>
      </c>
      <c r="K262" s="29" t="s">
        <v>38</v>
      </c>
      <c r="L262" s="29" t="s">
        <v>39</v>
      </c>
      <c r="M262" s="29" t="s">
        <v>38</v>
      </c>
      <c r="N262" s="29" t="s">
        <v>38</v>
      </c>
      <c r="O262" s="29" t="s">
        <v>38</v>
      </c>
      <c r="P262" s="29" t="s">
        <v>38</v>
      </c>
      <c r="Q262" s="29" t="s">
        <v>38</v>
      </c>
      <c r="R262" s="29" t="s">
        <v>38</v>
      </c>
      <c r="S262" s="29" t="s">
        <v>38</v>
      </c>
      <c r="T262" s="29">
        <v>4</v>
      </c>
      <c r="U262" s="29" t="s">
        <v>39</v>
      </c>
      <c r="V262" s="29" t="s">
        <v>39</v>
      </c>
      <c r="W262" s="29" t="s">
        <v>38</v>
      </c>
      <c r="X262" s="23">
        <f t="shared" si="11"/>
        <v>2</v>
      </c>
      <c r="Y262" s="29">
        <f t="shared" si="10"/>
        <v>6</v>
      </c>
      <c r="Z262" s="29" t="s">
        <v>40</v>
      </c>
      <c r="AA262" s="29" t="s">
        <v>673</v>
      </c>
      <c r="AB262" s="33" t="s">
        <v>220</v>
      </c>
      <c r="AC262" s="29" t="s">
        <v>41</v>
      </c>
      <c r="AD262" s="29">
        <v>0.06</v>
      </c>
      <c r="AE262" s="29">
        <v>0.12</v>
      </c>
      <c r="AF262" s="29" t="s">
        <v>40</v>
      </c>
      <c r="AG262" s="29" t="s">
        <v>40</v>
      </c>
      <c r="AH262" s="29" t="s">
        <v>567</v>
      </c>
      <c r="AI262" s="29"/>
      <c r="AJ262" s="29"/>
      <c r="AK262" s="29">
        <v>140</v>
      </c>
      <c r="AL262" s="29">
        <v>430</v>
      </c>
      <c r="AM262" s="39" t="s">
        <v>51</v>
      </c>
      <c r="AN262" s="39" t="s">
        <v>674</v>
      </c>
      <c r="AO262" s="39" t="s">
        <v>52</v>
      </c>
      <c r="AP262" s="39"/>
      <c r="AQ262" s="74" t="s">
        <v>675</v>
      </c>
      <c r="AR262" s="73" t="s">
        <v>676</v>
      </c>
      <c r="AS262" s="10"/>
      <c r="AT262" s="4"/>
      <c r="AU262" s="3"/>
      <c r="AV262" s="3"/>
      <c r="AW262" s="3"/>
      <c r="AX262" s="3"/>
      <c r="AY262" s="3"/>
      <c r="AZ262" s="3"/>
      <c r="BA262" s="3"/>
      <c r="BB262" s="3"/>
    </row>
    <row r="263" spans="1:54" ht="52.8">
      <c r="A263" s="45" t="s">
        <v>560</v>
      </c>
      <c r="B263" s="30" t="s">
        <v>677</v>
      </c>
      <c r="C263" s="53"/>
      <c r="D263" s="66"/>
      <c r="E263" s="66"/>
      <c r="F263" s="53"/>
      <c r="G263" s="53"/>
      <c r="H263" s="81"/>
      <c r="I263" s="13" t="s">
        <v>678</v>
      </c>
      <c r="J263" s="29" t="s">
        <v>38</v>
      </c>
      <c r="K263" s="29" t="s">
        <v>38</v>
      </c>
      <c r="L263" s="29" t="s">
        <v>38</v>
      </c>
      <c r="M263" s="29" t="s">
        <v>38</v>
      </c>
      <c r="N263" s="29" t="s">
        <v>38</v>
      </c>
      <c r="O263" s="29" t="s">
        <v>38</v>
      </c>
      <c r="P263" s="29" t="s">
        <v>39</v>
      </c>
      <c r="Q263" s="29" t="s">
        <v>38</v>
      </c>
      <c r="R263" s="29" t="s">
        <v>38</v>
      </c>
      <c r="S263" s="29" t="s">
        <v>38</v>
      </c>
      <c r="T263" s="29">
        <v>2</v>
      </c>
      <c r="U263" s="29" t="s">
        <v>39</v>
      </c>
      <c r="V263" s="29" t="s">
        <v>39</v>
      </c>
      <c r="W263" s="29" t="s">
        <v>38</v>
      </c>
      <c r="X263" s="23">
        <f t="shared" si="11"/>
        <v>2</v>
      </c>
      <c r="Y263" s="29">
        <f t="shared" si="10"/>
        <v>4</v>
      </c>
      <c r="Z263" s="29" t="s">
        <v>40</v>
      </c>
      <c r="AA263" s="29" t="s">
        <v>335</v>
      </c>
      <c r="AB263" s="33" t="s">
        <v>220</v>
      </c>
      <c r="AC263" s="29" t="s">
        <v>210</v>
      </c>
      <c r="AD263" s="29"/>
      <c r="AE263" s="29" t="s">
        <v>679</v>
      </c>
      <c r="AF263" s="29" t="s">
        <v>40</v>
      </c>
      <c r="AG263" s="29" t="s">
        <v>40</v>
      </c>
      <c r="AH263" s="29" t="s">
        <v>567</v>
      </c>
      <c r="AI263" s="29"/>
      <c r="AJ263" s="29"/>
      <c r="AK263" s="29">
        <v>10</v>
      </c>
      <c r="AL263" s="29">
        <v>2000</v>
      </c>
      <c r="AM263" s="39"/>
      <c r="AN263" s="39" t="s">
        <v>680</v>
      </c>
      <c r="AO263" s="39" t="s">
        <v>52</v>
      </c>
      <c r="AP263" s="39"/>
      <c r="AQ263" s="53"/>
      <c r="AR263" s="53"/>
      <c r="AS263" s="10"/>
      <c r="AT263" s="4"/>
      <c r="AU263" s="3"/>
      <c r="AV263" s="3"/>
      <c r="AW263" s="3"/>
      <c r="AX263" s="3"/>
      <c r="AY263" s="3"/>
      <c r="AZ263" s="3"/>
      <c r="BA263" s="3"/>
      <c r="BB263" s="3"/>
    </row>
    <row r="264" spans="1:54" ht="79.2">
      <c r="A264" s="45" t="s">
        <v>560</v>
      </c>
      <c r="B264" s="36" t="s">
        <v>683</v>
      </c>
      <c r="C264" s="38" t="s">
        <v>681</v>
      </c>
      <c r="D264" s="37">
        <v>45.896999999999998</v>
      </c>
      <c r="E264" s="37">
        <v>-123.959</v>
      </c>
      <c r="F264" s="35" t="s">
        <v>682</v>
      </c>
      <c r="G264" s="33" t="s">
        <v>44</v>
      </c>
      <c r="H264" s="83">
        <v>1</v>
      </c>
      <c r="I264" s="13" t="s">
        <v>684</v>
      </c>
      <c r="J264" s="29" t="s">
        <v>38</v>
      </c>
      <c r="K264" s="29" t="s">
        <v>38</v>
      </c>
      <c r="L264" s="29" t="s">
        <v>38</v>
      </c>
      <c r="M264" s="29" t="s">
        <v>38</v>
      </c>
      <c r="N264" s="29" t="s">
        <v>38</v>
      </c>
      <c r="O264" s="29" t="s">
        <v>38</v>
      </c>
      <c r="P264" s="29" t="s">
        <v>38</v>
      </c>
      <c r="Q264" s="29" t="s">
        <v>38</v>
      </c>
      <c r="R264" s="29" t="s">
        <v>38</v>
      </c>
      <c r="S264" s="29" t="s">
        <v>38</v>
      </c>
      <c r="T264" s="29">
        <v>0</v>
      </c>
      <c r="U264" s="29" t="s">
        <v>39</v>
      </c>
      <c r="V264" s="29" t="s">
        <v>38</v>
      </c>
      <c r="W264" s="29" t="s">
        <v>38</v>
      </c>
      <c r="X264" s="23">
        <f t="shared" si="11"/>
        <v>1</v>
      </c>
      <c r="Y264" s="29">
        <f t="shared" si="10"/>
        <v>1</v>
      </c>
      <c r="Z264" s="29" t="s">
        <v>40</v>
      </c>
      <c r="AA264" s="29" t="s">
        <v>40</v>
      </c>
      <c r="AB264" s="33" t="s">
        <v>220</v>
      </c>
      <c r="AC264" s="29" t="s">
        <v>41</v>
      </c>
      <c r="AD264" s="29" t="s">
        <v>40</v>
      </c>
      <c r="AE264" s="29" t="s">
        <v>40</v>
      </c>
      <c r="AF264" s="29" t="s">
        <v>40</v>
      </c>
      <c r="AG264" s="29" t="s">
        <v>40</v>
      </c>
      <c r="AH264" s="29" t="s">
        <v>589</v>
      </c>
      <c r="AI264" s="29"/>
      <c r="AJ264" s="29"/>
      <c r="AK264" s="52" t="s">
        <v>131</v>
      </c>
      <c r="AL264" s="53"/>
      <c r="AM264" s="39"/>
      <c r="AN264" s="39"/>
      <c r="AO264" s="39" t="s">
        <v>52</v>
      </c>
      <c r="AP264" s="39" t="s">
        <v>685</v>
      </c>
      <c r="AQ264" s="42" t="s">
        <v>686</v>
      </c>
      <c r="AR264" s="41" t="s">
        <v>687</v>
      </c>
      <c r="AS264" s="7"/>
      <c r="AT264" s="3"/>
      <c r="AU264" s="3"/>
      <c r="AV264" s="3"/>
      <c r="AW264" s="3"/>
      <c r="AX264" s="3"/>
      <c r="AY264" s="3"/>
      <c r="AZ264" s="3"/>
      <c r="BA264" s="3"/>
      <c r="BB264" s="3"/>
    </row>
    <row r="265" spans="1:54" ht="13.2">
      <c r="A265" s="45" t="s">
        <v>560</v>
      </c>
      <c r="B265" s="36" t="s">
        <v>691</v>
      </c>
      <c r="C265" s="67" t="s">
        <v>688</v>
      </c>
      <c r="D265" s="65">
        <v>42.838000000000001</v>
      </c>
      <c r="E265" s="65">
        <v>-124.52365</v>
      </c>
      <c r="F265" s="47" t="s">
        <v>689</v>
      </c>
      <c r="G265" s="47" t="s">
        <v>690</v>
      </c>
      <c r="H265" s="82">
        <v>2</v>
      </c>
      <c r="I265" s="13" t="s">
        <v>692</v>
      </c>
      <c r="J265" s="29" t="s">
        <v>38</v>
      </c>
      <c r="K265" s="29" t="s">
        <v>38</v>
      </c>
      <c r="L265" s="29" t="s">
        <v>39</v>
      </c>
      <c r="M265" s="29" t="s">
        <v>38</v>
      </c>
      <c r="N265" s="29" t="s">
        <v>38</v>
      </c>
      <c r="O265" s="29" t="s">
        <v>38</v>
      </c>
      <c r="P265" s="29" t="s">
        <v>38</v>
      </c>
      <c r="Q265" s="29" t="s">
        <v>38</v>
      </c>
      <c r="R265" s="29" t="s">
        <v>38</v>
      </c>
      <c r="S265" s="29" t="s">
        <v>38</v>
      </c>
      <c r="T265" s="29">
        <v>4</v>
      </c>
      <c r="U265" s="29" t="s">
        <v>39</v>
      </c>
      <c r="V265" s="29" t="s">
        <v>39</v>
      </c>
      <c r="W265" s="29" t="s">
        <v>38</v>
      </c>
      <c r="X265" s="23">
        <f t="shared" si="11"/>
        <v>2</v>
      </c>
      <c r="Y265" s="29">
        <f t="shared" si="7"/>
        <v>6</v>
      </c>
      <c r="Z265" s="29" t="s">
        <v>40</v>
      </c>
      <c r="AA265" s="29" t="s">
        <v>40</v>
      </c>
      <c r="AB265" s="33" t="s">
        <v>693</v>
      </c>
      <c r="AC265" s="29" t="s">
        <v>41</v>
      </c>
      <c r="AD265" s="29" t="s">
        <v>40</v>
      </c>
      <c r="AE265" s="29" t="s">
        <v>40</v>
      </c>
      <c r="AF265" s="29" t="s">
        <v>40</v>
      </c>
      <c r="AG265" s="29" t="s">
        <v>40</v>
      </c>
      <c r="AH265" s="29" t="s">
        <v>589</v>
      </c>
      <c r="AI265" s="29"/>
      <c r="AJ265" s="29"/>
      <c r="AK265" s="40">
        <v>100</v>
      </c>
      <c r="AL265" s="29">
        <v>243</v>
      </c>
      <c r="AM265" s="39" t="s">
        <v>51</v>
      </c>
      <c r="AN265" s="39" t="s">
        <v>694</v>
      </c>
      <c r="AO265" s="39" t="s">
        <v>52</v>
      </c>
      <c r="AP265" s="39" t="s">
        <v>685</v>
      </c>
      <c r="AQ265" s="74" t="s">
        <v>695</v>
      </c>
      <c r="AR265" s="73" t="s">
        <v>696</v>
      </c>
      <c r="AS265" s="7"/>
      <c r="AT265" s="3"/>
      <c r="AU265" s="3"/>
      <c r="AV265" s="3"/>
      <c r="AW265" s="3"/>
      <c r="AX265" s="3"/>
      <c r="AY265" s="3"/>
      <c r="AZ265" s="3"/>
      <c r="BA265" s="3"/>
      <c r="BB265" s="3"/>
    </row>
    <row r="266" spans="1:54" ht="26.4">
      <c r="A266" s="45" t="s">
        <v>560</v>
      </c>
      <c r="B266" s="36" t="s">
        <v>697</v>
      </c>
      <c r="C266" s="53"/>
      <c r="D266" s="59"/>
      <c r="E266" s="59"/>
      <c r="F266" s="53"/>
      <c r="G266" s="53"/>
      <c r="H266" s="81"/>
      <c r="I266" s="13" t="s">
        <v>698</v>
      </c>
      <c r="J266" s="29" t="s">
        <v>38</v>
      </c>
      <c r="K266" s="29" t="s">
        <v>38</v>
      </c>
      <c r="L266" s="29" t="s">
        <v>39</v>
      </c>
      <c r="M266" s="29" t="s">
        <v>38</v>
      </c>
      <c r="N266" s="29" t="s">
        <v>38</v>
      </c>
      <c r="O266" s="29" t="s">
        <v>38</v>
      </c>
      <c r="P266" s="29" t="s">
        <v>38</v>
      </c>
      <c r="Q266" s="29" t="s">
        <v>38</v>
      </c>
      <c r="R266" s="29" t="s">
        <v>38</v>
      </c>
      <c r="S266" s="29" t="s">
        <v>38</v>
      </c>
      <c r="T266" s="29">
        <v>4</v>
      </c>
      <c r="U266" s="29" t="s">
        <v>39</v>
      </c>
      <c r="V266" s="29" t="s">
        <v>39</v>
      </c>
      <c r="W266" s="29" t="s">
        <v>38</v>
      </c>
      <c r="X266" s="23">
        <f t="shared" si="11"/>
        <v>2</v>
      </c>
      <c r="Y266" s="29">
        <f t="shared" si="7"/>
        <v>6</v>
      </c>
      <c r="Z266" s="29" t="s">
        <v>40</v>
      </c>
      <c r="AA266" s="29" t="s">
        <v>40</v>
      </c>
      <c r="AB266" s="33" t="s">
        <v>693</v>
      </c>
      <c r="AC266" s="29" t="s">
        <v>41</v>
      </c>
      <c r="AD266" s="29" t="s">
        <v>40</v>
      </c>
      <c r="AE266" s="29" t="s">
        <v>40</v>
      </c>
      <c r="AF266" s="29" t="s">
        <v>40</v>
      </c>
      <c r="AG266" s="29" t="s">
        <v>40</v>
      </c>
      <c r="AH266" s="29" t="s">
        <v>589</v>
      </c>
      <c r="AI266" s="29"/>
      <c r="AJ266" s="29"/>
      <c r="AK266" s="29">
        <v>2460</v>
      </c>
      <c r="AL266" s="29">
        <v>2750</v>
      </c>
      <c r="AM266" s="39"/>
      <c r="AN266" s="39" t="s">
        <v>699</v>
      </c>
      <c r="AO266" s="39" t="s">
        <v>52</v>
      </c>
      <c r="AP266" s="39" t="s">
        <v>685</v>
      </c>
      <c r="AQ266" s="53"/>
      <c r="AR266" s="53"/>
      <c r="AS266" s="7"/>
      <c r="AT266" s="3"/>
      <c r="AU266" s="3"/>
      <c r="AV266" s="3"/>
      <c r="AW266" s="3"/>
      <c r="AX266" s="3"/>
      <c r="AY266" s="3"/>
      <c r="AZ266" s="3"/>
      <c r="BA266" s="3"/>
      <c r="BB266" s="3"/>
    </row>
    <row r="267" spans="1:54" ht="13.95" customHeight="1">
      <c r="A267" s="45" t="s">
        <v>560</v>
      </c>
      <c r="B267" s="38" t="s">
        <v>703</v>
      </c>
      <c r="C267" s="38" t="s">
        <v>700</v>
      </c>
      <c r="D267" s="37">
        <v>47.643866899999999</v>
      </c>
      <c r="E267" s="37">
        <v>-124.38655919999999</v>
      </c>
      <c r="F267" s="33" t="s">
        <v>701</v>
      </c>
      <c r="G267" s="47" t="s">
        <v>702</v>
      </c>
      <c r="H267" s="82">
        <v>0.73913043478260865</v>
      </c>
      <c r="I267" s="39" t="s">
        <v>704</v>
      </c>
      <c r="J267" s="29" t="s">
        <v>38</v>
      </c>
      <c r="K267" s="29" t="s">
        <v>38</v>
      </c>
      <c r="L267" s="29" t="s">
        <v>38</v>
      </c>
      <c r="M267" s="29" t="s">
        <v>38</v>
      </c>
      <c r="N267" s="29" t="s">
        <v>38</v>
      </c>
      <c r="O267" s="29" t="s">
        <v>38</v>
      </c>
      <c r="P267" s="29" t="s">
        <v>38</v>
      </c>
      <c r="Q267" s="29" t="s">
        <v>38</v>
      </c>
      <c r="R267" s="29" t="s">
        <v>38</v>
      </c>
      <c r="S267" s="29" t="s">
        <v>38</v>
      </c>
      <c r="T267" s="29">
        <v>0</v>
      </c>
      <c r="U267" s="29" t="s">
        <v>38</v>
      </c>
      <c r="V267" s="29" t="s">
        <v>38</v>
      </c>
      <c r="W267" s="29" t="s">
        <v>38</v>
      </c>
      <c r="X267" s="23">
        <f t="shared" si="11"/>
        <v>0</v>
      </c>
      <c r="Y267" s="29">
        <f t="shared" ref="Y267:Y304" si="12">X267+T267</f>
        <v>0</v>
      </c>
      <c r="Z267" s="29" t="s">
        <v>40</v>
      </c>
      <c r="AA267" s="29">
        <v>100</v>
      </c>
      <c r="AB267" s="33" t="s">
        <v>705</v>
      </c>
      <c r="AC267" s="29" t="s">
        <v>647</v>
      </c>
      <c r="AD267" s="29" t="s">
        <v>40</v>
      </c>
      <c r="AE267" s="29" t="s">
        <v>40</v>
      </c>
      <c r="AF267" s="29" t="s">
        <v>40</v>
      </c>
      <c r="AG267" s="29" t="s">
        <v>40</v>
      </c>
      <c r="AH267" s="29" t="s">
        <v>589</v>
      </c>
      <c r="AI267" s="29"/>
      <c r="AJ267" s="29"/>
      <c r="AK267" s="29">
        <v>80000</v>
      </c>
      <c r="AL267" s="29">
        <v>125000</v>
      </c>
      <c r="AM267" s="39"/>
      <c r="AN267" s="39"/>
      <c r="AO267" s="39" t="s">
        <v>52</v>
      </c>
      <c r="AP267" s="39" t="s">
        <v>411</v>
      </c>
      <c r="AQ267" s="74" t="s">
        <v>706</v>
      </c>
      <c r="AR267" s="73" t="s">
        <v>707</v>
      </c>
      <c r="AS267" s="11"/>
      <c r="AT267" s="3"/>
      <c r="AU267" s="3"/>
      <c r="AV267" s="3"/>
      <c r="AW267" s="3"/>
      <c r="AX267" s="3"/>
      <c r="AY267" s="3"/>
      <c r="AZ267" s="3"/>
      <c r="BA267" s="3"/>
      <c r="BB267" s="3"/>
    </row>
    <row r="268" spans="1:54" ht="26.4">
      <c r="A268" s="45" t="s">
        <v>560</v>
      </c>
      <c r="B268" s="38" t="s">
        <v>710</v>
      </c>
      <c r="C268" s="38" t="s">
        <v>708</v>
      </c>
      <c r="D268" s="37">
        <v>47.483779499999997</v>
      </c>
      <c r="E268" s="37">
        <v>-124.34211999999999</v>
      </c>
      <c r="F268" s="33" t="s">
        <v>709</v>
      </c>
      <c r="G268" s="53"/>
      <c r="H268" s="81"/>
      <c r="I268" s="39" t="s">
        <v>711</v>
      </c>
      <c r="J268" s="29" t="s">
        <v>38</v>
      </c>
      <c r="K268" s="29" t="s">
        <v>38</v>
      </c>
      <c r="L268" s="29" t="s">
        <v>38</v>
      </c>
      <c r="M268" s="29" t="s">
        <v>38</v>
      </c>
      <c r="N268" s="29" t="s">
        <v>38</v>
      </c>
      <c r="O268" s="29" t="s">
        <v>38</v>
      </c>
      <c r="P268" s="29" t="s">
        <v>38</v>
      </c>
      <c r="Q268" s="29" t="s">
        <v>38</v>
      </c>
      <c r="R268" s="29" t="s">
        <v>38</v>
      </c>
      <c r="S268" s="29" t="s">
        <v>38</v>
      </c>
      <c r="T268" s="29">
        <v>0</v>
      </c>
      <c r="U268" s="29" t="s">
        <v>39</v>
      </c>
      <c r="V268" s="29" t="s">
        <v>39</v>
      </c>
      <c r="W268" s="29" t="s">
        <v>38</v>
      </c>
      <c r="X268" s="23">
        <f t="shared" si="11"/>
        <v>2</v>
      </c>
      <c r="Y268" s="29">
        <f t="shared" si="12"/>
        <v>2</v>
      </c>
      <c r="Z268" s="29" t="s">
        <v>40</v>
      </c>
      <c r="AA268" s="29">
        <v>20</v>
      </c>
      <c r="AB268" s="33" t="s">
        <v>712</v>
      </c>
      <c r="AC268" s="29" t="s">
        <v>647</v>
      </c>
      <c r="AD268" s="29" t="s">
        <v>40</v>
      </c>
      <c r="AE268" s="29" t="s">
        <v>40</v>
      </c>
      <c r="AF268" s="29" t="s">
        <v>40</v>
      </c>
      <c r="AG268" s="29" t="s">
        <v>40</v>
      </c>
      <c r="AH268" s="29" t="s">
        <v>589</v>
      </c>
      <c r="AI268" s="29"/>
      <c r="AJ268" s="29"/>
      <c r="AK268" s="29">
        <v>80000</v>
      </c>
      <c r="AL268" s="29">
        <v>125000</v>
      </c>
      <c r="AM268" s="39"/>
      <c r="AN268" s="39"/>
      <c r="AO268" s="39" t="s">
        <v>52</v>
      </c>
      <c r="AP268" s="39" t="s">
        <v>411</v>
      </c>
      <c r="AQ268" s="53"/>
      <c r="AR268" s="53"/>
      <c r="AS268" s="11"/>
      <c r="AT268" s="3"/>
      <c r="AU268" s="3"/>
      <c r="AV268" s="3"/>
      <c r="AW268" s="3"/>
      <c r="AX268" s="3"/>
      <c r="AY268" s="3"/>
      <c r="AZ268" s="3"/>
      <c r="BA268" s="3"/>
      <c r="BB268" s="3"/>
    </row>
    <row r="269" spans="1:54" ht="26.4">
      <c r="A269" s="45" t="s">
        <v>560</v>
      </c>
      <c r="B269" s="38" t="s">
        <v>715</v>
      </c>
      <c r="C269" s="38" t="s">
        <v>713</v>
      </c>
      <c r="D269" s="37">
        <v>46.731526799999997</v>
      </c>
      <c r="E269" s="37">
        <v>-124.05424619999999</v>
      </c>
      <c r="F269" s="33" t="s">
        <v>714</v>
      </c>
      <c r="G269" s="53"/>
      <c r="H269" s="81"/>
      <c r="I269" s="39" t="s">
        <v>716</v>
      </c>
      <c r="J269" s="29" t="s">
        <v>38</v>
      </c>
      <c r="K269" s="29" t="s">
        <v>38</v>
      </c>
      <c r="L269" s="29" t="s">
        <v>38</v>
      </c>
      <c r="M269" s="29" t="s">
        <v>38</v>
      </c>
      <c r="N269" s="29" t="s">
        <v>38</v>
      </c>
      <c r="O269" s="29" t="s">
        <v>38</v>
      </c>
      <c r="P269" s="29" t="s">
        <v>38</v>
      </c>
      <c r="Q269" s="29" t="s">
        <v>38</v>
      </c>
      <c r="R269" s="29" t="s">
        <v>38</v>
      </c>
      <c r="S269" s="29" t="s">
        <v>38</v>
      </c>
      <c r="T269" s="29">
        <v>0</v>
      </c>
      <c r="U269" s="29" t="s">
        <v>39</v>
      </c>
      <c r="V269" s="29" t="s">
        <v>39</v>
      </c>
      <c r="W269" s="29" t="s">
        <v>38</v>
      </c>
      <c r="X269" s="23">
        <f t="shared" si="11"/>
        <v>2</v>
      </c>
      <c r="Y269" s="29">
        <f t="shared" si="12"/>
        <v>2</v>
      </c>
      <c r="Z269" s="29" t="s">
        <v>40</v>
      </c>
      <c r="AA269" s="29">
        <v>50</v>
      </c>
      <c r="AB269" s="33" t="s">
        <v>220</v>
      </c>
      <c r="AC269" s="29" t="s">
        <v>647</v>
      </c>
      <c r="AD269" s="29" t="s">
        <v>40</v>
      </c>
      <c r="AE269" s="29" t="s">
        <v>40</v>
      </c>
      <c r="AF269" s="29" t="s">
        <v>40</v>
      </c>
      <c r="AG269" s="29" t="s">
        <v>40</v>
      </c>
      <c r="AH269" s="29" t="s">
        <v>589</v>
      </c>
      <c r="AI269" s="29"/>
      <c r="AJ269" s="29"/>
      <c r="AK269" s="29">
        <v>80000</v>
      </c>
      <c r="AL269" s="29">
        <v>125000</v>
      </c>
      <c r="AM269" s="39"/>
      <c r="AN269" s="39"/>
      <c r="AO269" s="39" t="s">
        <v>52</v>
      </c>
      <c r="AP269" s="39" t="s">
        <v>411</v>
      </c>
      <c r="AQ269" s="53"/>
      <c r="AR269" s="53"/>
      <c r="AS269" s="11"/>
      <c r="AT269" s="3"/>
      <c r="AU269" s="3"/>
      <c r="AV269" s="3"/>
      <c r="AW269" s="3"/>
      <c r="AX269" s="3"/>
      <c r="AY269" s="3"/>
      <c r="AZ269" s="3"/>
      <c r="BA269" s="3"/>
      <c r="BB269" s="3"/>
    </row>
    <row r="270" spans="1:54" ht="13.95" customHeight="1">
      <c r="A270" s="45" t="s">
        <v>560</v>
      </c>
      <c r="B270" s="38" t="s">
        <v>719</v>
      </c>
      <c r="C270" s="38" t="s">
        <v>717</v>
      </c>
      <c r="D270" s="37">
        <v>46.728253000000002</v>
      </c>
      <c r="E270" s="37">
        <v>-124.04816219999999</v>
      </c>
      <c r="F270" s="33" t="s">
        <v>718</v>
      </c>
      <c r="G270" s="53"/>
      <c r="H270" s="81"/>
      <c r="I270" s="39" t="s">
        <v>720</v>
      </c>
      <c r="J270" s="29" t="s">
        <v>38</v>
      </c>
      <c r="K270" s="29" t="s">
        <v>38</v>
      </c>
      <c r="L270" s="29" t="s">
        <v>38</v>
      </c>
      <c r="M270" s="29" t="s">
        <v>38</v>
      </c>
      <c r="N270" s="29" t="s">
        <v>38</v>
      </c>
      <c r="O270" s="29" t="s">
        <v>38</v>
      </c>
      <c r="P270" s="29" t="s">
        <v>38</v>
      </c>
      <c r="Q270" s="29" t="s">
        <v>38</v>
      </c>
      <c r="R270" s="29" t="s">
        <v>38</v>
      </c>
      <c r="S270" s="29" t="s">
        <v>38</v>
      </c>
      <c r="T270" s="29">
        <v>0</v>
      </c>
      <c r="U270" s="29" t="s">
        <v>38</v>
      </c>
      <c r="V270" s="29" t="s">
        <v>39</v>
      </c>
      <c r="W270" s="29" t="s">
        <v>38</v>
      </c>
      <c r="X270" s="23">
        <f t="shared" si="11"/>
        <v>1</v>
      </c>
      <c r="Y270" s="29">
        <f t="shared" si="12"/>
        <v>1</v>
      </c>
      <c r="Z270" s="29" t="s">
        <v>40</v>
      </c>
      <c r="AA270" s="29">
        <v>20</v>
      </c>
      <c r="AB270" s="33" t="s">
        <v>220</v>
      </c>
      <c r="AC270" s="29" t="s">
        <v>647</v>
      </c>
      <c r="AD270" s="29" t="s">
        <v>40</v>
      </c>
      <c r="AE270" s="29" t="s">
        <v>40</v>
      </c>
      <c r="AF270" s="29" t="s">
        <v>40</v>
      </c>
      <c r="AG270" s="29" t="s">
        <v>40</v>
      </c>
      <c r="AH270" s="29" t="s">
        <v>589</v>
      </c>
      <c r="AI270" s="29"/>
      <c r="AJ270" s="29"/>
      <c r="AK270" s="29">
        <v>80000</v>
      </c>
      <c r="AL270" s="29">
        <v>125000</v>
      </c>
      <c r="AM270" s="39"/>
      <c r="AN270" s="39"/>
      <c r="AO270" s="39" t="s">
        <v>52</v>
      </c>
      <c r="AP270" s="39" t="s">
        <v>411</v>
      </c>
      <c r="AQ270" s="53"/>
      <c r="AR270" s="53"/>
      <c r="AS270" s="11"/>
      <c r="AT270" s="3"/>
      <c r="AU270" s="3"/>
      <c r="AV270" s="3"/>
      <c r="AW270" s="3"/>
      <c r="AX270" s="3"/>
      <c r="AY270" s="3"/>
      <c r="AZ270" s="3"/>
      <c r="BA270" s="3"/>
      <c r="BB270" s="3"/>
    </row>
    <row r="271" spans="1:54" ht="13.8">
      <c r="A271" s="45" t="s">
        <v>560</v>
      </c>
      <c r="B271" s="38" t="s">
        <v>722</v>
      </c>
      <c r="C271" s="38" t="s">
        <v>721</v>
      </c>
      <c r="D271" s="37">
        <v>46.663616099999999</v>
      </c>
      <c r="E271" s="37">
        <v>-123.9254755</v>
      </c>
      <c r="F271" s="33" t="s">
        <v>718</v>
      </c>
      <c r="G271" s="53"/>
      <c r="H271" s="81"/>
      <c r="I271" s="39" t="s">
        <v>723</v>
      </c>
      <c r="J271" s="29" t="s">
        <v>38</v>
      </c>
      <c r="K271" s="29" t="s">
        <v>38</v>
      </c>
      <c r="L271" s="29" t="s">
        <v>38</v>
      </c>
      <c r="M271" s="29" t="s">
        <v>38</v>
      </c>
      <c r="N271" s="29" t="s">
        <v>38</v>
      </c>
      <c r="O271" s="29" t="s">
        <v>38</v>
      </c>
      <c r="P271" s="29" t="s">
        <v>38</v>
      </c>
      <c r="Q271" s="29" t="s">
        <v>38</v>
      </c>
      <c r="R271" s="29" t="s">
        <v>38</v>
      </c>
      <c r="S271" s="29" t="s">
        <v>38</v>
      </c>
      <c r="T271" s="29">
        <v>0</v>
      </c>
      <c r="U271" s="29" t="s">
        <v>38</v>
      </c>
      <c r="V271" s="29" t="s">
        <v>39</v>
      </c>
      <c r="W271" s="29" t="s">
        <v>38</v>
      </c>
      <c r="X271" s="23">
        <f t="shared" si="11"/>
        <v>1</v>
      </c>
      <c r="Y271" s="29">
        <f t="shared" si="12"/>
        <v>1</v>
      </c>
      <c r="Z271" s="29" t="s">
        <v>40</v>
      </c>
      <c r="AA271" s="29">
        <v>15</v>
      </c>
      <c r="AB271" s="33" t="s">
        <v>220</v>
      </c>
      <c r="AC271" s="29" t="s">
        <v>647</v>
      </c>
      <c r="AD271" s="29" t="s">
        <v>40</v>
      </c>
      <c r="AE271" s="29" t="s">
        <v>40</v>
      </c>
      <c r="AF271" s="29" t="s">
        <v>40</v>
      </c>
      <c r="AG271" s="29" t="s">
        <v>40</v>
      </c>
      <c r="AH271" s="29" t="s">
        <v>589</v>
      </c>
      <c r="AI271" s="29"/>
      <c r="AJ271" s="29"/>
      <c r="AK271" s="29">
        <v>80000</v>
      </c>
      <c r="AL271" s="29">
        <v>125000</v>
      </c>
      <c r="AM271" s="39"/>
      <c r="AN271" s="39"/>
      <c r="AO271" s="39" t="s">
        <v>52</v>
      </c>
      <c r="AP271" s="39" t="s">
        <v>411</v>
      </c>
      <c r="AQ271" s="53"/>
      <c r="AR271" s="53"/>
      <c r="AS271" s="11"/>
      <c r="AT271" s="3"/>
      <c r="AU271" s="3"/>
      <c r="AV271" s="3"/>
      <c r="AW271" s="3"/>
      <c r="AX271" s="3"/>
      <c r="AY271" s="3"/>
      <c r="AZ271" s="3"/>
      <c r="BA271" s="3"/>
      <c r="BB271" s="3"/>
    </row>
    <row r="272" spans="1:54" ht="26.4">
      <c r="A272" s="45" t="s">
        <v>560</v>
      </c>
      <c r="B272" s="38" t="s">
        <v>725</v>
      </c>
      <c r="C272" s="38" t="s">
        <v>724</v>
      </c>
      <c r="D272" s="37">
        <v>45.396469199999999</v>
      </c>
      <c r="E272" s="37">
        <v>-123.9352265</v>
      </c>
      <c r="F272" s="33" t="s">
        <v>718</v>
      </c>
      <c r="G272" s="53"/>
      <c r="H272" s="81"/>
      <c r="I272" s="39" t="s">
        <v>726</v>
      </c>
      <c r="J272" s="29" t="s">
        <v>38</v>
      </c>
      <c r="K272" s="29" t="s">
        <v>38</v>
      </c>
      <c r="L272" s="29" t="s">
        <v>38</v>
      </c>
      <c r="M272" s="29" t="s">
        <v>38</v>
      </c>
      <c r="N272" s="29" t="s">
        <v>38</v>
      </c>
      <c r="O272" s="29" t="s">
        <v>38</v>
      </c>
      <c r="P272" s="29" t="s">
        <v>38</v>
      </c>
      <c r="Q272" s="29" t="s">
        <v>38</v>
      </c>
      <c r="R272" s="29" t="s">
        <v>38</v>
      </c>
      <c r="S272" s="29" t="s">
        <v>38</v>
      </c>
      <c r="T272" s="29">
        <v>0</v>
      </c>
      <c r="U272" s="29" t="s">
        <v>38</v>
      </c>
      <c r="V272" s="29" t="s">
        <v>38</v>
      </c>
      <c r="W272" s="29" t="s">
        <v>38</v>
      </c>
      <c r="X272" s="23">
        <f t="shared" si="11"/>
        <v>0</v>
      </c>
      <c r="Y272" s="29">
        <f t="shared" si="12"/>
        <v>0</v>
      </c>
      <c r="Z272" s="29" t="s">
        <v>40</v>
      </c>
      <c r="AA272" s="29">
        <v>20</v>
      </c>
      <c r="AB272" s="33" t="s">
        <v>712</v>
      </c>
      <c r="AC272" s="29" t="s">
        <v>647</v>
      </c>
      <c r="AD272" s="29" t="s">
        <v>40</v>
      </c>
      <c r="AE272" s="29" t="s">
        <v>40</v>
      </c>
      <c r="AF272" s="29" t="s">
        <v>40</v>
      </c>
      <c r="AG272" s="29" t="s">
        <v>40</v>
      </c>
      <c r="AH272" s="29" t="s">
        <v>589</v>
      </c>
      <c r="AI272" s="29"/>
      <c r="AJ272" s="29"/>
      <c r="AK272" s="29">
        <v>80000</v>
      </c>
      <c r="AL272" s="29">
        <v>125000</v>
      </c>
      <c r="AM272" s="39"/>
      <c r="AN272" s="39"/>
      <c r="AO272" s="39" t="s">
        <v>52</v>
      </c>
      <c r="AP272" s="39" t="s">
        <v>411</v>
      </c>
      <c r="AQ272" s="53"/>
      <c r="AR272" s="53"/>
      <c r="AS272" s="11"/>
      <c r="AT272" s="3"/>
      <c r="AU272" s="3"/>
      <c r="AV272" s="3"/>
      <c r="AW272" s="3"/>
      <c r="AX272" s="3"/>
      <c r="AY272" s="3"/>
      <c r="AZ272" s="3"/>
      <c r="BA272" s="3"/>
      <c r="BB272" s="3"/>
    </row>
    <row r="273" spans="1:54" ht="13.8">
      <c r="A273" s="45" t="s">
        <v>560</v>
      </c>
      <c r="B273" s="38" t="s">
        <v>728</v>
      </c>
      <c r="C273" s="38" t="s">
        <v>727</v>
      </c>
      <c r="D273" s="37">
        <v>45.225957399999999</v>
      </c>
      <c r="E273" s="37">
        <v>-123.970513</v>
      </c>
      <c r="F273" s="33" t="s">
        <v>709</v>
      </c>
      <c r="G273" s="53"/>
      <c r="H273" s="81"/>
      <c r="I273" s="39" t="s">
        <v>729</v>
      </c>
      <c r="J273" s="29" t="s">
        <v>38</v>
      </c>
      <c r="K273" s="29" t="s">
        <v>38</v>
      </c>
      <c r="L273" s="29" t="s">
        <v>38</v>
      </c>
      <c r="M273" s="29" t="s">
        <v>38</v>
      </c>
      <c r="N273" s="29" t="s">
        <v>38</v>
      </c>
      <c r="O273" s="29" t="s">
        <v>38</v>
      </c>
      <c r="P273" s="29" t="s">
        <v>38</v>
      </c>
      <c r="Q273" s="29" t="s">
        <v>38</v>
      </c>
      <c r="R273" s="29" t="s">
        <v>38</v>
      </c>
      <c r="S273" s="29" t="s">
        <v>38</v>
      </c>
      <c r="T273" s="29">
        <v>0</v>
      </c>
      <c r="U273" s="29" t="s">
        <v>38</v>
      </c>
      <c r="V273" s="29" t="s">
        <v>39</v>
      </c>
      <c r="W273" s="29" t="s">
        <v>38</v>
      </c>
      <c r="X273" s="23">
        <f t="shared" si="11"/>
        <v>1</v>
      </c>
      <c r="Y273" s="29">
        <f t="shared" si="12"/>
        <v>1</v>
      </c>
      <c r="Z273" s="29" t="s">
        <v>40</v>
      </c>
      <c r="AA273" s="29">
        <v>15</v>
      </c>
      <c r="AB273" s="33" t="s">
        <v>220</v>
      </c>
      <c r="AC273" s="29" t="s">
        <v>647</v>
      </c>
      <c r="AD273" s="29" t="s">
        <v>40</v>
      </c>
      <c r="AE273" s="29" t="s">
        <v>40</v>
      </c>
      <c r="AF273" s="29" t="s">
        <v>40</v>
      </c>
      <c r="AG273" s="29" t="s">
        <v>40</v>
      </c>
      <c r="AH273" s="29" t="s">
        <v>589</v>
      </c>
      <c r="AI273" s="29"/>
      <c r="AJ273" s="29"/>
      <c r="AK273" s="29">
        <v>80000</v>
      </c>
      <c r="AL273" s="29">
        <v>125000</v>
      </c>
      <c r="AM273" s="39"/>
      <c r="AN273" s="39"/>
      <c r="AO273" s="39" t="s">
        <v>52</v>
      </c>
      <c r="AP273" s="39" t="s">
        <v>411</v>
      </c>
      <c r="AQ273" s="53"/>
      <c r="AR273" s="53"/>
      <c r="AS273" s="11"/>
      <c r="AT273" s="3"/>
      <c r="AU273" s="3"/>
      <c r="AV273" s="3"/>
      <c r="AW273" s="3"/>
      <c r="AX273" s="3"/>
      <c r="AY273" s="3"/>
      <c r="AZ273" s="3"/>
      <c r="BA273" s="3"/>
      <c r="BB273" s="3"/>
    </row>
    <row r="274" spans="1:54" ht="13.8">
      <c r="A274" s="45" t="s">
        <v>560</v>
      </c>
      <c r="B274" s="38" t="s">
        <v>731</v>
      </c>
      <c r="C274" s="38" t="s">
        <v>730</v>
      </c>
      <c r="D274" s="37">
        <v>45.005974100000003</v>
      </c>
      <c r="E274" s="37">
        <v>-124.00980730000001</v>
      </c>
      <c r="F274" s="33" t="s">
        <v>709</v>
      </c>
      <c r="G274" s="53"/>
      <c r="H274" s="81"/>
      <c r="I274" s="39" t="s">
        <v>732</v>
      </c>
      <c r="J274" s="29" t="s">
        <v>38</v>
      </c>
      <c r="K274" s="29" t="s">
        <v>38</v>
      </c>
      <c r="L274" s="29" t="s">
        <v>38</v>
      </c>
      <c r="M274" s="29" t="s">
        <v>38</v>
      </c>
      <c r="N274" s="29" t="s">
        <v>38</v>
      </c>
      <c r="O274" s="29" t="s">
        <v>38</v>
      </c>
      <c r="P274" s="29" t="s">
        <v>38</v>
      </c>
      <c r="Q274" s="29" t="s">
        <v>38</v>
      </c>
      <c r="R274" s="29" t="s">
        <v>38</v>
      </c>
      <c r="S274" s="29" t="s">
        <v>38</v>
      </c>
      <c r="T274" s="29">
        <v>0</v>
      </c>
      <c r="U274" s="29" t="s">
        <v>38</v>
      </c>
      <c r="V274" s="29" t="s">
        <v>39</v>
      </c>
      <c r="W274" s="29" t="s">
        <v>38</v>
      </c>
      <c r="X274" s="23">
        <f t="shared" si="11"/>
        <v>1</v>
      </c>
      <c r="Y274" s="29">
        <f t="shared" si="12"/>
        <v>1</v>
      </c>
      <c r="Z274" s="29" t="s">
        <v>40</v>
      </c>
      <c r="AA274" s="29">
        <v>10</v>
      </c>
      <c r="AB274" s="33" t="s">
        <v>220</v>
      </c>
      <c r="AC274" s="29" t="s">
        <v>647</v>
      </c>
      <c r="AD274" s="29" t="s">
        <v>40</v>
      </c>
      <c r="AE274" s="29" t="s">
        <v>40</v>
      </c>
      <c r="AF274" s="29" t="s">
        <v>40</v>
      </c>
      <c r="AG274" s="29" t="s">
        <v>40</v>
      </c>
      <c r="AH274" s="29" t="s">
        <v>589</v>
      </c>
      <c r="AI274" s="29"/>
      <c r="AJ274" s="29"/>
      <c r="AK274" s="29">
        <v>80000</v>
      </c>
      <c r="AL274" s="29">
        <v>125000</v>
      </c>
      <c r="AM274" s="39"/>
      <c r="AN274" s="39"/>
      <c r="AO274" s="39" t="s">
        <v>52</v>
      </c>
      <c r="AP274" s="39" t="s">
        <v>411</v>
      </c>
      <c r="AQ274" s="53"/>
      <c r="AR274" s="53"/>
      <c r="AS274" s="11"/>
      <c r="AT274" s="3"/>
      <c r="AU274" s="3"/>
      <c r="AV274" s="3"/>
      <c r="AW274" s="3"/>
      <c r="AX274" s="3"/>
      <c r="AY274" s="3"/>
      <c r="AZ274" s="3"/>
      <c r="BA274" s="3"/>
      <c r="BB274" s="3"/>
    </row>
    <row r="275" spans="1:54" ht="13.8">
      <c r="A275" s="45" t="s">
        <v>560</v>
      </c>
      <c r="B275" s="38" t="s">
        <v>725</v>
      </c>
      <c r="C275" s="38" t="s">
        <v>733</v>
      </c>
      <c r="D275" s="37">
        <v>44.941943799999997</v>
      </c>
      <c r="E275" s="37">
        <v>-124.0228803</v>
      </c>
      <c r="F275" s="33" t="s">
        <v>734</v>
      </c>
      <c r="G275" s="53"/>
      <c r="H275" s="81"/>
      <c r="I275" s="39" t="s">
        <v>735</v>
      </c>
      <c r="J275" s="29" t="s">
        <v>38</v>
      </c>
      <c r="K275" s="29" t="s">
        <v>38</v>
      </c>
      <c r="L275" s="29" t="s">
        <v>38</v>
      </c>
      <c r="M275" s="29" t="s">
        <v>38</v>
      </c>
      <c r="N275" s="29" t="s">
        <v>38</v>
      </c>
      <c r="O275" s="29" t="s">
        <v>38</v>
      </c>
      <c r="P275" s="29" t="s">
        <v>38</v>
      </c>
      <c r="Q275" s="29" t="s">
        <v>38</v>
      </c>
      <c r="R275" s="29" t="s">
        <v>38</v>
      </c>
      <c r="S275" s="29" t="s">
        <v>38</v>
      </c>
      <c r="T275" s="29">
        <v>0</v>
      </c>
      <c r="U275" s="29" t="s">
        <v>38</v>
      </c>
      <c r="V275" s="29" t="s">
        <v>39</v>
      </c>
      <c r="W275" s="29" t="s">
        <v>38</v>
      </c>
      <c r="X275" s="23">
        <f t="shared" si="11"/>
        <v>1</v>
      </c>
      <c r="Y275" s="29">
        <f t="shared" si="12"/>
        <v>1</v>
      </c>
      <c r="Z275" s="29" t="s">
        <v>40</v>
      </c>
      <c r="AA275" s="29">
        <v>5</v>
      </c>
      <c r="AB275" s="33" t="s">
        <v>220</v>
      </c>
      <c r="AC275" s="29" t="s">
        <v>647</v>
      </c>
      <c r="AD275" s="29" t="s">
        <v>40</v>
      </c>
      <c r="AE275" s="29" t="s">
        <v>40</v>
      </c>
      <c r="AF275" s="29" t="s">
        <v>40</v>
      </c>
      <c r="AG275" s="29" t="s">
        <v>40</v>
      </c>
      <c r="AH275" s="29" t="s">
        <v>589</v>
      </c>
      <c r="AI275" s="29"/>
      <c r="AJ275" s="29"/>
      <c r="AK275" s="29">
        <v>80000</v>
      </c>
      <c r="AL275" s="29">
        <v>125000</v>
      </c>
      <c r="AM275" s="39"/>
      <c r="AN275" s="39"/>
      <c r="AO275" s="39" t="s">
        <v>52</v>
      </c>
      <c r="AP275" s="39" t="s">
        <v>411</v>
      </c>
      <c r="AQ275" s="53"/>
      <c r="AR275" s="53"/>
      <c r="AS275" s="11"/>
      <c r="AT275" s="3"/>
      <c r="AU275" s="3"/>
      <c r="AV275" s="3"/>
      <c r="AW275" s="3"/>
      <c r="AX275" s="3"/>
      <c r="AY275" s="3"/>
      <c r="AZ275" s="3"/>
      <c r="BA275" s="3"/>
      <c r="BB275" s="3"/>
    </row>
    <row r="276" spans="1:54" ht="13.8">
      <c r="A276" s="45" t="s">
        <v>560</v>
      </c>
      <c r="B276" s="38" t="s">
        <v>737</v>
      </c>
      <c r="C276" s="38" t="s">
        <v>736</v>
      </c>
      <c r="D276" s="37">
        <v>44.862188199999999</v>
      </c>
      <c r="E276" s="37">
        <v>-124.0424785</v>
      </c>
      <c r="F276" s="33" t="s">
        <v>709</v>
      </c>
      <c r="G276" s="53"/>
      <c r="H276" s="81"/>
      <c r="I276" s="39" t="s">
        <v>738</v>
      </c>
      <c r="J276" s="29" t="s">
        <v>38</v>
      </c>
      <c r="K276" s="29" t="s">
        <v>38</v>
      </c>
      <c r="L276" s="29" t="s">
        <v>38</v>
      </c>
      <c r="M276" s="29" t="s">
        <v>38</v>
      </c>
      <c r="N276" s="29" t="s">
        <v>38</v>
      </c>
      <c r="O276" s="29" t="s">
        <v>38</v>
      </c>
      <c r="P276" s="29" t="s">
        <v>38</v>
      </c>
      <c r="Q276" s="29" t="s">
        <v>38</v>
      </c>
      <c r="R276" s="29" t="s">
        <v>38</v>
      </c>
      <c r="S276" s="29" t="s">
        <v>38</v>
      </c>
      <c r="T276" s="29">
        <v>0</v>
      </c>
      <c r="U276" s="29" t="s">
        <v>38</v>
      </c>
      <c r="V276" s="29" t="s">
        <v>39</v>
      </c>
      <c r="W276" s="29" t="s">
        <v>38</v>
      </c>
      <c r="X276" s="23">
        <f t="shared" si="11"/>
        <v>1</v>
      </c>
      <c r="Y276" s="29">
        <f t="shared" si="12"/>
        <v>1</v>
      </c>
      <c r="Z276" s="29" t="s">
        <v>40</v>
      </c>
      <c r="AA276" s="29">
        <v>30</v>
      </c>
      <c r="AB276" s="33" t="s">
        <v>220</v>
      </c>
      <c r="AC276" s="29" t="s">
        <v>647</v>
      </c>
      <c r="AD276" s="29" t="s">
        <v>40</v>
      </c>
      <c r="AE276" s="29" t="s">
        <v>40</v>
      </c>
      <c r="AF276" s="29" t="s">
        <v>40</v>
      </c>
      <c r="AG276" s="29" t="s">
        <v>40</v>
      </c>
      <c r="AH276" s="29" t="s">
        <v>589</v>
      </c>
      <c r="AI276" s="29"/>
      <c r="AJ276" s="29"/>
      <c r="AK276" s="29">
        <v>80000</v>
      </c>
      <c r="AL276" s="29">
        <v>125000</v>
      </c>
      <c r="AM276" s="39"/>
      <c r="AN276" s="39"/>
      <c r="AO276" s="39" t="s">
        <v>52</v>
      </c>
      <c r="AP276" s="39" t="s">
        <v>411</v>
      </c>
      <c r="AQ276" s="53"/>
      <c r="AR276" s="53"/>
      <c r="AS276" s="11"/>
      <c r="AT276" s="3"/>
      <c r="AU276" s="3"/>
      <c r="AV276" s="3"/>
      <c r="AW276" s="3"/>
      <c r="AX276" s="3"/>
      <c r="AY276" s="3"/>
      <c r="AZ276" s="3"/>
      <c r="BA276" s="3"/>
      <c r="BB276" s="3"/>
    </row>
    <row r="277" spans="1:54" ht="13.8">
      <c r="A277" s="45" t="s">
        <v>560</v>
      </c>
      <c r="B277" s="38" t="s">
        <v>741</v>
      </c>
      <c r="C277" s="38" t="s">
        <v>739</v>
      </c>
      <c r="D277" s="37">
        <v>44.740366000000002</v>
      </c>
      <c r="E277" s="37">
        <v>-124.0546861</v>
      </c>
      <c r="F277" s="33" t="s">
        <v>740</v>
      </c>
      <c r="G277" s="53"/>
      <c r="H277" s="81"/>
      <c r="I277" s="39" t="s">
        <v>742</v>
      </c>
      <c r="J277" s="29" t="s">
        <v>38</v>
      </c>
      <c r="K277" s="29" t="s">
        <v>38</v>
      </c>
      <c r="L277" s="29" t="s">
        <v>38</v>
      </c>
      <c r="M277" s="29" t="s">
        <v>38</v>
      </c>
      <c r="N277" s="29" t="s">
        <v>38</v>
      </c>
      <c r="O277" s="29" t="s">
        <v>38</v>
      </c>
      <c r="P277" s="29" t="s">
        <v>38</v>
      </c>
      <c r="Q277" s="29" t="s">
        <v>38</v>
      </c>
      <c r="R277" s="29" t="s">
        <v>38</v>
      </c>
      <c r="S277" s="29" t="s">
        <v>38</v>
      </c>
      <c r="T277" s="29">
        <v>0</v>
      </c>
      <c r="U277" s="29" t="s">
        <v>38</v>
      </c>
      <c r="V277" s="29" t="s">
        <v>39</v>
      </c>
      <c r="W277" s="29" t="s">
        <v>38</v>
      </c>
      <c r="X277" s="23">
        <f t="shared" si="11"/>
        <v>1</v>
      </c>
      <c r="Y277" s="29">
        <f t="shared" si="12"/>
        <v>1</v>
      </c>
      <c r="Z277" s="29" t="s">
        <v>40</v>
      </c>
      <c r="AA277" s="29">
        <v>20</v>
      </c>
      <c r="AB277" s="33" t="s">
        <v>220</v>
      </c>
      <c r="AC277" s="29" t="s">
        <v>647</v>
      </c>
      <c r="AD277" s="29" t="s">
        <v>40</v>
      </c>
      <c r="AE277" s="29" t="s">
        <v>40</v>
      </c>
      <c r="AF277" s="29" t="s">
        <v>40</v>
      </c>
      <c r="AG277" s="29" t="s">
        <v>40</v>
      </c>
      <c r="AH277" s="29" t="s">
        <v>589</v>
      </c>
      <c r="AI277" s="29"/>
      <c r="AJ277" s="29"/>
      <c r="AK277" s="29">
        <v>80000</v>
      </c>
      <c r="AL277" s="29">
        <v>125000</v>
      </c>
      <c r="AM277" s="39"/>
      <c r="AN277" s="39"/>
      <c r="AO277" s="39" t="s">
        <v>52</v>
      </c>
      <c r="AP277" s="39" t="s">
        <v>411</v>
      </c>
      <c r="AQ277" s="53"/>
      <c r="AR277" s="53"/>
      <c r="AS277" s="11"/>
      <c r="AT277" s="3"/>
      <c r="AU277" s="3"/>
      <c r="AV277" s="3"/>
      <c r="AW277" s="3"/>
      <c r="AX277" s="3"/>
      <c r="AY277" s="3"/>
      <c r="AZ277" s="3"/>
      <c r="BA277" s="3"/>
      <c r="BB277" s="3"/>
    </row>
    <row r="278" spans="1:54" ht="13.8">
      <c r="A278" s="45" t="s">
        <v>560</v>
      </c>
      <c r="B278" s="38" t="s">
        <v>744</v>
      </c>
      <c r="C278" s="38" t="s">
        <v>743</v>
      </c>
      <c r="D278" s="37">
        <v>44.670015499999998</v>
      </c>
      <c r="E278" s="37">
        <v>-124.0592125</v>
      </c>
      <c r="F278" s="33" t="s">
        <v>740</v>
      </c>
      <c r="G278" s="53"/>
      <c r="H278" s="81"/>
      <c r="I278" s="39" t="s">
        <v>745</v>
      </c>
      <c r="J278" s="29" t="s">
        <v>38</v>
      </c>
      <c r="K278" s="29" t="s">
        <v>38</v>
      </c>
      <c r="L278" s="29" t="s">
        <v>38</v>
      </c>
      <c r="M278" s="29" t="s">
        <v>38</v>
      </c>
      <c r="N278" s="29" t="s">
        <v>38</v>
      </c>
      <c r="O278" s="29" t="s">
        <v>38</v>
      </c>
      <c r="P278" s="29" t="s">
        <v>38</v>
      </c>
      <c r="Q278" s="29" t="s">
        <v>38</v>
      </c>
      <c r="R278" s="29" t="s">
        <v>38</v>
      </c>
      <c r="S278" s="29" t="s">
        <v>38</v>
      </c>
      <c r="T278" s="29">
        <v>0</v>
      </c>
      <c r="U278" s="29" t="s">
        <v>38</v>
      </c>
      <c r="V278" s="29" t="s">
        <v>39</v>
      </c>
      <c r="W278" s="29" t="s">
        <v>38</v>
      </c>
      <c r="X278" s="23">
        <f t="shared" si="11"/>
        <v>1</v>
      </c>
      <c r="Y278" s="29">
        <f t="shared" si="12"/>
        <v>1</v>
      </c>
      <c r="Z278" s="29" t="s">
        <v>40</v>
      </c>
      <c r="AA278" s="29">
        <v>30</v>
      </c>
      <c r="AB278" s="33" t="s">
        <v>220</v>
      </c>
      <c r="AC278" s="29" t="s">
        <v>647</v>
      </c>
      <c r="AD278" s="29" t="s">
        <v>40</v>
      </c>
      <c r="AE278" s="29" t="s">
        <v>40</v>
      </c>
      <c r="AF278" s="29" t="s">
        <v>40</v>
      </c>
      <c r="AG278" s="29" t="s">
        <v>40</v>
      </c>
      <c r="AH278" s="29" t="s">
        <v>589</v>
      </c>
      <c r="AI278" s="29"/>
      <c r="AJ278" s="29"/>
      <c r="AK278" s="29">
        <v>80000</v>
      </c>
      <c r="AL278" s="29">
        <v>125000</v>
      </c>
      <c r="AM278" s="39"/>
      <c r="AN278" s="39"/>
      <c r="AO278" s="39" t="s">
        <v>52</v>
      </c>
      <c r="AP278" s="39" t="s">
        <v>411</v>
      </c>
      <c r="AQ278" s="53"/>
      <c r="AR278" s="53"/>
      <c r="AS278" s="11"/>
      <c r="AT278" s="3"/>
      <c r="AU278" s="3"/>
      <c r="AV278" s="3"/>
      <c r="AW278" s="3"/>
      <c r="AX278" s="3"/>
      <c r="AY278" s="3"/>
      <c r="AZ278" s="3"/>
      <c r="BA278" s="3"/>
      <c r="BB278" s="3"/>
    </row>
    <row r="279" spans="1:54" ht="13.8">
      <c r="A279" s="45" t="s">
        <v>560</v>
      </c>
      <c r="B279" s="38" t="s">
        <v>748</v>
      </c>
      <c r="C279" s="38" t="s">
        <v>746</v>
      </c>
      <c r="D279" s="37">
        <v>44.505948199999999</v>
      </c>
      <c r="E279" s="37">
        <v>-124.0922162</v>
      </c>
      <c r="F279" s="33" t="s">
        <v>747</v>
      </c>
      <c r="G279" s="53"/>
      <c r="H279" s="81"/>
      <c r="I279" s="39" t="s">
        <v>749</v>
      </c>
      <c r="J279" s="29" t="s">
        <v>38</v>
      </c>
      <c r="K279" s="29" t="s">
        <v>38</v>
      </c>
      <c r="L279" s="29" t="s">
        <v>38</v>
      </c>
      <c r="M279" s="29" t="s">
        <v>38</v>
      </c>
      <c r="N279" s="29" t="s">
        <v>38</v>
      </c>
      <c r="O279" s="29" t="s">
        <v>38</v>
      </c>
      <c r="P279" s="29" t="s">
        <v>38</v>
      </c>
      <c r="Q279" s="29" t="s">
        <v>38</v>
      </c>
      <c r="R279" s="29" t="s">
        <v>38</v>
      </c>
      <c r="S279" s="29" t="s">
        <v>38</v>
      </c>
      <c r="T279" s="29">
        <v>0</v>
      </c>
      <c r="U279" s="29" t="s">
        <v>38</v>
      </c>
      <c r="V279" s="29" t="s">
        <v>38</v>
      </c>
      <c r="W279" s="29" t="s">
        <v>38</v>
      </c>
      <c r="X279" s="23">
        <f t="shared" si="11"/>
        <v>0</v>
      </c>
      <c r="Y279" s="29">
        <f t="shared" si="12"/>
        <v>0</v>
      </c>
      <c r="Z279" s="29" t="s">
        <v>40</v>
      </c>
      <c r="AA279" s="29">
        <v>30</v>
      </c>
      <c r="AB279" s="33" t="s">
        <v>705</v>
      </c>
      <c r="AC279" s="29" t="s">
        <v>647</v>
      </c>
      <c r="AD279" s="29" t="s">
        <v>40</v>
      </c>
      <c r="AE279" s="29" t="s">
        <v>40</v>
      </c>
      <c r="AF279" s="29" t="s">
        <v>40</v>
      </c>
      <c r="AG279" s="29" t="s">
        <v>40</v>
      </c>
      <c r="AH279" s="29" t="s">
        <v>589</v>
      </c>
      <c r="AI279" s="29"/>
      <c r="AJ279" s="29"/>
      <c r="AK279" s="29">
        <v>80000</v>
      </c>
      <c r="AL279" s="29">
        <v>125000</v>
      </c>
      <c r="AM279" s="39"/>
      <c r="AN279" s="39"/>
      <c r="AO279" s="39" t="s">
        <v>52</v>
      </c>
      <c r="AP279" s="39" t="s">
        <v>411</v>
      </c>
      <c r="AQ279" s="53"/>
      <c r="AR279" s="53"/>
      <c r="AS279" s="11"/>
      <c r="AT279" s="3"/>
      <c r="AU279" s="3"/>
      <c r="AV279" s="3"/>
      <c r="AW279" s="3"/>
      <c r="AX279" s="3"/>
      <c r="AY279" s="3"/>
      <c r="AZ279" s="3"/>
      <c r="BA279" s="3"/>
      <c r="BB279" s="3"/>
    </row>
    <row r="280" spans="1:54" ht="13.8">
      <c r="A280" s="45" t="s">
        <v>560</v>
      </c>
      <c r="B280" s="38" t="s">
        <v>751</v>
      </c>
      <c r="C280" s="38" t="s">
        <v>750</v>
      </c>
      <c r="D280" s="37">
        <v>44.489382399999997</v>
      </c>
      <c r="E280" s="37">
        <v>-124.0828518</v>
      </c>
      <c r="F280" s="33" t="s">
        <v>740</v>
      </c>
      <c r="G280" s="53"/>
      <c r="H280" s="81"/>
      <c r="I280" s="39" t="s">
        <v>752</v>
      </c>
      <c r="J280" s="29" t="s">
        <v>38</v>
      </c>
      <c r="K280" s="29" t="s">
        <v>38</v>
      </c>
      <c r="L280" s="29" t="s">
        <v>38</v>
      </c>
      <c r="M280" s="29" t="s">
        <v>38</v>
      </c>
      <c r="N280" s="29" t="s">
        <v>38</v>
      </c>
      <c r="O280" s="29" t="s">
        <v>38</v>
      </c>
      <c r="P280" s="29" t="s">
        <v>38</v>
      </c>
      <c r="Q280" s="29" t="s">
        <v>38</v>
      </c>
      <c r="R280" s="29" t="s">
        <v>38</v>
      </c>
      <c r="S280" s="29" t="s">
        <v>38</v>
      </c>
      <c r="T280" s="29">
        <v>0</v>
      </c>
      <c r="U280" s="29" t="s">
        <v>38</v>
      </c>
      <c r="V280" s="29" t="s">
        <v>39</v>
      </c>
      <c r="W280" s="29" t="s">
        <v>38</v>
      </c>
      <c r="X280" s="23">
        <f t="shared" si="11"/>
        <v>1</v>
      </c>
      <c r="Y280" s="29">
        <f t="shared" si="12"/>
        <v>1</v>
      </c>
      <c r="Z280" s="29" t="s">
        <v>40</v>
      </c>
      <c r="AA280" s="29">
        <v>25</v>
      </c>
      <c r="AB280" s="33" t="s">
        <v>220</v>
      </c>
      <c r="AC280" s="29" t="s">
        <v>647</v>
      </c>
      <c r="AD280" s="29" t="s">
        <v>40</v>
      </c>
      <c r="AE280" s="29" t="s">
        <v>40</v>
      </c>
      <c r="AF280" s="29" t="s">
        <v>40</v>
      </c>
      <c r="AG280" s="29" t="s">
        <v>40</v>
      </c>
      <c r="AH280" s="29" t="s">
        <v>589</v>
      </c>
      <c r="AI280" s="29"/>
      <c r="AJ280" s="29"/>
      <c r="AK280" s="29">
        <v>80000</v>
      </c>
      <c r="AL280" s="29">
        <v>125000</v>
      </c>
      <c r="AM280" s="39"/>
      <c r="AN280" s="39"/>
      <c r="AO280" s="39" t="s">
        <v>52</v>
      </c>
      <c r="AP280" s="39" t="s">
        <v>411</v>
      </c>
      <c r="AQ280" s="53"/>
      <c r="AR280" s="53"/>
      <c r="AS280" s="11"/>
      <c r="AT280" s="3"/>
      <c r="AU280" s="3"/>
      <c r="AV280" s="3"/>
      <c r="AW280" s="3"/>
      <c r="AX280" s="3"/>
      <c r="AY280" s="3"/>
      <c r="AZ280" s="3"/>
      <c r="BA280" s="3"/>
      <c r="BB280" s="3"/>
    </row>
    <row r="281" spans="1:54" ht="26.4">
      <c r="A281" s="45" t="s">
        <v>560</v>
      </c>
      <c r="B281" s="38" t="s">
        <v>754</v>
      </c>
      <c r="C281" s="38" t="s">
        <v>753</v>
      </c>
      <c r="D281" s="37">
        <v>44.447323900000001</v>
      </c>
      <c r="E281" s="37">
        <v>-124.05568239999999</v>
      </c>
      <c r="F281" s="33" t="s">
        <v>718</v>
      </c>
      <c r="G281" s="53"/>
      <c r="H281" s="81"/>
      <c r="I281" s="39" t="s">
        <v>755</v>
      </c>
      <c r="J281" s="29" t="s">
        <v>38</v>
      </c>
      <c r="K281" s="29" t="s">
        <v>38</v>
      </c>
      <c r="L281" s="29" t="s">
        <v>38</v>
      </c>
      <c r="M281" s="29" t="s">
        <v>38</v>
      </c>
      <c r="N281" s="29" t="s">
        <v>38</v>
      </c>
      <c r="O281" s="29" t="s">
        <v>38</v>
      </c>
      <c r="P281" s="29" t="s">
        <v>38</v>
      </c>
      <c r="Q281" s="29" t="s">
        <v>38</v>
      </c>
      <c r="R281" s="29" t="s">
        <v>38</v>
      </c>
      <c r="S281" s="29" t="s">
        <v>38</v>
      </c>
      <c r="T281" s="29">
        <v>0</v>
      </c>
      <c r="U281" s="29" t="s">
        <v>38</v>
      </c>
      <c r="V281" s="29" t="s">
        <v>39</v>
      </c>
      <c r="W281" s="29" t="s">
        <v>38</v>
      </c>
      <c r="X281" s="23">
        <f t="shared" si="11"/>
        <v>1</v>
      </c>
      <c r="Y281" s="29">
        <f t="shared" si="12"/>
        <v>1</v>
      </c>
      <c r="Z281" s="29" t="s">
        <v>40</v>
      </c>
      <c r="AA281" s="29">
        <v>30</v>
      </c>
      <c r="AB281" s="33" t="s">
        <v>756</v>
      </c>
      <c r="AC281" s="29" t="s">
        <v>647</v>
      </c>
      <c r="AD281" s="29" t="s">
        <v>40</v>
      </c>
      <c r="AE281" s="29" t="s">
        <v>40</v>
      </c>
      <c r="AF281" s="29" t="s">
        <v>40</v>
      </c>
      <c r="AG281" s="29" t="s">
        <v>40</v>
      </c>
      <c r="AH281" s="29" t="s">
        <v>589</v>
      </c>
      <c r="AI281" s="29"/>
      <c r="AJ281" s="29"/>
      <c r="AK281" s="29">
        <v>80000</v>
      </c>
      <c r="AL281" s="29">
        <v>125000</v>
      </c>
      <c r="AM281" s="39"/>
      <c r="AN281" s="39"/>
      <c r="AO281" s="39" t="s">
        <v>52</v>
      </c>
      <c r="AP281" s="39" t="s">
        <v>411</v>
      </c>
      <c r="AQ281" s="53"/>
      <c r="AR281" s="53"/>
      <c r="AS281" s="11"/>
      <c r="AT281" s="3"/>
      <c r="AU281" s="3"/>
      <c r="AV281" s="3"/>
      <c r="AW281" s="3"/>
      <c r="AX281" s="3"/>
      <c r="AY281" s="3"/>
      <c r="AZ281" s="3"/>
      <c r="BA281" s="3"/>
      <c r="BB281" s="3"/>
    </row>
    <row r="282" spans="1:54" ht="13.8">
      <c r="A282" s="45" t="s">
        <v>560</v>
      </c>
      <c r="B282" s="38" t="s">
        <v>759</v>
      </c>
      <c r="C282" s="38" t="s">
        <v>757</v>
      </c>
      <c r="D282" s="37">
        <v>43.325784849999998</v>
      </c>
      <c r="E282" s="37">
        <v>-124.2966715</v>
      </c>
      <c r="F282" s="33" t="s">
        <v>758</v>
      </c>
      <c r="G282" s="53"/>
      <c r="H282" s="81"/>
      <c r="I282" s="39" t="s">
        <v>760</v>
      </c>
      <c r="J282" s="29" t="s">
        <v>38</v>
      </c>
      <c r="K282" s="29" t="s">
        <v>38</v>
      </c>
      <c r="L282" s="29" t="s">
        <v>38</v>
      </c>
      <c r="M282" s="29" t="s">
        <v>38</v>
      </c>
      <c r="N282" s="29" t="s">
        <v>38</v>
      </c>
      <c r="O282" s="29" t="s">
        <v>38</v>
      </c>
      <c r="P282" s="29" t="s">
        <v>38</v>
      </c>
      <c r="Q282" s="29" t="s">
        <v>38</v>
      </c>
      <c r="R282" s="29" t="s">
        <v>38</v>
      </c>
      <c r="S282" s="29" t="s">
        <v>38</v>
      </c>
      <c r="T282" s="29">
        <v>0</v>
      </c>
      <c r="U282" s="29" t="s">
        <v>38</v>
      </c>
      <c r="V282" s="29" t="s">
        <v>39</v>
      </c>
      <c r="W282" s="29" t="s">
        <v>38</v>
      </c>
      <c r="X282" s="23">
        <f t="shared" si="11"/>
        <v>1</v>
      </c>
      <c r="Y282" s="29">
        <f t="shared" si="12"/>
        <v>1</v>
      </c>
      <c r="Z282" s="29" t="s">
        <v>40</v>
      </c>
      <c r="AA282" s="29">
        <v>30</v>
      </c>
      <c r="AB282" s="33" t="s">
        <v>220</v>
      </c>
      <c r="AC282" s="29" t="s">
        <v>647</v>
      </c>
      <c r="AD282" s="29" t="s">
        <v>40</v>
      </c>
      <c r="AE282" s="29" t="s">
        <v>40</v>
      </c>
      <c r="AF282" s="29" t="s">
        <v>40</v>
      </c>
      <c r="AG282" s="29" t="s">
        <v>40</v>
      </c>
      <c r="AH282" s="29" t="s">
        <v>589</v>
      </c>
      <c r="AI282" s="29"/>
      <c r="AJ282" s="29"/>
      <c r="AK282" s="29">
        <v>80000</v>
      </c>
      <c r="AL282" s="29">
        <v>125000</v>
      </c>
      <c r="AM282" s="39"/>
      <c r="AN282" s="39"/>
      <c r="AO282" s="39" t="s">
        <v>52</v>
      </c>
      <c r="AP282" s="39" t="s">
        <v>411</v>
      </c>
      <c r="AQ282" s="53"/>
      <c r="AR282" s="53"/>
      <c r="AS282" s="11"/>
      <c r="AT282" s="3"/>
      <c r="AU282" s="3"/>
      <c r="AV282" s="3"/>
      <c r="AW282" s="3"/>
      <c r="AX282" s="3"/>
      <c r="AY282" s="3"/>
      <c r="AZ282" s="3"/>
      <c r="BA282" s="3"/>
      <c r="BB282" s="3"/>
    </row>
    <row r="283" spans="1:54" ht="13.8">
      <c r="A283" s="45" t="s">
        <v>560</v>
      </c>
      <c r="B283" s="38" t="s">
        <v>762</v>
      </c>
      <c r="C283" s="38" t="s">
        <v>761</v>
      </c>
      <c r="D283" s="37">
        <v>43.2570707</v>
      </c>
      <c r="E283" s="37">
        <v>-124.3133227</v>
      </c>
      <c r="F283" s="33" t="s">
        <v>758</v>
      </c>
      <c r="G283" s="53"/>
      <c r="H283" s="81"/>
      <c r="I283" s="39" t="s">
        <v>763</v>
      </c>
      <c r="J283" s="29" t="s">
        <v>38</v>
      </c>
      <c r="K283" s="29" t="s">
        <v>38</v>
      </c>
      <c r="L283" s="29" t="s">
        <v>38</v>
      </c>
      <c r="M283" s="29" t="s">
        <v>38</v>
      </c>
      <c r="N283" s="29" t="s">
        <v>38</v>
      </c>
      <c r="O283" s="29" t="s">
        <v>38</v>
      </c>
      <c r="P283" s="29" t="s">
        <v>38</v>
      </c>
      <c r="Q283" s="29" t="s">
        <v>38</v>
      </c>
      <c r="R283" s="29" t="s">
        <v>38</v>
      </c>
      <c r="S283" s="29" t="s">
        <v>38</v>
      </c>
      <c r="T283" s="29">
        <v>0</v>
      </c>
      <c r="U283" s="29" t="s">
        <v>38</v>
      </c>
      <c r="V283" s="29" t="s">
        <v>39</v>
      </c>
      <c r="W283" s="29" t="s">
        <v>38</v>
      </c>
      <c r="X283" s="23">
        <f t="shared" si="11"/>
        <v>1</v>
      </c>
      <c r="Y283" s="29">
        <f t="shared" si="12"/>
        <v>1</v>
      </c>
      <c r="Z283" s="29" t="s">
        <v>40</v>
      </c>
      <c r="AA283" s="29">
        <v>15</v>
      </c>
      <c r="AB283" s="33" t="s">
        <v>764</v>
      </c>
      <c r="AC283" s="29" t="s">
        <v>647</v>
      </c>
      <c r="AD283" s="29" t="s">
        <v>40</v>
      </c>
      <c r="AE283" s="29" t="s">
        <v>40</v>
      </c>
      <c r="AF283" s="29" t="s">
        <v>40</v>
      </c>
      <c r="AG283" s="29" t="s">
        <v>40</v>
      </c>
      <c r="AH283" s="29" t="s">
        <v>589</v>
      </c>
      <c r="AI283" s="29"/>
      <c r="AJ283" s="29"/>
      <c r="AK283" s="29">
        <v>80000</v>
      </c>
      <c r="AL283" s="29">
        <v>125000</v>
      </c>
      <c r="AM283" s="39"/>
      <c r="AN283" s="39"/>
      <c r="AO283" s="39" t="s">
        <v>52</v>
      </c>
      <c r="AP283" s="39" t="s">
        <v>411</v>
      </c>
      <c r="AQ283" s="53"/>
      <c r="AR283" s="53"/>
      <c r="AS283" s="11"/>
      <c r="AT283" s="3"/>
      <c r="AU283" s="3"/>
      <c r="AV283" s="3"/>
      <c r="AW283" s="3"/>
      <c r="AX283" s="3"/>
      <c r="AY283" s="3"/>
      <c r="AZ283" s="3"/>
      <c r="BA283" s="3"/>
      <c r="BB283" s="3"/>
    </row>
    <row r="284" spans="1:54" ht="13.8">
      <c r="A284" s="45" t="s">
        <v>560</v>
      </c>
      <c r="B284" s="38" t="s">
        <v>766</v>
      </c>
      <c r="C284" s="38" t="s">
        <v>765</v>
      </c>
      <c r="D284" s="37">
        <v>43.336987579999999</v>
      </c>
      <c r="E284" s="37">
        <v>-124.2611352</v>
      </c>
      <c r="F284" s="33" t="s">
        <v>718</v>
      </c>
      <c r="G284" s="53"/>
      <c r="H284" s="81"/>
      <c r="I284" s="15" t="s">
        <v>767</v>
      </c>
      <c r="J284" s="29" t="s">
        <v>38</v>
      </c>
      <c r="K284" s="29" t="s">
        <v>38</v>
      </c>
      <c r="L284" s="29" t="s">
        <v>38</v>
      </c>
      <c r="M284" s="29" t="s">
        <v>38</v>
      </c>
      <c r="N284" s="29" t="s">
        <v>38</v>
      </c>
      <c r="O284" s="29" t="s">
        <v>38</v>
      </c>
      <c r="P284" s="29" t="s">
        <v>38</v>
      </c>
      <c r="Q284" s="29" t="s">
        <v>38</v>
      </c>
      <c r="R284" s="29" t="s">
        <v>38</v>
      </c>
      <c r="S284" s="29" t="s">
        <v>38</v>
      </c>
      <c r="T284" s="29">
        <v>0</v>
      </c>
      <c r="U284" s="29" t="s">
        <v>38</v>
      </c>
      <c r="V284" s="29" t="s">
        <v>39</v>
      </c>
      <c r="W284" s="29" t="s">
        <v>38</v>
      </c>
      <c r="X284" s="23">
        <f t="shared" si="11"/>
        <v>1</v>
      </c>
      <c r="Y284" s="29">
        <f t="shared" si="12"/>
        <v>1</v>
      </c>
      <c r="Z284" s="29" t="s">
        <v>40</v>
      </c>
      <c r="AA284" s="29">
        <v>100</v>
      </c>
      <c r="AB284" s="33" t="s">
        <v>220</v>
      </c>
      <c r="AC284" s="29" t="s">
        <v>647</v>
      </c>
      <c r="AD284" s="29" t="s">
        <v>40</v>
      </c>
      <c r="AE284" s="29" t="s">
        <v>40</v>
      </c>
      <c r="AF284" s="29" t="s">
        <v>40</v>
      </c>
      <c r="AG284" s="29" t="s">
        <v>40</v>
      </c>
      <c r="AH284" s="29" t="s">
        <v>589</v>
      </c>
      <c r="AI284" s="29"/>
      <c r="AJ284" s="29"/>
      <c r="AK284" s="29">
        <v>80000</v>
      </c>
      <c r="AL284" s="29">
        <v>125000</v>
      </c>
      <c r="AM284" s="39"/>
      <c r="AN284" s="39"/>
      <c r="AO284" s="39" t="s">
        <v>52</v>
      </c>
      <c r="AP284" s="39" t="s">
        <v>411</v>
      </c>
      <c r="AQ284" s="53"/>
      <c r="AR284" s="53"/>
      <c r="AS284" s="11"/>
      <c r="AT284" s="3"/>
      <c r="AU284" s="3"/>
      <c r="AV284" s="3"/>
      <c r="AW284" s="3"/>
      <c r="AX284" s="3"/>
      <c r="AY284" s="3"/>
      <c r="AZ284" s="3"/>
      <c r="BA284" s="3"/>
      <c r="BB284" s="3"/>
    </row>
    <row r="285" spans="1:54" ht="13.2">
      <c r="A285" s="45" t="s">
        <v>560</v>
      </c>
      <c r="B285" s="38" t="s">
        <v>769</v>
      </c>
      <c r="C285" s="38" t="s">
        <v>768</v>
      </c>
      <c r="D285" s="37">
        <v>43.223550969999998</v>
      </c>
      <c r="E285" s="37">
        <v>-124.3914073</v>
      </c>
      <c r="F285" s="35" t="s">
        <v>734</v>
      </c>
      <c r="G285" s="53"/>
      <c r="H285" s="81"/>
      <c r="I285" s="39" t="s">
        <v>770</v>
      </c>
      <c r="J285" s="29" t="s">
        <v>38</v>
      </c>
      <c r="K285" s="29" t="s">
        <v>38</v>
      </c>
      <c r="L285" s="29" t="s">
        <v>38</v>
      </c>
      <c r="M285" s="29" t="s">
        <v>38</v>
      </c>
      <c r="N285" s="29" t="s">
        <v>38</v>
      </c>
      <c r="O285" s="29" t="s">
        <v>38</v>
      </c>
      <c r="P285" s="29" t="s">
        <v>38</v>
      </c>
      <c r="Q285" s="29" t="s">
        <v>38</v>
      </c>
      <c r="R285" s="29" t="s">
        <v>38</v>
      </c>
      <c r="S285" s="29" t="s">
        <v>38</v>
      </c>
      <c r="T285" s="29">
        <v>0</v>
      </c>
      <c r="U285" s="29" t="s">
        <v>38</v>
      </c>
      <c r="V285" s="29" t="s">
        <v>38</v>
      </c>
      <c r="W285" s="29" t="s">
        <v>38</v>
      </c>
      <c r="X285" s="23">
        <f t="shared" si="11"/>
        <v>0</v>
      </c>
      <c r="Y285" s="29">
        <f t="shared" si="12"/>
        <v>0</v>
      </c>
      <c r="Z285" s="29" t="s">
        <v>40</v>
      </c>
      <c r="AA285" s="29">
        <v>5</v>
      </c>
      <c r="AB285" s="33" t="s">
        <v>220</v>
      </c>
      <c r="AC285" s="29" t="s">
        <v>647</v>
      </c>
      <c r="AD285" s="29" t="s">
        <v>40</v>
      </c>
      <c r="AE285" s="29" t="s">
        <v>40</v>
      </c>
      <c r="AF285" s="29" t="s">
        <v>40</v>
      </c>
      <c r="AG285" s="29" t="s">
        <v>40</v>
      </c>
      <c r="AH285" s="29" t="s">
        <v>589</v>
      </c>
      <c r="AI285" s="29"/>
      <c r="AJ285" s="29"/>
      <c r="AK285" s="29">
        <v>80000</v>
      </c>
      <c r="AL285" s="29">
        <v>125000</v>
      </c>
      <c r="AM285" s="39"/>
      <c r="AN285" s="39"/>
      <c r="AO285" s="39" t="s">
        <v>52</v>
      </c>
      <c r="AP285" s="39" t="s">
        <v>411</v>
      </c>
      <c r="AQ285" s="53"/>
      <c r="AR285" s="53"/>
      <c r="AS285" s="7"/>
      <c r="AT285" s="3"/>
      <c r="AU285" s="3"/>
      <c r="AV285" s="3"/>
      <c r="AW285" s="3"/>
      <c r="AX285" s="3"/>
      <c r="AY285" s="3"/>
      <c r="AZ285" s="3"/>
      <c r="BA285" s="3"/>
      <c r="BB285" s="3"/>
    </row>
    <row r="286" spans="1:54" ht="13.2">
      <c r="A286" s="45" t="s">
        <v>560</v>
      </c>
      <c r="B286" s="38" t="s">
        <v>773</v>
      </c>
      <c r="C286" s="38" t="s">
        <v>771</v>
      </c>
      <c r="D286" s="37">
        <v>43.128285750000003</v>
      </c>
      <c r="E286" s="37">
        <v>-124.39108969999999</v>
      </c>
      <c r="F286" s="35" t="s">
        <v>772</v>
      </c>
      <c r="G286" s="53"/>
      <c r="H286" s="81"/>
      <c r="I286" s="39" t="s">
        <v>774</v>
      </c>
      <c r="J286" s="29" t="s">
        <v>38</v>
      </c>
      <c r="K286" s="29" t="s">
        <v>38</v>
      </c>
      <c r="L286" s="29" t="s">
        <v>38</v>
      </c>
      <c r="M286" s="29" t="s">
        <v>38</v>
      </c>
      <c r="N286" s="29" t="s">
        <v>38</v>
      </c>
      <c r="O286" s="29" t="s">
        <v>38</v>
      </c>
      <c r="P286" s="29" t="s">
        <v>38</v>
      </c>
      <c r="Q286" s="29" t="s">
        <v>38</v>
      </c>
      <c r="R286" s="29" t="s">
        <v>38</v>
      </c>
      <c r="S286" s="29" t="s">
        <v>38</v>
      </c>
      <c r="T286" s="29">
        <v>0</v>
      </c>
      <c r="U286" s="29" t="s">
        <v>38</v>
      </c>
      <c r="V286" s="29" t="s">
        <v>38</v>
      </c>
      <c r="W286" s="29" t="s">
        <v>38</v>
      </c>
      <c r="X286" s="23">
        <f t="shared" si="11"/>
        <v>0</v>
      </c>
      <c r="Y286" s="29">
        <f t="shared" si="12"/>
        <v>0</v>
      </c>
      <c r="Z286" s="29" t="s">
        <v>40</v>
      </c>
      <c r="AA286" s="29">
        <v>10</v>
      </c>
      <c r="AB286" s="33" t="s">
        <v>220</v>
      </c>
      <c r="AC286" s="29" t="s">
        <v>647</v>
      </c>
      <c r="AD286" s="29" t="s">
        <v>40</v>
      </c>
      <c r="AE286" s="29" t="s">
        <v>40</v>
      </c>
      <c r="AF286" s="29" t="s">
        <v>40</v>
      </c>
      <c r="AG286" s="29" t="s">
        <v>40</v>
      </c>
      <c r="AH286" s="29" t="s">
        <v>589</v>
      </c>
      <c r="AI286" s="29"/>
      <c r="AJ286" s="29"/>
      <c r="AK286" s="29">
        <v>80000</v>
      </c>
      <c r="AL286" s="29">
        <v>125000</v>
      </c>
      <c r="AM286" s="39"/>
      <c r="AN286" s="39"/>
      <c r="AO286" s="39" t="s">
        <v>52</v>
      </c>
      <c r="AP286" s="39" t="s">
        <v>411</v>
      </c>
      <c r="AQ286" s="53"/>
      <c r="AR286" s="53"/>
      <c r="AS286" s="7"/>
      <c r="AT286" s="3"/>
      <c r="AU286" s="3"/>
      <c r="AV286" s="3"/>
      <c r="AW286" s="3"/>
      <c r="AX286" s="3"/>
      <c r="AY286" s="3"/>
      <c r="AZ286" s="3"/>
      <c r="BA286" s="3"/>
      <c r="BB286" s="3"/>
    </row>
    <row r="287" spans="1:54" ht="39.6">
      <c r="A287" s="45" t="s">
        <v>560</v>
      </c>
      <c r="B287" s="38" t="s">
        <v>776</v>
      </c>
      <c r="C287" s="38" t="s">
        <v>775</v>
      </c>
      <c r="D287" s="37">
        <v>42.89377245</v>
      </c>
      <c r="E287" s="37">
        <v>-124.51379059999999</v>
      </c>
      <c r="F287" s="35" t="s">
        <v>740</v>
      </c>
      <c r="G287" s="53"/>
      <c r="H287" s="81"/>
      <c r="I287" s="39" t="s">
        <v>777</v>
      </c>
      <c r="J287" s="29" t="s">
        <v>38</v>
      </c>
      <c r="K287" s="29" t="s">
        <v>38</v>
      </c>
      <c r="L287" s="29" t="s">
        <v>38</v>
      </c>
      <c r="M287" s="29" t="s">
        <v>38</v>
      </c>
      <c r="N287" s="29" t="s">
        <v>38</v>
      </c>
      <c r="O287" s="29" t="s">
        <v>38</v>
      </c>
      <c r="P287" s="29" t="s">
        <v>38</v>
      </c>
      <c r="Q287" s="29" t="s">
        <v>38</v>
      </c>
      <c r="R287" s="29" t="s">
        <v>38</v>
      </c>
      <c r="S287" s="29" t="s">
        <v>38</v>
      </c>
      <c r="T287" s="29">
        <v>0</v>
      </c>
      <c r="U287" s="29" t="s">
        <v>38</v>
      </c>
      <c r="V287" s="29" t="s">
        <v>38</v>
      </c>
      <c r="W287" s="29" t="s">
        <v>38</v>
      </c>
      <c r="X287" s="23">
        <f t="shared" si="11"/>
        <v>0</v>
      </c>
      <c r="Y287" s="29">
        <f t="shared" si="12"/>
        <v>0</v>
      </c>
      <c r="Z287" s="29" t="s">
        <v>40</v>
      </c>
      <c r="AA287" s="29">
        <v>25</v>
      </c>
      <c r="AB287" s="33" t="s">
        <v>220</v>
      </c>
      <c r="AC287" s="29" t="s">
        <v>647</v>
      </c>
      <c r="AD287" s="29" t="s">
        <v>40</v>
      </c>
      <c r="AE287" s="29" t="s">
        <v>40</v>
      </c>
      <c r="AF287" s="29" t="s">
        <v>40</v>
      </c>
      <c r="AG287" s="29" t="s">
        <v>40</v>
      </c>
      <c r="AH287" s="29" t="s">
        <v>589</v>
      </c>
      <c r="AI287" s="29"/>
      <c r="AJ287" s="29"/>
      <c r="AK287" s="29">
        <v>80000</v>
      </c>
      <c r="AL287" s="29">
        <v>125000</v>
      </c>
      <c r="AM287" s="39"/>
      <c r="AN287" s="39"/>
      <c r="AO287" s="39" t="s">
        <v>52</v>
      </c>
      <c r="AP287" s="39" t="s">
        <v>411</v>
      </c>
      <c r="AQ287" s="53"/>
      <c r="AR287" s="53"/>
      <c r="AS287" s="7"/>
      <c r="AT287" s="3"/>
      <c r="AU287" s="3"/>
      <c r="AV287" s="3"/>
      <c r="AW287" s="3"/>
      <c r="AX287" s="3"/>
      <c r="AY287" s="3"/>
      <c r="AZ287" s="3"/>
      <c r="BA287" s="3"/>
      <c r="BB287" s="3"/>
    </row>
    <row r="288" spans="1:54" ht="13.2">
      <c r="A288" s="45" t="s">
        <v>560</v>
      </c>
      <c r="B288" s="38" t="s">
        <v>780</v>
      </c>
      <c r="C288" s="38" t="s">
        <v>778</v>
      </c>
      <c r="D288" s="37">
        <v>42.823307900000003</v>
      </c>
      <c r="E288" s="37">
        <v>-124.54412120000001</v>
      </c>
      <c r="F288" s="35" t="s">
        <v>779</v>
      </c>
      <c r="G288" s="53"/>
      <c r="H288" s="81"/>
      <c r="I288" s="39" t="s">
        <v>781</v>
      </c>
      <c r="J288" s="29" t="s">
        <v>38</v>
      </c>
      <c r="K288" s="29" t="s">
        <v>38</v>
      </c>
      <c r="L288" s="29" t="s">
        <v>38</v>
      </c>
      <c r="M288" s="29" t="s">
        <v>38</v>
      </c>
      <c r="N288" s="29" t="s">
        <v>38</v>
      </c>
      <c r="O288" s="29" t="s">
        <v>38</v>
      </c>
      <c r="P288" s="29" t="s">
        <v>38</v>
      </c>
      <c r="Q288" s="29" t="s">
        <v>38</v>
      </c>
      <c r="R288" s="29" t="s">
        <v>38</v>
      </c>
      <c r="S288" s="29" t="s">
        <v>38</v>
      </c>
      <c r="T288" s="29">
        <v>0</v>
      </c>
      <c r="U288" s="29" t="s">
        <v>38</v>
      </c>
      <c r="V288" s="29" t="s">
        <v>38</v>
      </c>
      <c r="W288" s="29" t="s">
        <v>38</v>
      </c>
      <c r="X288" s="23">
        <f t="shared" si="11"/>
        <v>0</v>
      </c>
      <c r="Y288" s="29">
        <f t="shared" si="12"/>
        <v>0</v>
      </c>
      <c r="Z288" s="29" t="s">
        <v>40</v>
      </c>
      <c r="AA288" s="29">
        <v>100</v>
      </c>
      <c r="AB288" s="33" t="s">
        <v>705</v>
      </c>
      <c r="AC288" s="29" t="s">
        <v>647</v>
      </c>
      <c r="AD288" s="29" t="s">
        <v>40</v>
      </c>
      <c r="AE288" s="29" t="s">
        <v>40</v>
      </c>
      <c r="AF288" s="29" t="s">
        <v>40</v>
      </c>
      <c r="AG288" s="29" t="s">
        <v>40</v>
      </c>
      <c r="AH288" s="29" t="s">
        <v>589</v>
      </c>
      <c r="AI288" s="29"/>
      <c r="AJ288" s="29"/>
      <c r="AK288" s="29">
        <v>80000</v>
      </c>
      <c r="AL288" s="29">
        <v>125000</v>
      </c>
      <c r="AM288" s="39"/>
      <c r="AN288" s="39"/>
      <c r="AO288" s="39" t="s">
        <v>52</v>
      </c>
      <c r="AP288" s="39" t="s">
        <v>411</v>
      </c>
      <c r="AQ288" s="53"/>
      <c r="AR288" s="53"/>
      <c r="AS288" s="7"/>
      <c r="AT288" s="3"/>
      <c r="AU288" s="3"/>
      <c r="AV288" s="3"/>
      <c r="AW288" s="3"/>
      <c r="AX288" s="3"/>
      <c r="AY288" s="3"/>
      <c r="AZ288" s="3"/>
      <c r="BA288" s="3"/>
      <c r="BB288" s="3"/>
    </row>
    <row r="289" spans="1:54" ht="26.4">
      <c r="A289" s="45" t="s">
        <v>560</v>
      </c>
      <c r="B289" s="38" t="s">
        <v>783</v>
      </c>
      <c r="C289" s="38" t="s">
        <v>782</v>
      </c>
      <c r="D289" s="37">
        <v>42.770158639999998</v>
      </c>
      <c r="E289" s="37">
        <v>-124.51859880000001</v>
      </c>
      <c r="F289" s="35" t="s">
        <v>740</v>
      </c>
      <c r="G289" s="53"/>
      <c r="H289" s="81"/>
      <c r="I289" s="39" t="s">
        <v>784</v>
      </c>
      <c r="J289" s="29" t="s">
        <v>38</v>
      </c>
      <c r="K289" s="29" t="s">
        <v>38</v>
      </c>
      <c r="L289" s="29" t="s">
        <v>38</v>
      </c>
      <c r="M289" s="29" t="s">
        <v>38</v>
      </c>
      <c r="N289" s="29" t="s">
        <v>38</v>
      </c>
      <c r="O289" s="29" t="s">
        <v>38</v>
      </c>
      <c r="P289" s="29" t="s">
        <v>38</v>
      </c>
      <c r="Q289" s="29" t="s">
        <v>38</v>
      </c>
      <c r="R289" s="29" t="s">
        <v>38</v>
      </c>
      <c r="S289" s="29" t="s">
        <v>38</v>
      </c>
      <c r="T289" s="29">
        <v>0</v>
      </c>
      <c r="U289" s="29" t="s">
        <v>38</v>
      </c>
      <c r="V289" s="29" t="s">
        <v>38</v>
      </c>
      <c r="W289" s="29" t="s">
        <v>38</v>
      </c>
      <c r="X289" s="23">
        <f t="shared" si="11"/>
        <v>0</v>
      </c>
      <c r="Y289" s="29">
        <f t="shared" si="12"/>
        <v>0</v>
      </c>
      <c r="Z289" s="29" t="s">
        <v>40</v>
      </c>
      <c r="AA289" s="29">
        <v>35</v>
      </c>
      <c r="AB289" s="33" t="s">
        <v>712</v>
      </c>
      <c r="AC289" s="29" t="s">
        <v>647</v>
      </c>
      <c r="AD289" s="29" t="s">
        <v>40</v>
      </c>
      <c r="AE289" s="29" t="s">
        <v>40</v>
      </c>
      <c r="AF289" s="29" t="s">
        <v>40</v>
      </c>
      <c r="AG289" s="29" t="s">
        <v>40</v>
      </c>
      <c r="AH289" s="29" t="s">
        <v>589</v>
      </c>
      <c r="AI289" s="29"/>
      <c r="AJ289" s="29"/>
      <c r="AK289" s="29">
        <v>80000</v>
      </c>
      <c r="AL289" s="29">
        <v>125000</v>
      </c>
      <c r="AM289" s="39"/>
      <c r="AN289" s="39"/>
      <c r="AO289" s="39" t="s">
        <v>52</v>
      </c>
      <c r="AP289" s="39" t="s">
        <v>411</v>
      </c>
      <c r="AQ289" s="53"/>
      <c r="AR289" s="53"/>
      <c r="AS289" s="7"/>
      <c r="AT289" s="3"/>
      <c r="AU289" s="3"/>
      <c r="AV289" s="3"/>
      <c r="AW289" s="3"/>
      <c r="AX289" s="3"/>
      <c r="AY289" s="3"/>
      <c r="AZ289" s="3"/>
      <c r="BA289" s="3"/>
      <c r="BB289" s="3"/>
    </row>
    <row r="290" spans="1:54" ht="26.4">
      <c r="A290" s="45" t="s">
        <v>785</v>
      </c>
      <c r="B290" s="36" t="s">
        <v>789</v>
      </c>
      <c r="C290" s="36" t="s">
        <v>786</v>
      </c>
      <c r="D290" s="34">
        <v>49.1</v>
      </c>
      <c r="E290" s="34">
        <v>-124</v>
      </c>
      <c r="F290" s="33" t="s">
        <v>787</v>
      </c>
      <c r="G290" s="33" t="s">
        <v>788</v>
      </c>
      <c r="H290" s="83">
        <v>1</v>
      </c>
      <c r="I290" s="39" t="s">
        <v>790</v>
      </c>
      <c r="J290" s="29" t="s">
        <v>38</v>
      </c>
      <c r="K290" s="29" t="s">
        <v>38</v>
      </c>
      <c r="L290" s="29" t="s">
        <v>38</v>
      </c>
      <c r="M290" s="29" t="s">
        <v>38</v>
      </c>
      <c r="N290" s="29" t="s">
        <v>38</v>
      </c>
      <c r="O290" s="29" t="s">
        <v>38</v>
      </c>
      <c r="P290" s="29" t="s">
        <v>38</v>
      </c>
      <c r="Q290" s="29" t="s">
        <v>38</v>
      </c>
      <c r="R290" s="29" t="s">
        <v>38</v>
      </c>
      <c r="S290" s="29" t="s">
        <v>38</v>
      </c>
      <c r="T290" s="29">
        <v>0</v>
      </c>
      <c r="U290" s="29" t="s">
        <v>39</v>
      </c>
      <c r="V290" s="29" t="s">
        <v>38</v>
      </c>
      <c r="W290" s="29" t="s">
        <v>38</v>
      </c>
      <c r="X290" s="23">
        <f t="shared" si="11"/>
        <v>1</v>
      </c>
      <c r="Y290" s="29">
        <f t="shared" si="12"/>
        <v>1</v>
      </c>
      <c r="Z290" s="29" t="s">
        <v>40</v>
      </c>
      <c r="AA290" s="29" t="s">
        <v>40</v>
      </c>
      <c r="AB290" s="33" t="s">
        <v>40</v>
      </c>
      <c r="AC290" s="29" t="s">
        <v>210</v>
      </c>
      <c r="AD290" s="29" t="s">
        <v>40</v>
      </c>
      <c r="AE290" s="29" t="s">
        <v>40</v>
      </c>
      <c r="AF290" s="29" t="s">
        <v>40</v>
      </c>
      <c r="AG290" s="29" t="s">
        <v>40</v>
      </c>
      <c r="AH290" s="29" t="s">
        <v>791</v>
      </c>
      <c r="AI290" s="29"/>
      <c r="AJ290" s="29"/>
      <c r="AK290" s="71" t="s">
        <v>131</v>
      </c>
      <c r="AL290" s="71"/>
      <c r="AM290" s="39" t="s">
        <v>51</v>
      </c>
      <c r="AN290" s="39"/>
      <c r="AO290" s="39" t="s">
        <v>52</v>
      </c>
      <c r="AP290" s="39" t="s">
        <v>792</v>
      </c>
      <c r="AQ290" s="41" t="s">
        <v>793</v>
      </c>
      <c r="AR290" s="41" t="s">
        <v>794</v>
      </c>
      <c r="AS290" s="6"/>
    </row>
    <row r="291" spans="1:54" ht="26.4" customHeight="1">
      <c r="A291" s="45" t="s">
        <v>785</v>
      </c>
      <c r="B291" s="36" t="s">
        <v>797</v>
      </c>
      <c r="C291" s="36" t="s">
        <v>795</v>
      </c>
      <c r="D291" s="34">
        <v>48.926273999999999</v>
      </c>
      <c r="E291" s="34">
        <v>-121.882085</v>
      </c>
      <c r="F291" s="33" t="s">
        <v>787</v>
      </c>
      <c r="G291" s="33" t="s">
        <v>796</v>
      </c>
      <c r="H291" s="83">
        <v>1</v>
      </c>
      <c r="I291" s="39" t="s">
        <v>798</v>
      </c>
      <c r="J291" s="29" t="s">
        <v>38</v>
      </c>
      <c r="K291" s="29" t="s">
        <v>38</v>
      </c>
      <c r="L291" s="29" t="s">
        <v>38</v>
      </c>
      <c r="M291" s="29" t="s">
        <v>38</v>
      </c>
      <c r="N291" s="29" t="s">
        <v>38</v>
      </c>
      <c r="O291" s="29" t="s">
        <v>38</v>
      </c>
      <c r="P291" s="29" t="s">
        <v>39</v>
      </c>
      <c r="Q291" s="29" t="s">
        <v>38</v>
      </c>
      <c r="R291" s="29" t="s">
        <v>38</v>
      </c>
      <c r="S291" s="29" t="s">
        <v>38</v>
      </c>
      <c r="T291" s="29">
        <v>2</v>
      </c>
      <c r="U291" s="29" t="s">
        <v>39</v>
      </c>
      <c r="V291" s="29" t="s">
        <v>38</v>
      </c>
      <c r="W291" s="29" t="s">
        <v>38</v>
      </c>
      <c r="X291" s="23">
        <f t="shared" si="11"/>
        <v>1</v>
      </c>
      <c r="Y291" s="29">
        <f t="shared" si="12"/>
        <v>3</v>
      </c>
      <c r="Z291" s="29" t="s">
        <v>40</v>
      </c>
      <c r="AA291" s="29" t="s">
        <v>40</v>
      </c>
      <c r="AB291" s="33" t="s">
        <v>40</v>
      </c>
      <c r="AC291" s="29" t="s">
        <v>210</v>
      </c>
      <c r="AD291" s="29" t="s">
        <v>40</v>
      </c>
      <c r="AE291" s="29" t="s">
        <v>40</v>
      </c>
      <c r="AF291" s="29" t="s">
        <v>40</v>
      </c>
      <c r="AG291" s="29" t="s">
        <v>40</v>
      </c>
      <c r="AH291" s="29" t="s">
        <v>791</v>
      </c>
      <c r="AI291" s="29"/>
      <c r="AJ291" s="29"/>
      <c r="AK291" s="29">
        <v>2051</v>
      </c>
      <c r="AL291" s="29">
        <v>2700</v>
      </c>
      <c r="AM291" s="39"/>
      <c r="AN291" s="39"/>
      <c r="AO291" s="39" t="s">
        <v>799</v>
      </c>
      <c r="AP291" s="39"/>
      <c r="AQ291" s="41" t="s">
        <v>800</v>
      </c>
      <c r="AR291" s="41" t="s">
        <v>801</v>
      </c>
      <c r="AS291" s="6"/>
    </row>
    <row r="292" spans="1:54" ht="26.4">
      <c r="A292" s="45" t="s">
        <v>785</v>
      </c>
      <c r="B292" s="36" t="s">
        <v>804</v>
      </c>
      <c r="C292" s="36" t="s">
        <v>802</v>
      </c>
      <c r="D292" s="37">
        <v>48.88129</v>
      </c>
      <c r="E292" s="37">
        <v>-122.14311600000001</v>
      </c>
      <c r="F292" s="33" t="s">
        <v>803</v>
      </c>
      <c r="G292" s="33" t="s">
        <v>573</v>
      </c>
      <c r="H292" s="83">
        <v>1</v>
      </c>
      <c r="I292" s="39" t="s">
        <v>805</v>
      </c>
      <c r="J292" s="29" t="s">
        <v>38</v>
      </c>
      <c r="K292" s="29" t="s">
        <v>38</v>
      </c>
      <c r="L292" s="29" t="s">
        <v>38</v>
      </c>
      <c r="M292" s="29" t="s">
        <v>38</v>
      </c>
      <c r="N292" s="29" t="s">
        <v>38</v>
      </c>
      <c r="O292" s="29" t="s">
        <v>38</v>
      </c>
      <c r="P292" s="29" t="s">
        <v>38</v>
      </c>
      <c r="Q292" s="29" t="s">
        <v>38</v>
      </c>
      <c r="R292" s="29" t="s">
        <v>39</v>
      </c>
      <c r="S292" s="29" t="s">
        <v>38</v>
      </c>
      <c r="T292" s="29">
        <v>1</v>
      </c>
      <c r="U292" s="29" t="s">
        <v>39</v>
      </c>
      <c r="V292" s="29" t="s">
        <v>38</v>
      </c>
      <c r="W292" s="29" t="s">
        <v>38</v>
      </c>
      <c r="X292" s="23">
        <f t="shared" si="11"/>
        <v>1</v>
      </c>
      <c r="Y292" s="29">
        <f t="shared" si="12"/>
        <v>2</v>
      </c>
      <c r="Z292" s="29" t="s">
        <v>40</v>
      </c>
      <c r="AA292" s="29" t="s">
        <v>806</v>
      </c>
      <c r="AB292" s="33" t="s">
        <v>807</v>
      </c>
      <c r="AC292" s="29" t="s">
        <v>210</v>
      </c>
      <c r="AD292" s="29" t="s">
        <v>40</v>
      </c>
      <c r="AE292" s="29" t="s">
        <v>40</v>
      </c>
      <c r="AF292" s="29" t="s">
        <v>40</v>
      </c>
      <c r="AG292" s="29" t="s">
        <v>40</v>
      </c>
      <c r="AH292" s="29" t="s">
        <v>791</v>
      </c>
      <c r="AI292" s="29"/>
      <c r="AJ292" s="29"/>
      <c r="AK292" s="29">
        <v>3991</v>
      </c>
      <c r="AL292" s="29">
        <v>4418</v>
      </c>
      <c r="AM292" s="39"/>
      <c r="AN292" s="39"/>
      <c r="AO292" s="39" t="s">
        <v>799</v>
      </c>
      <c r="AP292" s="39"/>
      <c r="AQ292" s="41" t="s">
        <v>800</v>
      </c>
      <c r="AR292" s="41" t="s">
        <v>808</v>
      </c>
      <c r="AS292" s="6"/>
    </row>
    <row r="293" spans="1:54" ht="39.6">
      <c r="A293" s="45" t="s">
        <v>785</v>
      </c>
      <c r="B293" s="36" t="s">
        <v>811</v>
      </c>
      <c r="C293" s="36" t="s">
        <v>809</v>
      </c>
      <c r="D293" s="34">
        <v>48.833272999999998</v>
      </c>
      <c r="E293" s="34">
        <v>-122.069413</v>
      </c>
      <c r="F293" s="33" t="s">
        <v>810</v>
      </c>
      <c r="G293" s="33" t="s">
        <v>788</v>
      </c>
      <c r="H293" s="83">
        <v>1</v>
      </c>
      <c r="I293" s="39" t="s">
        <v>812</v>
      </c>
      <c r="J293" s="29" t="s">
        <v>38</v>
      </c>
      <c r="K293" s="29" t="s">
        <v>38</v>
      </c>
      <c r="L293" s="29" t="s">
        <v>38</v>
      </c>
      <c r="M293" s="29" t="s">
        <v>38</v>
      </c>
      <c r="N293" s="29" t="s">
        <v>38</v>
      </c>
      <c r="O293" s="29" t="s">
        <v>38</v>
      </c>
      <c r="P293" s="29" t="s">
        <v>39</v>
      </c>
      <c r="Q293" s="29" t="s">
        <v>38</v>
      </c>
      <c r="R293" s="29" t="s">
        <v>38</v>
      </c>
      <c r="S293" s="29" t="s">
        <v>38</v>
      </c>
      <c r="T293" s="29">
        <v>2</v>
      </c>
      <c r="U293" s="29" t="s">
        <v>39</v>
      </c>
      <c r="V293" s="29" t="s">
        <v>38</v>
      </c>
      <c r="W293" s="29" t="s">
        <v>38</v>
      </c>
      <c r="X293" s="23">
        <f t="shared" si="11"/>
        <v>1</v>
      </c>
      <c r="Y293" s="29">
        <f t="shared" si="12"/>
        <v>3</v>
      </c>
      <c r="Z293" s="29" t="s">
        <v>40</v>
      </c>
      <c r="AA293" s="29" t="s">
        <v>40</v>
      </c>
      <c r="AB293" s="33" t="s">
        <v>40</v>
      </c>
      <c r="AC293" s="29" t="s">
        <v>210</v>
      </c>
      <c r="AD293" s="29" t="s">
        <v>40</v>
      </c>
      <c r="AE293" s="29" t="s">
        <v>40</v>
      </c>
      <c r="AF293" s="29" t="s">
        <v>40</v>
      </c>
      <c r="AG293" s="29" t="s">
        <v>40</v>
      </c>
      <c r="AH293" s="29" t="s">
        <v>791</v>
      </c>
      <c r="AI293" s="29"/>
      <c r="AJ293" s="29"/>
      <c r="AK293" s="29">
        <v>0</v>
      </c>
      <c r="AL293" s="29">
        <v>299</v>
      </c>
      <c r="AM293" s="39" t="s">
        <v>813</v>
      </c>
      <c r="AN293" s="39" t="s">
        <v>814</v>
      </c>
      <c r="AO293" s="39" t="s">
        <v>815</v>
      </c>
      <c r="AP293" s="39"/>
      <c r="AQ293" s="41" t="s">
        <v>800</v>
      </c>
      <c r="AR293" s="41" t="s">
        <v>816</v>
      </c>
      <c r="AS293" s="6"/>
    </row>
    <row r="294" spans="1:54" ht="26.4">
      <c r="A294" s="45" t="s">
        <v>785</v>
      </c>
      <c r="B294" s="36" t="s">
        <v>819</v>
      </c>
      <c r="C294" s="36" t="s">
        <v>817</v>
      </c>
      <c r="D294" s="34">
        <v>48.644944000000002</v>
      </c>
      <c r="E294" s="34">
        <v>-121.364267</v>
      </c>
      <c r="F294" s="33" t="s">
        <v>810</v>
      </c>
      <c r="G294" s="33" t="s">
        <v>818</v>
      </c>
      <c r="H294" s="83">
        <v>1</v>
      </c>
      <c r="I294" s="39" t="s">
        <v>820</v>
      </c>
      <c r="J294" s="29" t="s">
        <v>38</v>
      </c>
      <c r="K294" s="29" t="s">
        <v>38</v>
      </c>
      <c r="L294" s="29" t="s">
        <v>38</v>
      </c>
      <c r="M294" s="29" t="s">
        <v>38</v>
      </c>
      <c r="N294" s="29" t="s">
        <v>38</v>
      </c>
      <c r="O294" s="29" t="s">
        <v>38</v>
      </c>
      <c r="P294" s="29" t="s">
        <v>39</v>
      </c>
      <c r="Q294" s="29" t="s">
        <v>38</v>
      </c>
      <c r="R294" s="29" t="s">
        <v>38</v>
      </c>
      <c r="S294" s="29" t="s">
        <v>38</v>
      </c>
      <c r="T294" s="29">
        <v>2</v>
      </c>
      <c r="U294" s="29" t="s">
        <v>39</v>
      </c>
      <c r="V294" s="29" t="s">
        <v>38</v>
      </c>
      <c r="W294" s="29" t="s">
        <v>38</v>
      </c>
      <c r="X294" s="23">
        <f t="shared" si="11"/>
        <v>1</v>
      </c>
      <c r="Y294" s="29">
        <f t="shared" si="12"/>
        <v>3</v>
      </c>
      <c r="Z294" s="29" t="s">
        <v>40</v>
      </c>
      <c r="AA294" s="29" t="s">
        <v>40</v>
      </c>
      <c r="AB294" s="33" t="s">
        <v>40</v>
      </c>
      <c r="AC294" s="29" t="s">
        <v>210</v>
      </c>
      <c r="AD294" s="29" t="s">
        <v>40</v>
      </c>
      <c r="AE294" s="29" t="s">
        <v>40</v>
      </c>
      <c r="AF294" s="29" t="s">
        <v>40</v>
      </c>
      <c r="AG294" s="29" t="s">
        <v>40</v>
      </c>
      <c r="AH294" s="29" t="s">
        <v>791</v>
      </c>
      <c r="AI294" s="29"/>
      <c r="AJ294" s="29"/>
      <c r="AK294" s="29">
        <v>5805</v>
      </c>
      <c r="AL294" s="29">
        <v>7907</v>
      </c>
      <c r="AM294" s="39"/>
      <c r="AN294" s="39" t="s">
        <v>630</v>
      </c>
      <c r="AO294" s="39" t="s">
        <v>799</v>
      </c>
      <c r="AP294" s="39"/>
      <c r="AQ294" s="41" t="s">
        <v>800</v>
      </c>
      <c r="AR294" s="41" t="s">
        <v>821</v>
      </c>
      <c r="AS294" s="6"/>
    </row>
    <row r="295" spans="1:54" ht="26.4" customHeight="1">
      <c r="A295" s="45" t="s">
        <v>785</v>
      </c>
      <c r="B295" s="36" t="s">
        <v>824</v>
      </c>
      <c r="C295" s="36" t="s">
        <v>822</v>
      </c>
      <c r="D295" s="34">
        <v>48.430767000000003</v>
      </c>
      <c r="E295" s="34">
        <v>-121.351238</v>
      </c>
      <c r="F295" s="33" t="s">
        <v>810</v>
      </c>
      <c r="G295" s="33" t="s">
        <v>823</v>
      </c>
      <c r="H295" s="83">
        <v>1</v>
      </c>
      <c r="I295" s="39" t="s">
        <v>825</v>
      </c>
      <c r="J295" s="29" t="s">
        <v>38</v>
      </c>
      <c r="K295" s="29" t="s">
        <v>38</v>
      </c>
      <c r="L295" s="29" t="s">
        <v>38</v>
      </c>
      <c r="M295" s="29" t="s">
        <v>38</v>
      </c>
      <c r="N295" s="29" t="s">
        <v>38</v>
      </c>
      <c r="O295" s="29" t="s">
        <v>38</v>
      </c>
      <c r="P295" s="29" t="s">
        <v>39</v>
      </c>
      <c r="Q295" s="29" t="s">
        <v>38</v>
      </c>
      <c r="R295" s="29" t="s">
        <v>38</v>
      </c>
      <c r="S295" s="29" t="s">
        <v>38</v>
      </c>
      <c r="T295" s="29">
        <v>2</v>
      </c>
      <c r="U295" s="29" t="s">
        <v>39</v>
      </c>
      <c r="V295" s="29" t="s">
        <v>38</v>
      </c>
      <c r="W295" s="29" t="s">
        <v>38</v>
      </c>
      <c r="X295" s="23">
        <f t="shared" si="11"/>
        <v>1</v>
      </c>
      <c r="Y295" s="29">
        <f t="shared" si="12"/>
        <v>3</v>
      </c>
      <c r="Z295" s="29" t="s">
        <v>40</v>
      </c>
      <c r="AA295" s="29" t="s">
        <v>40</v>
      </c>
      <c r="AB295" s="33" t="s">
        <v>40</v>
      </c>
      <c r="AC295" s="29" t="s">
        <v>210</v>
      </c>
      <c r="AD295" s="29" t="s">
        <v>40</v>
      </c>
      <c r="AE295" s="29" t="s">
        <v>40</v>
      </c>
      <c r="AF295" s="29" t="s">
        <v>40</v>
      </c>
      <c r="AG295" s="29" t="s">
        <v>40</v>
      </c>
      <c r="AH295" s="29" t="s">
        <v>791</v>
      </c>
      <c r="AI295" s="29"/>
      <c r="AJ295" s="29"/>
      <c r="AK295" s="29">
        <v>299</v>
      </c>
      <c r="AL295" s="29">
        <v>660</v>
      </c>
      <c r="AM295" s="39"/>
      <c r="AN295" s="39"/>
      <c r="AO295" s="39" t="s">
        <v>799</v>
      </c>
      <c r="AP295" s="39"/>
      <c r="AQ295" s="41" t="s">
        <v>800</v>
      </c>
      <c r="AR295" s="41" t="s">
        <v>826</v>
      </c>
      <c r="AS295" s="6"/>
    </row>
    <row r="296" spans="1:54" ht="39.6">
      <c r="A296" s="45" t="s">
        <v>785</v>
      </c>
      <c r="B296" s="36" t="s">
        <v>828</v>
      </c>
      <c r="C296" s="36" t="s">
        <v>827</v>
      </c>
      <c r="D296" s="34">
        <v>48.401629999999997</v>
      </c>
      <c r="E296" s="34">
        <v>-121.967151</v>
      </c>
      <c r="F296" s="33" t="s">
        <v>810</v>
      </c>
      <c r="G296" s="33" t="s">
        <v>670</v>
      </c>
      <c r="H296" s="83">
        <v>1</v>
      </c>
      <c r="I296" s="39" t="s">
        <v>829</v>
      </c>
      <c r="J296" s="29" t="s">
        <v>38</v>
      </c>
      <c r="K296" s="29" t="s">
        <v>38</v>
      </c>
      <c r="L296" s="29" t="s">
        <v>38</v>
      </c>
      <c r="M296" s="29" t="s">
        <v>38</v>
      </c>
      <c r="N296" s="29" t="s">
        <v>38</v>
      </c>
      <c r="O296" s="29" t="s">
        <v>38</v>
      </c>
      <c r="P296" s="29" t="s">
        <v>39</v>
      </c>
      <c r="Q296" s="29" t="s">
        <v>38</v>
      </c>
      <c r="R296" s="29" t="s">
        <v>38</v>
      </c>
      <c r="S296" s="29" t="s">
        <v>38</v>
      </c>
      <c r="T296" s="29">
        <v>2</v>
      </c>
      <c r="U296" s="29" t="s">
        <v>39</v>
      </c>
      <c r="V296" s="29" t="s">
        <v>38</v>
      </c>
      <c r="W296" s="29" t="s">
        <v>38</v>
      </c>
      <c r="X296" s="23">
        <f t="shared" si="11"/>
        <v>1</v>
      </c>
      <c r="Y296" s="29">
        <f t="shared" si="12"/>
        <v>3</v>
      </c>
      <c r="Z296" s="29" t="s">
        <v>40</v>
      </c>
      <c r="AA296" s="29" t="s">
        <v>40</v>
      </c>
      <c r="AB296" s="33" t="s">
        <v>40</v>
      </c>
      <c r="AC296" s="29" t="s">
        <v>210</v>
      </c>
      <c r="AD296" s="29" t="s">
        <v>40</v>
      </c>
      <c r="AE296" s="29" t="s">
        <v>40</v>
      </c>
      <c r="AF296" s="29" t="s">
        <v>40</v>
      </c>
      <c r="AG296" s="29" t="s">
        <v>40</v>
      </c>
      <c r="AH296" s="29" t="s">
        <v>791</v>
      </c>
      <c r="AI296" s="29"/>
      <c r="AJ296" s="29"/>
      <c r="AK296" s="29">
        <v>1409</v>
      </c>
      <c r="AL296" s="29">
        <v>1952</v>
      </c>
      <c r="AM296" s="39"/>
      <c r="AN296" s="39" t="s">
        <v>830</v>
      </c>
      <c r="AO296" s="39" t="s">
        <v>799</v>
      </c>
      <c r="AP296" s="39"/>
      <c r="AQ296" s="41" t="s">
        <v>800</v>
      </c>
      <c r="AR296" s="41" t="s">
        <v>831</v>
      </c>
      <c r="AS296" s="6"/>
    </row>
    <row r="297" spans="1:54" ht="39.6">
      <c r="A297" s="45" t="s">
        <v>785</v>
      </c>
      <c r="B297" s="25" t="s">
        <v>834</v>
      </c>
      <c r="C297" s="25" t="s">
        <v>832</v>
      </c>
      <c r="D297" s="34">
        <v>48.16</v>
      </c>
      <c r="E297" s="34">
        <v>-124.73</v>
      </c>
      <c r="F297" s="33" t="s">
        <v>787</v>
      </c>
      <c r="G297" s="33" t="s">
        <v>833</v>
      </c>
      <c r="H297" s="83">
        <v>0</v>
      </c>
      <c r="I297" s="39" t="s">
        <v>835</v>
      </c>
      <c r="J297" s="29" t="s">
        <v>38</v>
      </c>
      <c r="K297" s="29" t="s">
        <v>38</v>
      </c>
      <c r="L297" s="29" t="s">
        <v>38</v>
      </c>
      <c r="M297" s="29" t="s">
        <v>38</v>
      </c>
      <c r="N297" s="29" t="s">
        <v>38</v>
      </c>
      <c r="O297" s="29" t="s">
        <v>38</v>
      </c>
      <c r="P297" s="29" t="s">
        <v>38</v>
      </c>
      <c r="Q297" s="29" t="s">
        <v>38</v>
      </c>
      <c r="R297" s="29" t="s">
        <v>38</v>
      </c>
      <c r="S297" s="29" t="s">
        <v>38</v>
      </c>
      <c r="T297" s="29">
        <v>4</v>
      </c>
      <c r="U297" s="29" t="s">
        <v>38</v>
      </c>
      <c r="V297" s="29" t="s">
        <v>38</v>
      </c>
      <c r="W297" s="29" t="s">
        <v>38</v>
      </c>
      <c r="X297" s="23">
        <f t="shared" si="11"/>
        <v>0</v>
      </c>
      <c r="Y297" s="29">
        <f t="shared" si="12"/>
        <v>4</v>
      </c>
      <c r="Z297" s="29" t="s">
        <v>40</v>
      </c>
      <c r="AA297" s="29" t="s">
        <v>40</v>
      </c>
      <c r="AB297" s="33" t="s">
        <v>40</v>
      </c>
      <c r="AC297" s="29" t="s">
        <v>41</v>
      </c>
      <c r="AD297" s="29" t="s">
        <v>40</v>
      </c>
      <c r="AE297" s="29" t="s">
        <v>40</v>
      </c>
      <c r="AF297" s="29" t="s">
        <v>40</v>
      </c>
      <c r="AG297" s="29" t="s">
        <v>40</v>
      </c>
      <c r="AH297" s="29" t="s">
        <v>791</v>
      </c>
      <c r="AI297" s="29"/>
      <c r="AJ297" s="29"/>
      <c r="AK297" s="29">
        <v>0</v>
      </c>
      <c r="AL297" s="29">
        <v>231</v>
      </c>
      <c r="AM297" s="39"/>
      <c r="AN297" s="39"/>
      <c r="AO297" s="39" t="s">
        <v>836</v>
      </c>
      <c r="AP297" s="39"/>
      <c r="AQ297" s="41" t="s">
        <v>837</v>
      </c>
      <c r="AR297" s="41" t="s">
        <v>838</v>
      </c>
      <c r="AS297" s="6"/>
    </row>
    <row r="298" spans="1:54" ht="39.6">
      <c r="A298" s="45" t="s">
        <v>785</v>
      </c>
      <c r="B298" s="36" t="s">
        <v>842</v>
      </c>
      <c r="C298" s="64" t="s">
        <v>839</v>
      </c>
      <c r="D298" s="58">
        <v>47.92595</v>
      </c>
      <c r="E298" s="65">
        <v>-124.639554</v>
      </c>
      <c r="F298" s="47" t="s">
        <v>840</v>
      </c>
      <c r="G298" s="47" t="s">
        <v>841</v>
      </c>
      <c r="H298" s="82">
        <v>2</v>
      </c>
      <c r="I298" s="39" t="s">
        <v>843</v>
      </c>
      <c r="J298" s="29" t="s">
        <v>38</v>
      </c>
      <c r="K298" s="29" t="s">
        <v>38</v>
      </c>
      <c r="L298" s="29" t="s">
        <v>38</v>
      </c>
      <c r="M298" s="29" t="s">
        <v>38</v>
      </c>
      <c r="N298" s="29" t="s">
        <v>39</v>
      </c>
      <c r="O298" s="29" t="s">
        <v>38</v>
      </c>
      <c r="P298" s="29" t="s">
        <v>38</v>
      </c>
      <c r="Q298" s="29" t="s">
        <v>38</v>
      </c>
      <c r="R298" s="29" t="s">
        <v>38</v>
      </c>
      <c r="S298" s="29" t="s">
        <v>38</v>
      </c>
      <c r="T298" s="29">
        <v>3</v>
      </c>
      <c r="U298" s="29" t="s">
        <v>39</v>
      </c>
      <c r="V298" s="29" t="s">
        <v>39</v>
      </c>
      <c r="W298" s="29" t="s">
        <v>38</v>
      </c>
      <c r="X298" s="23">
        <f t="shared" si="11"/>
        <v>2</v>
      </c>
      <c r="Y298" s="29">
        <f t="shared" si="12"/>
        <v>5</v>
      </c>
      <c r="Z298" s="29" t="s">
        <v>40</v>
      </c>
      <c r="AA298" s="29" t="s">
        <v>40</v>
      </c>
      <c r="AB298" s="33" t="s">
        <v>844</v>
      </c>
      <c r="AC298" s="29" t="s">
        <v>41</v>
      </c>
      <c r="AD298" s="29" t="s">
        <v>40</v>
      </c>
      <c r="AE298" s="29" t="s">
        <v>40</v>
      </c>
      <c r="AF298" s="29" t="s">
        <v>40</v>
      </c>
      <c r="AG298" s="29" t="s">
        <v>40</v>
      </c>
      <c r="AH298" s="29" t="s">
        <v>845</v>
      </c>
      <c r="AI298" s="29"/>
      <c r="AJ298" s="29"/>
      <c r="AK298" s="29">
        <v>146</v>
      </c>
      <c r="AL298" s="29">
        <v>304</v>
      </c>
      <c r="AM298" s="39" t="s">
        <v>51</v>
      </c>
      <c r="AN298" s="39"/>
      <c r="AO298" s="39" t="s">
        <v>52</v>
      </c>
      <c r="AP298" s="39"/>
      <c r="AQ298" s="73" t="s">
        <v>846</v>
      </c>
      <c r="AR298" s="73" t="s">
        <v>847</v>
      </c>
      <c r="AS298" s="6"/>
    </row>
    <row r="299" spans="1:54" ht="39.6">
      <c r="A299" s="45" t="s">
        <v>785</v>
      </c>
      <c r="B299" s="36" t="s">
        <v>848</v>
      </c>
      <c r="C299" s="53"/>
      <c r="D299" s="59"/>
      <c r="E299" s="59"/>
      <c r="F299" s="53"/>
      <c r="G299" s="53"/>
      <c r="H299" s="81"/>
      <c r="I299" s="39" t="s">
        <v>843</v>
      </c>
      <c r="J299" s="29" t="s">
        <v>38</v>
      </c>
      <c r="K299" s="29" t="s">
        <v>38</v>
      </c>
      <c r="L299" s="29" t="s">
        <v>38</v>
      </c>
      <c r="M299" s="29" t="s">
        <v>38</v>
      </c>
      <c r="N299" s="29" t="s">
        <v>38</v>
      </c>
      <c r="O299" s="29" t="s">
        <v>38</v>
      </c>
      <c r="P299" s="29" t="s">
        <v>38</v>
      </c>
      <c r="Q299" s="29" t="s">
        <v>38</v>
      </c>
      <c r="R299" s="29" t="s">
        <v>39</v>
      </c>
      <c r="S299" s="29" t="s">
        <v>38</v>
      </c>
      <c r="T299" s="29">
        <v>1</v>
      </c>
      <c r="U299" s="29" t="s">
        <v>39</v>
      </c>
      <c r="V299" s="29" t="s">
        <v>39</v>
      </c>
      <c r="W299" s="29" t="s">
        <v>38</v>
      </c>
      <c r="X299" s="23">
        <f t="shared" si="11"/>
        <v>2</v>
      </c>
      <c r="Y299" s="29">
        <f t="shared" si="12"/>
        <v>3</v>
      </c>
      <c r="Z299" s="29" t="s">
        <v>40</v>
      </c>
      <c r="AA299" s="29" t="s">
        <v>40</v>
      </c>
      <c r="AB299" s="33" t="s">
        <v>844</v>
      </c>
      <c r="AC299" s="29" t="s">
        <v>41</v>
      </c>
      <c r="AD299" s="29" t="s">
        <v>40</v>
      </c>
      <c r="AE299" s="29" t="s">
        <v>40</v>
      </c>
      <c r="AF299" s="29" t="s">
        <v>40</v>
      </c>
      <c r="AG299" s="29" t="s">
        <v>40</v>
      </c>
      <c r="AH299" s="29" t="s">
        <v>845</v>
      </c>
      <c r="AI299" s="29"/>
      <c r="AJ299" s="29"/>
      <c r="AK299" s="29">
        <v>694</v>
      </c>
      <c r="AL299" s="29">
        <v>793</v>
      </c>
      <c r="AM299" s="39"/>
      <c r="AN299" s="39"/>
      <c r="AO299" s="39"/>
      <c r="AP299" s="39"/>
      <c r="AQ299" s="53"/>
      <c r="AR299" s="53"/>
      <c r="AS299" s="6"/>
    </row>
    <row r="300" spans="1:54" ht="39.6">
      <c r="A300" s="45" t="s">
        <v>785</v>
      </c>
      <c r="B300" s="36" t="s">
        <v>850</v>
      </c>
      <c r="C300" s="36" t="s">
        <v>849</v>
      </c>
      <c r="D300" s="34">
        <v>47.575412999999998</v>
      </c>
      <c r="E300" s="34">
        <v>-123.572896</v>
      </c>
      <c r="F300" s="33" t="s">
        <v>787</v>
      </c>
      <c r="G300" s="33" t="s">
        <v>788</v>
      </c>
      <c r="H300" s="83">
        <v>1</v>
      </c>
      <c r="I300" s="39" t="s">
        <v>851</v>
      </c>
      <c r="J300" s="29" t="s">
        <v>38</v>
      </c>
      <c r="K300" s="29" t="s">
        <v>38</v>
      </c>
      <c r="L300" s="29" t="s">
        <v>38</v>
      </c>
      <c r="M300" s="29" t="s">
        <v>38</v>
      </c>
      <c r="N300" s="29" t="s">
        <v>38</v>
      </c>
      <c r="O300" s="29" t="s">
        <v>38</v>
      </c>
      <c r="P300" s="29" t="s">
        <v>39</v>
      </c>
      <c r="Q300" s="29" t="s">
        <v>38</v>
      </c>
      <c r="R300" s="29" t="s">
        <v>38</v>
      </c>
      <c r="S300" s="29" t="s">
        <v>38</v>
      </c>
      <c r="T300" s="29">
        <v>2</v>
      </c>
      <c r="U300" s="29" t="s">
        <v>39</v>
      </c>
      <c r="V300" s="29" t="s">
        <v>38</v>
      </c>
      <c r="W300" s="29" t="s">
        <v>38</v>
      </c>
      <c r="X300" s="23">
        <f t="shared" si="11"/>
        <v>1</v>
      </c>
      <c r="Y300" s="29">
        <f t="shared" si="12"/>
        <v>3</v>
      </c>
      <c r="Z300" s="29" t="s">
        <v>40</v>
      </c>
      <c r="AA300" s="29" t="s">
        <v>852</v>
      </c>
      <c r="AB300" s="33" t="s">
        <v>853</v>
      </c>
      <c r="AC300" s="29" t="s">
        <v>210</v>
      </c>
      <c r="AD300" s="29" t="s">
        <v>40</v>
      </c>
      <c r="AE300" s="29" t="s">
        <v>40</v>
      </c>
      <c r="AF300" s="29" t="s">
        <v>40</v>
      </c>
      <c r="AG300" s="29" t="s">
        <v>40</v>
      </c>
      <c r="AH300" s="29" t="s">
        <v>791</v>
      </c>
      <c r="AI300" s="29"/>
      <c r="AJ300" s="29"/>
      <c r="AK300" s="29">
        <v>14</v>
      </c>
      <c r="AL300" s="29">
        <v>307</v>
      </c>
      <c r="AM300" s="39" t="s">
        <v>51</v>
      </c>
      <c r="AN300" s="39"/>
      <c r="AO300" s="39" t="s">
        <v>52</v>
      </c>
      <c r="AP300" s="39" t="s">
        <v>215</v>
      </c>
      <c r="AQ300" s="41" t="s">
        <v>297</v>
      </c>
      <c r="AR300" s="41" t="s">
        <v>854</v>
      </c>
      <c r="AS300" s="6"/>
    </row>
    <row r="301" spans="1:54" ht="26.4" customHeight="1">
      <c r="A301" s="45" t="s">
        <v>785</v>
      </c>
      <c r="B301" s="36" t="s">
        <v>857</v>
      </c>
      <c r="C301" s="36" t="s">
        <v>855</v>
      </c>
      <c r="D301" s="34">
        <v>46.585076999999998</v>
      </c>
      <c r="E301" s="34">
        <v>-121.557165</v>
      </c>
      <c r="F301" s="33" t="s">
        <v>810</v>
      </c>
      <c r="G301" s="33" t="s">
        <v>856</v>
      </c>
      <c r="H301" s="83">
        <v>1</v>
      </c>
      <c r="I301" s="39" t="s">
        <v>858</v>
      </c>
      <c r="J301" s="29" t="s">
        <v>38</v>
      </c>
      <c r="K301" s="29" t="s">
        <v>38</v>
      </c>
      <c r="L301" s="29" t="s">
        <v>38</v>
      </c>
      <c r="M301" s="29" t="s">
        <v>38</v>
      </c>
      <c r="N301" s="29" t="s">
        <v>38</v>
      </c>
      <c r="O301" s="29" t="s">
        <v>38</v>
      </c>
      <c r="P301" s="29" t="s">
        <v>39</v>
      </c>
      <c r="Q301" s="29" t="s">
        <v>38</v>
      </c>
      <c r="R301" s="29" t="s">
        <v>38</v>
      </c>
      <c r="S301" s="29" t="s">
        <v>38</v>
      </c>
      <c r="T301" s="29">
        <v>2</v>
      </c>
      <c r="U301" s="29" t="s">
        <v>39</v>
      </c>
      <c r="V301" s="29" t="s">
        <v>38</v>
      </c>
      <c r="W301" s="29" t="s">
        <v>38</v>
      </c>
      <c r="X301" s="23">
        <f t="shared" si="11"/>
        <v>1</v>
      </c>
      <c r="Y301" s="29">
        <f t="shared" si="12"/>
        <v>3</v>
      </c>
      <c r="Z301" s="29" t="s">
        <v>40</v>
      </c>
      <c r="AA301" s="29" t="s">
        <v>40</v>
      </c>
      <c r="AB301" s="33" t="s">
        <v>40</v>
      </c>
      <c r="AC301" s="29" t="s">
        <v>210</v>
      </c>
      <c r="AD301" s="29" t="s">
        <v>40</v>
      </c>
      <c r="AE301" s="29" t="s">
        <v>40</v>
      </c>
      <c r="AF301" s="29" t="s">
        <v>40</v>
      </c>
      <c r="AG301" s="29" t="s">
        <v>40</v>
      </c>
      <c r="AH301" s="29" t="s">
        <v>791</v>
      </c>
      <c r="AI301" s="29"/>
      <c r="AJ301" s="29"/>
      <c r="AK301" s="29">
        <v>732</v>
      </c>
      <c r="AL301" s="29">
        <v>1175</v>
      </c>
      <c r="AM301" s="39"/>
      <c r="AN301" s="39"/>
      <c r="AO301" s="39" t="s">
        <v>799</v>
      </c>
      <c r="AP301" s="39"/>
      <c r="AQ301" s="41" t="s">
        <v>800</v>
      </c>
      <c r="AR301" s="41" t="s">
        <v>859</v>
      </c>
      <c r="AS301" s="6"/>
    </row>
    <row r="302" spans="1:54" ht="26.4" customHeight="1">
      <c r="A302" s="45" t="s">
        <v>785</v>
      </c>
      <c r="B302" s="36" t="s">
        <v>861</v>
      </c>
      <c r="C302" s="36" t="s">
        <v>860</v>
      </c>
      <c r="D302" s="34">
        <v>46.549426620004702</v>
      </c>
      <c r="E302" s="37">
        <v>-121.58523943340199</v>
      </c>
      <c r="F302" s="33" t="s">
        <v>810</v>
      </c>
      <c r="G302" s="33" t="s">
        <v>823</v>
      </c>
      <c r="H302" s="83">
        <v>1</v>
      </c>
      <c r="I302" s="39" t="s">
        <v>825</v>
      </c>
      <c r="J302" s="29" t="s">
        <v>38</v>
      </c>
      <c r="K302" s="29" t="s">
        <v>38</v>
      </c>
      <c r="L302" s="29" t="s">
        <v>38</v>
      </c>
      <c r="M302" s="29" t="s">
        <v>38</v>
      </c>
      <c r="N302" s="29" t="s">
        <v>38</v>
      </c>
      <c r="O302" s="29" t="s">
        <v>38</v>
      </c>
      <c r="P302" s="29" t="s">
        <v>38</v>
      </c>
      <c r="Q302" s="29" t="s">
        <v>38</v>
      </c>
      <c r="R302" s="29" t="s">
        <v>39</v>
      </c>
      <c r="S302" s="29" t="s">
        <v>38</v>
      </c>
      <c r="T302" s="29">
        <v>1</v>
      </c>
      <c r="U302" s="29" t="s">
        <v>39</v>
      </c>
      <c r="V302" s="29" t="s">
        <v>38</v>
      </c>
      <c r="W302" s="29" t="s">
        <v>38</v>
      </c>
      <c r="X302" s="23">
        <f t="shared" si="11"/>
        <v>1</v>
      </c>
      <c r="Y302" s="29">
        <f t="shared" si="12"/>
        <v>2</v>
      </c>
      <c r="Z302" s="29" t="s">
        <v>40</v>
      </c>
      <c r="AA302" s="29" t="s">
        <v>40</v>
      </c>
      <c r="AB302" s="33" t="s">
        <v>40</v>
      </c>
      <c r="AC302" s="29" t="s">
        <v>210</v>
      </c>
      <c r="AD302" s="29" t="s">
        <v>40</v>
      </c>
      <c r="AE302" s="29" t="s">
        <v>40</v>
      </c>
      <c r="AF302" s="29" t="s">
        <v>40</v>
      </c>
      <c r="AG302" s="29" t="s">
        <v>40</v>
      </c>
      <c r="AH302" s="29" t="s">
        <v>791</v>
      </c>
      <c r="AI302" s="29"/>
      <c r="AJ302" s="29"/>
      <c r="AK302" s="29">
        <v>540</v>
      </c>
      <c r="AL302" s="29">
        <v>675</v>
      </c>
      <c r="AM302" s="39"/>
      <c r="AN302" s="39"/>
      <c r="AO302" s="39" t="s">
        <v>799</v>
      </c>
      <c r="AP302" s="39"/>
      <c r="AQ302" s="41" t="s">
        <v>800</v>
      </c>
      <c r="AR302" s="41" t="s">
        <v>862</v>
      </c>
      <c r="AS302" s="6"/>
    </row>
    <row r="303" spans="1:54" ht="52.8">
      <c r="A303" s="45" t="s">
        <v>785</v>
      </c>
      <c r="B303" s="36" t="s">
        <v>864</v>
      </c>
      <c r="C303" s="36" t="s">
        <v>863</v>
      </c>
      <c r="D303" s="34">
        <v>44.748010000000001</v>
      </c>
      <c r="E303" s="34">
        <v>-124.06399999999999</v>
      </c>
      <c r="F303" s="33" t="s">
        <v>840</v>
      </c>
      <c r="G303" s="33" t="s">
        <v>788</v>
      </c>
      <c r="H303" s="83">
        <v>2</v>
      </c>
      <c r="I303" s="39" t="s">
        <v>865</v>
      </c>
      <c r="J303" s="29" t="s">
        <v>38</v>
      </c>
      <c r="K303" s="29" t="s">
        <v>38</v>
      </c>
      <c r="L303" s="29" t="s">
        <v>38</v>
      </c>
      <c r="M303" s="29" t="s">
        <v>38</v>
      </c>
      <c r="N303" s="29" t="s">
        <v>38</v>
      </c>
      <c r="O303" s="29" t="s">
        <v>38</v>
      </c>
      <c r="P303" s="29" t="s">
        <v>38</v>
      </c>
      <c r="Q303" s="29" t="s">
        <v>38</v>
      </c>
      <c r="R303" s="29" t="s">
        <v>38</v>
      </c>
      <c r="S303" s="29" t="s">
        <v>38</v>
      </c>
      <c r="T303" s="29">
        <v>0</v>
      </c>
      <c r="U303" s="29" t="s">
        <v>39</v>
      </c>
      <c r="V303" s="29" t="s">
        <v>39</v>
      </c>
      <c r="W303" s="29" t="s">
        <v>38</v>
      </c>
      <c r="X303" s="23">
        <f t="shared" si="11"/>
        <v>2</v>
      </c>
      <c r="Y303" s="29">
        <f t="shared" si="12"/>
        <v>2</v>
      </c>
      <c r="Z303" s="29" t="s">
        <v>40</v>
      </c>
      <c r="AA303" s="29" t="s">
        <v>866</v>
      </c>
      <c r="AB303" s="33" t="s">
        <v>867</v>
      </c>
      <c r="AC303" s="29" t="s">
        <v>210</v>
      </c>
      <c r="AD303" s="29">
        <v>1</v>
      </c>
      <c r="AE303" s="29" t="s">
        <v>868</v>
      </c>
      <c r="AF303" s="29" t="s">
        <v>869</v>
      </c>
      <c r="AG303" s="29" t="s">
        <v>44</v>
      </c>
      <c r="AH303" s="29" t="s">
        <v>791</v>
      </c>
      <c r="AI303" s="29"/>
      <c r="AJ303" s="29"/>
      <c r="AK303" s="71" t="s">
        <v>131</v>
      </c>
      <c r="AL303" s="71"/>
      <c r="AM303" s="39" t="s">
        <v>51</v>
      </c>
      <c r="AN303" s="39"/>
      <c r="AO303" s="39" t="s">
        <v>799</v>
      </c>
      <c r="AP303" s="39" t="s">
        <v>870</v>
      </c>
      <c r="AQ303" s="41" t="s">
        <v>871</v>
      </c>
      <c r="AR303" s="41" t="s">
        <v>872</v>
      </c>
      <c r="AS303" s="7"/>
      <c r="AT303" s="3"/>
      <c r="AU303" s="3"/>
      <c r="AV303" s="3"/>
      <c r="AW303" s="3"/>
      <c r="AX303" s="3"/>
      <c r="AY303" s="3"/>
      <c r="AZ303" s="3"/>
      <c r="BA303" s="3"/>
      <c r="BB303" s="3"/>
    </row>
    <row r="304" spans="1:54" ht="52.8">
      <c r="A304" s="45" t="s">
        <v>785</v>
      </c>
      <c r="B304" s="36" t="s">
        <v>874</v>
      </c>
      <c r="C304" s="36" t="s">
        <v>873</v>
      </c>
      <c r="D304" s="34">
        <v>44.738509999999998</v>
      </c>
      <c r="E304" s="34">
        <v>-124.05668</v>
      </c>
      <c r="F304" s="33" t="s">
        <v>787</v>
      </c>
      <c r="G304" s="33" t="s">
        <v>788</v>
      </c>
      <c r="H304" s="83">
        <v>2</v>
      </c>
      <c r="I304" s="39" t="s">
        <v>875</v>
      </c>
      <c r="J304" s="29" t="s">
        <v>38</v>
      </c>
      <c r="K304" s="29" t="s">
        <v>38</v>
      </c>
      <c r="L304" s="29" t="s">
        <v>38</v>
      </c>
      <c r="M304" s="29" t="s">
        <v>38</v>
      </c>
      <c r="N304" s="29" t="s">
        <v>38</v>
      </c>
      <c r="O304" s="29" t="s">
        <v>38</v>
      </c>
      <c r="P304" s="29" t="s">
        <v>38</v>
      </c>
      <c r="Q304" s="29" t="s">
        <v>38</v>
      </c>
      <c r="R304" s="29" t="s">
        <v>38</v>
      </c>
      <c r="S304" s="29" t="s">
        <v>38</v>
      </c>
      <c r="T304" s="29">
        <v>0</v>
      </c>
      <c r="U304" s="29" t="s">
        <v>39</v>
      </c>
      <c r="V304" s="29" t="s">
        <v>39</v>
      </c>
      <c r="W304" s="29" t="s">
        <v>38</v>
      </c>
      <c r="X304" s="23">
        <f t="shared" si="11"/>
        <v>2</v>
      </c>
      <c r="Y304" s="29">
        <f t="shared" si="12"/>
        <v>2</v>
      </c>
      <c r="Z304" s="29" t="s">
        <v>40</v>
      </c>
      <c r="AA304" s="29" t="s">
        <v>876</v>
      </c>
      <c r="AB304" s="33" t="s">
        <v>867</v>
      </c>
      <c r="AC304" s="29" t="s">
        <v>210</v>
      </c>
      <c r="AD304" s="29">
        <v>1</v>
      </c>
      <c r="AE304" s="29" t="s">
        <v>877</v>
      </c>
      <c r="AF304" s="29" t="s">
        <v>869</v>
      </c>
      <c r="AG304" s="29" t="s">
        <v>44</v>
      </c>
      <c r="AH304" s="29" t="s">
        <v>791</v>
      </c>
      <c r="AI304" s="29"/>
      <c r="AJ304" s="29"/>
      <c r="AK304" s="71" t="s">
        <v>131</v>
      </c>
      <c r="AL304" s="71"/>
      <c r="AM304" s="39" t="s">
        <v>51</v>
      </c>
      <c r="AN304" s="39"/>
      <c r="AO304" s="39" t="s">
        <v>799</v>
      </c>
      <c r="AP304" s="39" t="s">
        <v>870</v>
      </c>
      <c r="AQ304" s="41" t="s">
        <v>871</v>
      </c>
      <c r="AR304" s="41" t="s">
        <v>872</v>
      </c>
      <c r="AS304" s="6"/>
    </row>
    <row r="305" spans="1:54" ht="52.95" customHeight="1">
      <c r="A305" s="45" t="s">
        <v>785</v>
      </c>
      <c r="B305" s="36" t="s">
        <v>879</v>
      </c>
      <c r="C305" s="36" t="s">
        <v>878</v>
      </c>
      <c r="D305" s="34">
        <v>44.711500000000001</v>
      </c>
      <c r="E305" s="37">
        <v>-124.05959</v>
      </c>
      <c r="F305" s="33" t="s">
        <v>840</v>
      </c>
      <c r="G305" s="33" t="s">
        <v>788</v>
      </c>
      <c r="H305" s="83">
        <v>2</v>
      </c>
      <c r="I305" s="39" t="s">
        <v>865</v>
      </c>
      <c r="J305" s="29" t="s">
        <v>38</v>
      </c>
      <c r="K305" s="29" t="s">
        <v>38</v>
      </c>
      <c r="L305" s="29" t="s">
        <v>38</v>
      </c>
      <c r="M305" s="29" t="s">
        <v>38</v>
      </c>
      <c r="N305" s="29" t="s">
        <v>38</v>
      </c>
      <c r="O305" s="29" t="s">
        <v>38</v>
      </c>
      <c r="P305" s="29" t="s">
        <v>38</v>
      </c>
      <c r="Q305" s="29" t="s">
        <v>38</v>
      </c>
      <c r="R305" s="29" t="s">
        <v>38</v>
      </c>
      <c r="S305" s="29" t="s">
        <v>38</v>
      </c>
      <c r="T305" s="29">
        <v>0</v>
      </c>
      <c r="U305" s="29" t="s">
        <v>39</v>
      </c>
      <c r="V305" s="29" t="s">
        <v>39</v>
      </c>
      <c r="W305" s="29" t="s">
        <v>38</v>
      </c>
      <c r="X305" s="23">
        <f t="shared" si="11"/>
        <v>2</v>
      </c>
      <c r="Y305" s="29">
        <f t="shared" si="7"/>
        <v>2</v>
      </c>
      <c r="Z305" s="29" t="s">
        <v>40</v>
      </c>
      <c r="AA305" s="29" t="s">
        <v>880</v>
      </c>
      <c r="AB305" s="33" t="s">
        <v>867</v>
      </c>
      <c r="AC305" s="29" t="s">
        <v>210</v>
      </c>
      <c r="AD305" s="29">
        <v>1</v>
      </c>
      <c r="AE305" s="29" t="s">
        <v>881</v>
      </c>
      <c r="AF305" s="29" t="s">
        <v>869</v>
      </c>
      <c r="AG305" s="29" t="s">
        <v>44</v>
      </c>
      <c r="AH305" s="29" t="s">
        <v>791</v>
      </c>
      <c r="AI305" s="29"/>
      <c r="AJ305" s="29"/>
      <c r="AK305" s="71" t="s">
        <v>131</v>
      </c>
      <c r="AL305" s="71"/>
      <c r="AM305" s="39" t="s">
        <v>51</v>
      </c>
      <c r="AN305" s="39"/>
      <c r="AO305" s="39" t="s">
        <v>799</v>
      </c>
      <c r="AP305" s="39" t="s">
        <v>870</v>
      </c>
      <c r="AQ305" s="41" t="s">
        <v>871</v>
      </c>
      <c r="AR305" s="41" t="s">
        <v>872</v>
      </c>
      <c r="AS305" s="7"/>
      <c r="AT305" s="3"/>
      <c r="AU305" s="3"/>
      <c r="AV305" s="3"/>
      <c r="AW305" s="3"/>
      <c r="AX305" s="3"/>
      <c r="AY305" s="3"/>
      <c r="AZ305" s="3"/>
      <c r="BA305" s="3"/>
      <c r="BB305" s="3"/>
    </row>
    <row r="306" spans="1:54" ht="92.4">
      <c r="A306" s="45" t="s">
        <v>785</v>
      </c>
      <c r="B306" s="36" t="s">
        <v>885</v>
      </c>
      <c r="C306" s="36" t="s">
        <v>882</v>
      </c>
      <c r="D306" s="34">
        <v>40.329450000000001</v>
      </c>
      <c r="E306" s="34">
        <v>-123.54544</v>
      </c>
      <c r="F306" s="33" t="s">
        <v>883</v>
      </c>
      <c r="G306" s="33" t="s">
        <v>884</v>
      </c>
      <c r="H306" s="83">
        <v>1</v>
      </c>
      <c r="I306" s="39" t="s">
        <v>886</v>
      </c>
      <c r="J306" s="29" t="s">
        <v>39</v>
      </c>
      <c r="K306" s="29" t="s">
        <v>38</v>
      </c>
      <c r="L306" s="29" t="s">
        <v>38</v>
      </c>
      <c r="M306" s="29" t="s">
        <v>38</v>
      </c>
      <c r="N306" s="29" t="s">
        <v>38</v>
      </c>
      <c r="O306" s="29" t="s">
        <v>38</v>
      </c>
      <c r="P306" s="29" t="s">
        <v>38</v>
      </c>
      <c r="Q306" s="29" t="s">
        <v>38</v>
      </c>
      <c r="R306" s="29" t="s">
        <v>38</v>
      </c>
      <c r="S306" s="29" t="s">
        <v>38</v>
      </c>
      <c r="T306" s="29">
        <v>5</v>
      </c>
      <c r="U306" s="29" t="s">
        <v>39</v>
      </c>
      <c r="V306" s="29" t="s">
        <v>38</v>
      </c>
      <c r="W306" s="29" t="s">
        <v>38</v>
      </c>
      <c r="X306" s="23">
        <f t="shared" si="11"/>
        <v>1</v>
      </c>
      <c r="Y306" s="29">
        <f>X306+T306</f>
        <v>6</v>
      </c>
      <c r="Z306" s="29" t="s">
        <v>40</v>
      </c>
      <c r="AA306" s="29" t="s">
        <v>887</v>
      </c>
      <c r="AB306" s="33" t="s">
        <v>888</v>
      </c>
      <c r="AC306" s="29" t="s">
        <v>210</v>
      </c>
      <c r="AD306" s="29"/>
      <c r="AE306" s="29"/>
      <c r="AF306" s="29" t="s">
        <v>44</v>
      </c>
      <c r="AG306" s="29" t="s">
        <v>44</v>
      </c>
      <c r="AH306" s="29" t="s">
        <v>889</v>
      </c>
      <c r="AI306" s="29"/>
      <c r="AJ306" s="29"/>
      <c r="AK306" s="29">
        <v>1017</v>
      </c>
      <c r="AL306" s="29">
        <v>1071</v>
      </c>
      <c r="AM306" s="39" t="s">
        <v>890</v>
      </c>
      <c r="AN306" s="39"/>
      <c r="AO306" s="17" t="s">
        <v>52</v>
      </c>
      <c r="AP306" s="20" t="s">
        <v>215</v>
      </c>
      <c r="AQ306" s="41" t="s">
        <v>891</v>
      </c>
      <c r="AR306" s="41" t="s">
        <v>892</v>
      </c>
      <c r="AS306" s="6"/>
    </row>
    <row r="307" spans="1:54" ht="52.8">
      <c r="A307" s="45" t="s">
        <v>785</v>
      </c>
      <c r="B307" s="36" t="s">
        <v>896</v>
      </c>
      <c r="C307" s="36" t="s">
        <v>893</v>
      </c>
      <c r="D307" s="34">
        <v>40.32159</v>
      </c>
      <c r="E307" s="34">
        <v>-123.52958</v>
      </c>
      <c r="F307" s="33" t="s">
        <v>894</v>
      </c>
      <c r="G307" s="33" t="s">
        <v>895</v>
      </c>
      <c r="H307" s="83">
        <v>1</v>
      </c>
      <c r="I307" s="39" t="s">
        <v>897</v>
      </c>
      <c r="J307" s="29" t="s">
        <v>39</v>
      </c>
      <c r="K307" s="29" t="s">
        <v>38</v>
      </c>
      <c r="L307" s="29" t="s">
        <v>38</v>
      </c>
      <c r="M307" s="29" t="s">
        <v>38</v>
      </c>
      <c r="N307" s="29" t="s">
        <v>38</v>
      </c>
      <c r="O307" s="29" t="s">
        <v>38</v>
      </c>
      <c r="P307" s="29" t="s">
        <v>38</v>
      </c>
      <c r="Q307" s="29" t="s">
        <v>38</v>
      </c>
      <c r="R307" s="29" t="s">
        <v>38</v>
      </c>
      <c r="S307" s="29" t="s">
        <v>38</v>
      </c>
      <c r="T307" s="29">
        <v>5</v>
      </c>
      <c r="U307" s="29" t="s">
        <v>39</v>
      </c>
      <c r="V307" s="29" t="s">
        <v>38</v>
      </c>
      <c r="W307" s="29" t="s">
        <v>38</v>
      </c>
      <c r="X307" s="23">
        <f t="shared" si="11"/>
        <v>1</v>
      </c>
      <c r="Y307" s="29">
        <f t="shared" si="7"/>
        <v>6</v>
      </c>
      <c r="Z307" s="29" t="s">
        <v>40</v>
      </c>
      <c r="AA307" s="29" t="s">
        <v>898</v>
      </c>
      <c r="AB307" s="33" t="s">
        <v>899</v>
      </c>
      <c r="AC307" s="29" t="s">
        <v>210</v>
      </c>
      <c r="AD307" s="29" t="s">
        <v>900</v>
      </c>
      <c r="AE307" s="29" t="s">
        <v>901</v>
      </c>
      <c r="AF307" s="29" t="s">
        <v>44</v>
      </c>
      <c r="AG307" s="29" t="s">
        <v>44</v>
      </c>
      <c r="AH307" s="29" t="s">
        <v>791</v>
      </c>
      <c r="AI307" s="29"/>
      <c r="AJ307" s="29"/>
      <c r="AK307" s="29">
        <v>44</v>
      </c>
      <c r="AL307" s="29">
        <v>45</v>
      </c>
      <c r="AM307" s="39" t="s">
        <v>902</v>
      </c>
      <c r="AN307" s="39"/>
      <c r="AO307" s="39" t="s">
        <v>903</v>
      </c>
      <c r="AP307" s="39" t="s">
        <v>215</v>
      </c>
      <c r="AQ307" s="41" t="s">
        <v>904</v>
      </c>
      <c r="AR307" s="41" t="s">
        <v>905</v>
      </c>
      <c r="AS307" s="6"/>
    </row>
    <row r="308" spans="1:54" ht="39.6">
      <c r="A308" s="45" t="s">
        <v>906</v>
      </c>
      <c r="B308" s="38" t="s">
        <v>910</v>
      </c>
      <c r="C308" s="38" t="s">
        <v>907</v>
      </c>
      <c r="D308" s="37">
        <v>42.856000000000002</v>
      </c>
      <c r="E308" s="37">
        <v>-124.55240000000001</v>
      </c>
      <c r="F308" s="33" t="s">
        <v>908</v>
      </c>
      <c r="G308" s="35" t="s">
        <v>909</v>
      </c>
      <c r="H308" s="83">
        <v>1</v>
      </c>
      <c r="I308" s="39" t="s">
        <v>911</v>
      </c>
      <c r="J308" s="29" t="s">
        <v>38</v>
      </c>
      <c r="K308" s="29" t="s">
        <v>38</v>
      </c>
      <c r="L308" s="29" t="s">
        <v>38</v>
      </c>
      <c r="M308" s="29" t="s">
        <v>38</v>
      </c>
      <c r="N308" s="29" t="s">
        <v>38</v>
      </c>
      <c r="O308" s="29" t="s">
        <v>38</v>
      </c>
      <c r="P308" s="29" t="s">
        <v>38</v>
      </c>
      <c r="Q308" s="29" t="s">
        <v>38</v>
      </c>
      <c r="R308" s="29" t="s">
        <v>38</v>
      </c>
      <c r="S308" s="29" t="s">
        <v>39</v>
      </c>
      <c r="T308" s="29">
        <v>1</v>
      </c>
      <c r="U308" s="29" t="s">
        <v>38</v>
      </c>
      <c r="V308" s="29" t="s">
        <v>39</v>
      </c>
      <c r="W308" s="29" t="s">
        <v>38</v>
      </c>
      <c r="X308" s="23">
        <f t="shared" si="11"/>
        <v>1</v>
      </c>
      <c r="Y308" s="29">
        <f t="shared" si="7"/>
        <v>2</v>
      </c>
      <c r="Z308" s="29" t="s">
        <v>44</v>
      </c>
      <c r="AA308" s="29" t="s">
        <v>44</v>
      </c>
      <c r="AB308" s="33" t="s">
        <v>44</v>
      </c>
      <c r="AC308" s="29" t="s">
        <v>210</v>
      </c>
      <c r="AD308" s="40">
        <v>0.81</v>
      </c>
      <c r="AE308" s="40">
        <v>2.41</v>
      </c>
      <c r="AF308" s="29" t="s">
        <v>44</v>
      </c>
      <c r="AG308" s="29" t="s">
        <v>44</v>
      </c>
      <c r="AH308" s="29" t="s">
        <v>44</v>
      </c>
      <c r="AI308" s="29"/>
      <c r="AJ308" s="29"/>
      <c r="AK308" s="70" t="s">
        <v>912</v>
      </c>
      <c r="AL308" s="53"/>
      <c r="AM308" s="39" t="s">
        <v>913</v>
      </c>
      <c r="AN308" s="39"/>
      <c r="AO308" s="39" t="s">
        <v>914</v>
      </c>
      <c r="AP308" s="39"/>
      <c r="AQ308" s="73" t="s">
        <v>915</v>
      </c>
      <c r="AR308" s="73" t="s">
        <v>916</v>
      </c>
      <c r="AS308" s="6"/>
    </row>
    <row r="309" spans="1:54" ht="39.6">
      <c r="A309" s="45" t="s">
        <v>906</v>
      </c>
      <c r="B309" s="38" t="s">
        <v>919</v>
      </c>
      <c r="C309" s="38" t="s">
        <v>917</v>
      </c>
      <c r="D309" s="37">
        <v>42.856699999999996</v>
      </c>
      <c r="E309" s="37">
        <v>-124.5483</v>
      </c>
      <c r="F309" s="33" t="s">
        <v>908</v>
      </c>
      <c r="G309" s="35" t="s">
        <v>918</v>
      </c>
      <c r="H309" s="83">
        <v>1</v>
      </c>
      <c r="I309" s="39" t="s">
        <v>911</v>
      </c>
      <c r="J309" s="29" t="s">
        <v>38</v>
      </c>
      <c r="K309" s="29" t="s">
        <v>38</v>
      </c>
      <c r="L309" s="29" t="s">
        <v>38</v>
      </c>
      <c r="M309" s="29" t="s">
        <v>38</v>
      </c>
      <c r="N309" s="29" t="s">
        <v>38</v>
      </c>
      <c r="O309" s="29" t="s">
        <v>38</v>
      </c>
      <c r="P309" s="29" t="s">
        <v>38</v>
      </c>
      <c r="Q309" s="29" t="s">
        <v>38</v>
      </c>
      <c r="R309" s="29" t="s">
        <v>38</v>
      </c>
      <c r="S309" s="29" t="s">
        <v>39</v>
      </c>
      <c r="T309" s="29">
        <v>1</v>
      </c>
      <c r="U309" s="29" t="s">
        <v>38</v>
      </c>
      <c r="V309" s="29" t="s">
        <v>39</v>
      </c>
      <c r="W309" s="29" t="s">
        <v>38</v>
      </c>
      <c r="X309" s="23">
        <f t="shared" si="11"/>
        <v>1</v>
      </c>
      <c r="Y309" s="29">
        <f t="shared" si="7"/>
        <v>2</v>
      </c>
      <c r="Z309" s="29" t="s">
        <v>44</v>
      </c>
      <c r="AA309" s="29" t="s">
        <v>44</v>
      </c>
      <c r="AB309" s="33" t="s">
        <v>44</v>
      </c>
      <c r="AC309" s="29" t="s">
        <v>210</v>
      </c>
      <c r="AD309" s="40">
        <v>1.1499999999999999</v>
      </c>
      <c r="AE309" s="40">
        <v>4.2300000000000004</v>
      </c>
      <c r="AF309" s="29" t="s">
        <v>44</v>
      </c>
      <c r="AG309" s="29" t="s">
        <v>44</v>
      </c>
      <c r="AH309" s="29" t="s">
        <v>44</v>
      </c>
      <c r="AI309" s="29"/>
      <c r="AJ309" s="29"/>
      <c r="AK309" s="70" t="s">
        <v>920</v>
      </c>
      <c r="AL309" s="53"/>
      <c r="AM309" s="39">
        <v>1700</v>
      </c>
      <c r="AN309" s="39"/>
      <c r="AO309" s="39" t="s">
        <v>914</v>
      </c>
      <c r="AP309" s="39"/>
      <c r="AQ309" s="53"/>
      <c r="AR309" s="53"/>
      <c r="AS309" s="6"/>
    </row>
    <row r="310" spans="1:54" ht="39.6">
      <c r="A310" s="45" t="s">
        <v>906</v>
      </c>
      <c r="B310" s="38" t="s">
        <v>922</v>
      </c>
      <c r="C310" s="38" t="s">
        <v>921</v>
      </c>
      <c r="D310" s="37">
        <v>42.875799999999998</v>
      </c>
      <c r="E310" s="37">
        <v>-124.538</v>
      </c>
      <c r="F310" s="33" t="s">
        <v>908</v>
      </c>
      <c r="G310" s="35" t="s">
        <v>909</v>
      </c>
      <c r="H310" s="83">
        <v>1</v>
      </c>
      <c r="I310" s="39" t="s">
        <v>911</v>
      </c>
      <c r="J310" s="29" t="s">
        <v>38</v>
      </c>
      <c r="K310" s="29" t="s">
        <v>38</v>
      </c>
      <c r="L310" s="29" t="s">
        <v>38</v>
      </c>
      <c r="M310" s="29" t="s">
        <v>38</v>
      </c>
      <c r="N310" s="29" t="s">
        <v>38</v>
      </c>
      <c r="O310" s="29" t="s">
        <v>38</v>
      </c>
      <c r="P310" s="29" t="s">
        <v>38</v>
      </c>
      <c r="Q310" s="29" t="s">
        <v>38</v>
      </c>
      <c r="R310" s="29" t="s">
        <v>38</v>
      </c>
      <c r="S310" s="29" t="s">
        <v>39</v>
      </c>
      <c r="T310" s="29">
        <v>1</v>
      </c>
      <c r="U310" s="29" t="s">
        <v>38</v>
      </c>
      <c r="V310" s="29" t="s">
        <v>39</v>
      </c>
      <c r="W310" s="29" t="s">
        <v>38</v>
      </c>
      <c r="X310" s="23">
        <f t="shared" si="11"/>
        <v>1</v>
      </c>
      <c r="Y310" s="29">
        <f t="shared" si="7"/>
        <v>2</v>
      </c>
      <c r="Z310" s="29" t="s">
        <v>44</v>
      </c>
      <c r="AA310" s="29" t="s">
        <v>44</v>
      </c>
      <c r="AB310" s="33" t="s">
        <v>44</v>
      </c>
      <c r="AC310" s="29" t="s">
        <v>210</v>
      </c>
      <c r="AD310" s="40">
        <v>0.98</v>
      </c>
      <c r="AE310" s="40">
        <v>1.44</v>
      </c>
      <c r="AF310" s="29" t="s">
        <v>44</v>
      </c>
      <c r="AG310" s="29" t="s">
        <v>44</v>
      </c>
      <c r="AH310" s="29" t="s">
        <v>44</v>
      </c>
      <c r="AI310" s="29"/>
      <c r="AJ310" s="29"/>
      <c r="AK310" s="70" t="s">
        <v>912</v>
      </c>
      <c r="AL310" s="53"/>
      <c r="AM310" s="39" t="s">
        <v>913</v>
      </c>
      <c r="AN310" s="39"/>
      <c r="AO310" s="39" t="s">
        <v>914</v>
      </c>
      <c r="AP310" s="39"/>
      <c r="AQ310" s="53"/>
      <c r="AR310" s="53"/>
      <c r="AS310" s="6"/>
    </row>
    <row r="311" spans="1:54" ht="39.6">
      <c r="A311" s="45" t="s">
        <v>906</v>
      </c>
      <c r="B311" s="38" t="s">
        <v>924</v>
      </c>
      <c r="C311" s="38" t="s">
        <v>923</v>
      </c>
      <c r="D311" s="37">
        <v>42.739400000000003</v>
      </c>
      <c r="E311" s="37">
        <v>-124.5044</v>
      </c>
      <c r="F311" s="33" t="s">
        <v>908</v>
      </c>
      <c r="G311" s="35" t="s">
        <v>918</v>
      </c>
      <c r="H311" s="83">
        <v>1</v>
      </c>
      <c r="I311" s="39" t="s">
        <v>911</v>
      </c>
      <c r="J311" s="29" t="s">
        <v>38</v>
      </c>
      <c r="K311" s="29" t="s">
        <v>38</v>
      </c>
      <c r="L311" s="29" t="s">
        <v>38</v>
      </c>
      <c r="M311" s="29" t="s">
        <v>38</v>
      </c>
      <c r="N311" s="29" t="s">
        <v>38</v>
      </c>
      <c r="O311" s="29" t="s">
        <v>38</v>
      </c>
      <c r="P311" s="29" t="s">
        <v>38</v>
      </c>
      <c r="Q311" s="29" t="s">
        <v>38</v>
      </c>
      <c r="R311" s="29" t="s">
        <v>38</v>
      </c>
      <c r="S311" s="29" t="s">
        <v>39</v>
      </c>
      <c r="T311" s="29">
        <v>1</v>
      </c>
      <c r="U311" s="29" t="s">
        <v>38</v>
      </c>
      <c r="V311" s="29" t="s">
        <v>39</v>
      </c>
      <c r="W311" s="29" t="s">
        <v>38</v>
      </c>
      <c r="X311" s="23">
        <f t="shared" si="11"/>
        <v>1</v>
      </c>
      <c r="Y311" s="29">
        <f t="shared" si="7"/>
        <v>2</v>
      </c>
      <c r="Z311" s="29" t="s">
        <v>44</v>
      </c>
      <c r="AA311" s="29" t="s">
        <v>44</v>
      </c>
      <c r="AB311" s="33" t="s">
        <v>44</v>
      </c>
      <c r="AC311" s="29" t="s">
        <v>210</v>
      </c>
      <c r="AD311" s="40">
        <v>0.69</v>
      </c>
      <c r="AE311" s="40">
        <v>0.97</v>
      </c>
      <c r="AF311" s="29" t="s">
        <v>44</v>
      </c>
      <c r="AG311" s="29" t="s">
        <v>44</v>
      </c>
      <c r="AH311" s="29" t="s">
        <v>44</v>
      </c>
      <c r="AI311" s="29"/>
      <c r="AJ311" s="29"/>
      <c r="AK311" s="70" t="s">
        <v>920</v>
      </c>
      <c r="AL311" s="53"/>
      <c r="AM311" s="39">
        <v>1700</v>
      </c>
      <c r="AN311" s="39"/>
      <c r="AO311" s="39" t="s">
        <v>914</v>
      </c>
      <c r="AP311" s="39"/>
      <c r="AQ311" s="53"/>
      <c r="AR311" s="53"/>
      <c r="AS311" s="6"/>
    </row>
    <row r="312" spans="1:54" ht="39.6">
      <c r="A312" s="45" t="s">
        <v>906</v>
      </c>
      <c r="B312" s="38" t="s">
        <v>926</v>
      </c>
      <c r="C312" s="38" t="s">
        <v>925</v>
      </c>
      <c r="D312" s="37">
        <v>42.739899999999999</v>
      </c>
      <c r="E312" s="37">
        <v>-124.5035</v>
      </c>
      <c r="F312" s="33" t="s">
        <v>908</v>
      </c>
      <c r="G312" s="35" t="s">
        <v>918</v>
      </c>
      <c r="H312" s="83">
        <v>1</v>
      </c>
      <c r="I312" s="39" t="s">
        <v>911</v>
      </c>
      <c r="J312" s="29" t="s">
        <v>38</v>
      </c>
      <c r="K312" s="29" t="s">
        <v>38</v>
      </c>
      <c r="L312" s="29" t="s">
        <v>38</v>
      </c>
      <c r="M312" s="29" t="s">
        <v>38</v>
      </c>
      <c r="N312" s="29" t="s">
        <v>38</v>
      </c>
      <c r="O312" s="29" t="s">
        <v>38</v>
      </c>
      <c r="P312" s="29" t="s">
        <v>38</v>
      </c>
      <c r="Q312" s="29" t="s">
        <v>38</v>
      </c>
      <c r="R312" s="29" t="s">
        <v>38</v>
      </c>
      <c r="S312" s="29" t="s">
        <v>39</v>
      </c>
      <c r="T312" s="29">
        <v>1</v>
      </c>
      <c r="U312" s="29" t="s">
        <v>38</v>
      </c>
      <c r="V312" s="29" t="s">
        <v>39</v>
      </c>
      <c r="W312" s="29" t="s">
        <v>38</v>
      </c>
      <c r="X312" s="23">
        <f t="shared" si="11"/>
        <v>1</v>
      </c>
      <c r="Y312" s="29">
        <f t="shared" si="7"/>
        <v>2</v>
      </c>
      <c r="Z312" s="29" t="s">
        <v>44</v>
      </c>
      <c r="AA312" s="29" t="s">
        <v>44</v>
      </c>
      <c r="AB312" s="33" t="s">
        <v>44</v>
      </c>
      <c r="AC312" s="29" t="s">
        <v>210</v>
      </c>
      <c r="AD312" s="40">
        <v>2.4500000000000002</v>
      </c>
      <c r="AE312" s="40">
        <v>5.28</v>
      </c>
      <c r="AF312" s="29" t="s">
        <v>44</v>
      </c>
      <c r="AG312" s="29" t="s">
        <v>44</v>
      </c>
      <c r="AH312" s="29" t="s">
        <v>44</v>
      </c>
      <c r="AI312" s="29"/>
      <c r="AJ312" s="29"/>
      <c r="AK312" s="70" t="s">
        <v>920</v>
      </c>
      <c r="AL312" s="53"/>
      <c r="AM312" s="39">
        <v>1700</v>
      </c>
      <c r="AN312" s="39"/>
      <c r="AO312" s="39" t="s">
        <v>914</v>
      </c>
      <c r="AP312" s="39"/>
      <c r="AQ312" s="53"/>
      <c r="AR312" s="53"/>
      <c r="AS312" s="6"/>
    </row>
    <row r="313" spans="1:54" ht="39.6">
      <c r="A313" s="45" t="s">
        <v>906</v>
      </c>
      <c r="B313" s="38" t="s">
        <v>928</v>
      </c>
      <c r="C313" s="38" t="s">
        <v>927</v>
      </c>
      <c r="D313" s="37">
        <v>42.448</v>
      </c>
      <c r="E313" s="37">
        <v>-124.48350000000001</v>
      </c>
      <c r="F313" s="33" t="s">
        <v>908</v>
      </c>
      <c r="G313" s="35" t="s">
        <v>918</v>
      </c>
      <c r="H313" s="83">
        <v>1</v>
      </c>
      <c r="I313" s="39" t="s">
        <v>911</v>
      </c>
      <c r="J313" s="29" t="s">
        <v>38</v>
      </c>
      <c r="K313" s="29" t="s">
        <v>38</v>
      </c>
      <c r="L313" s="29" t="s">
        <v>38</v>
      </c>
      <c r="M313" s="29" t="s">
        <v>38</v>
      </c>
      <c r="N313" s="29" t="s">
        <v>38</v>
      </c>
      <c r="O313" s="29" t="s">
        <v>38</v>
      </c>
      <c r="P313" s="29" t="s">
        <v>38</v>
      </c>
      <c r="Q313" s="29" t="s">
        <v>38</v>
      </c>
      <c r="R313" s="29" t="s">
        <v>38</v>
      </c>
      <c r="S313" s="29" t="s">
        <v>39</v>
      </c>
      <c r="T313" s="29">
        <v>1</v>
      </c>
      <c r="U313" s="29" t="s">
        <v>38</v>
      </c>
      <c r="V313" s="29" t="s">
        <v>39</v>
      </c>
      <c r="W313" s="29" t="s">
        <v>38</v>
      </c>
      <c r="X313" s="23">
        <f t="shared" si="11"/>
        <v>1</v>
      </c>
      <c r="Y313" s="29">
        <f t="shared" si="7"/>
        <v>2</v>
      </c>
      <c r="Z313" s="29" t="s">
        <v>44</v>
      </c>
      <c r="AA313" s="29" t="s">
        <v>44</v>
      </c>
      <c r="AB313" s="33" t="s">
        <v>44</v>
      </c>
      <c r="AC313" s="29" t="s">
        <v>210</v>
      </c>
      <c r="AD313" s="40">
        <v>0.42</v>
      </c>
      <c r="AE313" s="40">
        <v>1.37</v>
      </c>
      <c r="AF313" s="29" t="s">
        <v>44</v>
      </c>
      <c r="AG313" s="29" t="s">
        <v>44</v>
      </c>
      <c r="AH313" s="29" t="s">
        <v>44</v>
      </c>
      <c r="AI313" s="29"/>
      <c r="AJ313" s="29"/>
      <c r="AK313" s="70" t="s">
        <v>920</v>
      </c>
      <c r="AL313" s="53"/>
      <c r="AM313" s="39">
        <v>1700</v>
      </c>
      <c r="AN313" s="39"/>
      <c r="AO313" s="39" t="s">
        <v>914</v>
      </c>
      <c r="AP313" s="39"/>
      <c r="AQ313" s="53"/>
      <c r="AR313" s="53"/>
      <c r="AS313" s="6"/>
    </row>
    <row r="314" spans="1:54" ht="39.6">
      <c r="A314" s="45" t="s">
        <v>906</v>
      </c>
      <c r="B314" s="38" t="s">
        <v>930</v>
      </c>
      <c r="C314" s="38" t="s">
        <v>929</v>
      </c>
      <c r="D314" s="37">
        <v>43.115299999999998</v>
      </c>
      <c r="E314" s="37">
        <v>-124.44029999999999</v>
      </c>
      <c r="F314" s="33" t="s">
        <v>908</v>
      </c>
      <c r="G314" s="35" t="s">
        <v>918</v>
      </c>
      <c r="H314" s="83">
        <v>1</v>
      </c>
      <c r="I314" s="39" t="s">
        <v>911</v>
      </c>
      <c r="J314" s="29" t="s">
        <v>38</v>
      </c>
      <c r="K314" s="29" t="s">
        <v>38</v>
      </c>
      <c r="L314" s="29" t="s">
        <v>38</v>
      </c>
      <c r="M314" s="29" t="s">
        <v>38</v>
      </c>
      <c r="N314" s="29" t="s">
        <v>38</v>
      </c>
      <c r="O314" s="29" t="s">
        <v>38</v>
      </c>
      <c r="P314" s="29" t="s">
        <v>38</v>
      </c>
      <c r="Q314" s="29" t="s">
        <v>38</v>
      </c>
      <c r="R314" s="29" t="s">
        <v>38</v>
      </c>
      <c r="S314" s="29" t="s">
        <v>39</v>
      </c>
      <c r="T314" s="29">
        <v>1</v>
      </c>
      <c r="U314" s="29" t="s">
        <v>38</v>
      </c>
      <c r="V314" s="29" t="s">
        <v>39</v>
      </c>
      <c r="W314" s="29" t="s">
        <v>38</v>
      </c>
      <c r="X314" s="23">
        <f t="shared" si="11"/>
        <v>1</v>
      </c>
      <c r="Y314" s="29">
        <f t="shared" si="7"/>
        <v>2</v>
      </c>
      <c r="Z314" s="29" t="s">
        <v>44</v>
      </c>
      <c r="AA314" s="29" t="s">
        <v>44</v>
      </c>
      <c r="AB314" s="33" t="s">
        <v>44</v>
      </c>
      <c r="AC314" s="29" t="s">
        <v>210</v>
      </c>
      <c r="AD314" s="40">
        <v>1.63</v>
      </c>
      <c r="AE314" s="40">
        <v>3.64</v>
      </c>
      <c r="AF314" s="29" t="s">
        <v>44</v>
      </c>
      <c r="AG314" s="29" t="s">
        <v>44</v>
      </c>
      <c r="AH314" s="29" t="s">
        <v>44</v>
      </c>
      <c r="AI314" s="29"/>
      <c r="AJ314" s="29"/>
      <c r="AK314" s="70" t="s">
        <v>920</v>
      </c>
      <c r="AL314" s="53"/>
      <c r="AM314" s="39">
        <v>1700</v>
      </c>
      <c r="AN314" s="39"/>
      <c r="AO314" s="39" t="s">
        <v>914</v>
      </c>
      <c r="AP314" s="39"/>
      <c r="AQ314" s="53"/>
      <c r="AR314" s="53"/>
      <c r="AS314" s="6"/>
    </row>
    <row r="315" spans="1:54" ht="39.6">
      <c r="A315" s="45" t="s">
        <v>906</v>
      </c>
      <c r="B315" s="38" t="s">
        <v>932</v>
      </c>
      <c r="C315" s="38" t="s">
        <v>931</v>
      </c>
      <c r="D315" s="37">
        <v>43.104399999999998</v>
      </c>
      <c r="E315" s="37">
        <v>-124.4366</v>
      </c>
      <c r="F315" s="33" t="s">
        <v>908</v>
      </c>
      <c r="G315" s="35" t="s">
        <v>909</v>
      </c>
      <c r="H315" s="83">
        <v>1</v>
      </c>
      <c r="I315" s="39" t="s">
        <v>911</v>
      </c>
      <c r="J315" s="29" t="s">
        <v>38</v>
      </c>
      <c r="K315" s="29" t="s">
        <v>38</v>
      </c>
      <c r="L315" s="29" t="s">
        <v>38</v>
      </c>
      <c r="M315" s="29" t="s">
        <v>38</v>
      </c>
      <c r="N315" s="29" t="s">
        <v>38</v>
      </c>
      <c r="O315" s="29" t="s">
        <v>38</v>
      </c>
      <c r="P315" s="29" t="s">
        <v>38</v>
      </c>
      <c r="Q315" s="29" t="s">
        <v>38</v>
      </c>
      <c r="R315" s="29" t="s">
        <v>38</v>
      </c>
      <c r="S315" s="29" t="s">
        <v>39</v>
      </c>
      <c r="T315" s="29">
        <v>1</v>
      </c>
      <c r="U315" s="29" t="s">
        <v>38</v>
      </c>
      <c r="V315" s="29" t="s">
        <v>39</v>
      </c>
      <c r="W315" s="29" t="s">
        <v>38</v>
      </c>
      <c r="X315" s="23">
        <f t="shared" si="11"/>
        <v>1</v>
      </c>
      <c r="Y315" s="29">
        <f t="shared" si="7"/>
        <v>2</v>
      </c>
      <c r="Z315" s="29" t="s">
        <v>44</v>
      </c>
      <c r="AA315" s="29" t="s">
        <v>44</v>
      </c>
      <c r="AB315" s="33" t="s">
        <v>44</v>
      </c>
      <c r="AC315" s="29" t="s">
        <v>210</v>
      </c>
      <c r="AD315" s="40">
        <v>0.69</v>
      </c>
      <c r="AE315" s="40">
        <v>1.89</v>
      </c>
      <c r="AF315" s="29" t="s">
        <v>44</v>
      </c>
      <c r="AG315" s="29" t="s">
        <v>44</v>
      </c>
      <c r="AH315" s="29" t="s">
        <v>44</v>
      </c>
      <c r="AI315" s="29"/>
      <c r="AJ315" s="29"/>
      <c r="AK315" s="70" t="s">
        <v>912</v>
      </c>
      <c r="AL315" s="53"/>
      <c r="AM315" s="39" t="s">
        <v>913</v>
      </c>
      <c r="AN315" s="39"/>
      <c r="AO315" s="39" t="s">
        <v>914</v>
      </c>
      <c r="AP315" s="39"/>
      <c r="AQ315" s="53"/>
      <c r="AR315" s="53"/>
      <c r="AS315" s="6"/>
    </row>
    <row r="316" spans="1:54" ht="39.6">
      <c r="A316" s="45" t="s">
        <v>906</v>
      </c>
      <c r="B316" s="38" t="s">
        <v>934</v>
      </c>
      <c r="C316" s="38" t="s">
        <v>933</v>
      </c>
      <c r="D316" s="37">
        <v>43.107700000000001</v>
      </c>
      <c r="E316" s="37">
        <v>-124.43600000000001</v>
      </c>
      <c r="F316" s="33" t="s">
        <v>908</v>
      </c>
      <c r="G316" s="35" t="s">
        <v>909</v>
      </c>
      <c r="H316" s="83">
        <v>1</v>
      </c>
      <c r="I316" s="39" t="s">
        <v>911</v>
      </c>
      <c r="J316" s="29" t="s">
        <v>38</v>
      </c>
      <c r="K316" s="29" t="s">
        <v>38</v>
      </c>
      <c r="L316" s="29" t="s">
        <v>38</v>
      </c>
      <c r="M316" s="29" t="s">
        <v>38</v>
      </c>
      <c r="N316" s="29" t="s">
        <v>38</v>
      </c>
      <c r="O316" s="29" t="s">
        <v>38</v>
      </c>
      <c r="P316" s="29" t="s">
        <v>38</v>
      </c>
      <c r="Q316" s="29" t="s">
        <v>38</v>
      </c>
      <c r="R316" s="29" t="s">
        <v>38</v>
      </c>
      <c r="S316" s="29" t="s">
        <v>39</v>
      </c>
      <c r="T316" s="29">
        <v>1</v>
      </c>
      <c r="U316" s="29" t="s">
        <v>38</v>
      </c>
      <c r="V316" s="29" t="s">
        <v>39</v>
      </c>
      <c r="W316" s="29" t="s">
        <v>38</v>
      </c>
      <c r="X316" s="23">
        <f t="shared" si="11"/>
        <v>1</v>
      </c>
      <c r="Y316" s="29">
        <f t="shared" si="7"/>
        <v>2</v>
      </c>
      <c r="Z316" s="29" t="s">
        <v>44</v>
      </c>
      <c r="AA316" s="29" t="s">
        <v>44</v>
      </c>
      <c r="AB316" s="33" t="s">
        <v>44</v>
      </c>
      <c r="AC316" s="29" t="s">
        <v>210</v>
      </c>
      <c r="AD316" s="40">
        <v>1.42</v>
      </c>
      <c r="AE316" s="40">
        <v>2.58</v>
      </c>
      <c r="AF316" s="29" t="s">
        <v>44</v>
      </c>
      <c r="AG316" s="29" t="s">
        <v>44</v>
      </c>
      <c r="AH316" s="29" t="s">
        <v>44</v>
      </c>
      <c r="AI316" s="29"/>
      <c r="AJ316" s="29"/>
      <c r="AK316" s="70" t="s">
        <v>912</v>
      </c>
      <c r="AL316" s="53"/>
      <c r="AM316" s="39" t="s">
        <v>913</v>
      </c>
      <c r="AN316" s="39"/>
      <c r="AO316" s="39" t="s">
        <v>914</v>
      </c>
      <c r="AP316" s="39"/>
      <c r="AQ316" s="53"/>
      <c r="AR316" s="53"/>
      <c r="AS316" s="6"/>
    </row>
    <row r="317" spans="1:54" ht="39.6">
      <c r="A317" s="45" t="s">
        <v>906</v>
      </c>
      <c r="B317" s="38" t="s">
        <v>936</v>
      </c>
      <c r="C317" s="38" t="s">
        <v>935</v>
      </c>
      <c r="D317" s="37">
        <v>43.104700000000001</v>
      </c>
      <c r="E317" s="37">
        <v>-124.4357</v>
      </c>
      <c r="F317" s="33" t="s">
        <v>908</v>
      </c>
      <c r="G317" s="35" t="s">
        <v>918</v>
      </c>
      <c r="H317" s="83">
        <v>1</v>
      </c>
      <c r="I317" s="39" t="s">
        <v>911</v>
      </c>
      <c r="J317" s="29" t="s">
        <v>38</v>
      </c>
      <c r="K317" s="29" t="s">
        <v>38</v>
      </c>
      <c r="L317" s="29" t="s">
        <v>38</v>
      </c>
      <c r="M317" s="29" t="s">
        <v>38</v>
      </c>
      <c r="N317" s="29" t="s">
        <v>38</v>
      </c>
      <c r="O317" s="29" t="s">
        <v>38</v>
      </c>
      <c r="P317" s="29" t="s">
        <v>38</v>
      </c>
      <c r="Q317" s="29" t="s">
        <v>38</v>
      </c>
      <c r="R317" s="29" t="s">
        <v>38</v>
      </c>
      <c r="S317" s="29" t="s">
        <v>39</v>
      </c>
      <c r="T317" s="29">
        <v>1</v>
      </c>
      <c r="U317" s="29" t="s">
        <v>38</v>
      </c>
      <c r="V317" s="29" t="s">
        <v>39</v>
      </c>
      <c r="W317" s="29" t="s">
        <v>38</v>
      </c>
      <c r="X317" s="23">
        <f t="shared" si="11"/>
        <v>1</v>
      </c>
      <c r="Y317" s="29">
        <f t="shared" si="7"/>
        <v>2</v>
      </c>
      <c r="Z317" s="29" t="s">
        <v>44</v>
      </c>
      <c r="AA317" s="29" t="s">
        <v>44</v>
      </c>
      <c r="AB317" s="33" t="s">
        <v>44</v>
      </c>
      <c r="AC317" s="29" t="s">
        <v>210</v>
      </c>
      <c r="AD317" s="40">
        <v>1.81</v>
      </c>
      <c r="AE317" s="40">
        <v>2.37</v>
      </c>
      <c r="AF317" s="29" t="s">
        <v>44</v>
      </c>
      <c r="AG317" s="29" t="s">
        <v>44</v>
      </c>
      <c r="AH317" s="29" t="s">
        <v>44</v>
      </c>
      <c r="AI317" s="29"/>
      <c r="AJ317" s="29"/>
      <c r="AK317" s="70" t="s">
        <v>920</v>
      </c>
      <c r="AL317" s="53"/>
      <c r="AM317" s="39">
        <v>1700</v>
      </c>
      <c r="AN317" s="39"/>
      <c r="AO317" s="39" t="s">
        <v>914</v>
      </c>
      <c r="AP317" s="39"/>
      <c r="AQ317" s="53"/>
      <c r="AR317" s="53"/>
      <c r="AS317" s="6"/>
    </row>
    <row r="318" spans="1:54" ht="39.6">
      <c r="A318" s="45" t="s">
        <v>906</v>
      </c>
      <c r="B318" s="38" t="s">
        <v>938</v>
      </c>
      <c r="C318" s="38" t="s">
        <v>937</v>
      </c>
      <c r="D318" s="37">
        <v>43.104799999999997</v>
      </c>
      <c r="E318" s="37">
        <v>-124.4353</v>
      </c>
      <c r="F318" s="33" t="s">
        <v>908</v>
      </c>
      <c r="G318" s="35" t="s">
        <v>918</v>
      </c>
      <c r="H318" s="83">
        <v>1</v>
      </c>
      <c r="I318" s="39" t="s">
        <v>911</v>
      </c>
      <c r="J318" s="29" t="s">
        <v>38</v>
      </c>
      <c r="K318" s="29" t="s">
        <v>38</v>
      </c>
      <c r="L318" s="29" t="s">
        <v>38</v>
      </c>
      <c r="M318" s="29" t="s">
        <v>38</v>
      </c>
      <c r="N318" s="29" t="s">
        <v>38</v>
      </c>
      <c r="O318" s="29" t="s">
        <v>38</v>
      </c>
      <c r="P318" s="29" t="s">
        <v>38</v>
      </c>
      <c r="Q318" s="29" t="s">
        <v>38</v>
      </c>
      <c r="R318" s="29" t="s">
        <v>38</v>
      </c>
      <c r="S318" s="29" t="s">
        <v>39</v>
      </c>
      <c r="T318" s="29">
        <v>1</v>
      </c>
      <c r="U318" s="29" t="s">
        <v>38</v>
      </c>
      <c r="V318" s="29" t="s">
        <v>39</v>
      </c>
      <c r="W318" s="29" t="s">
        <v>38</v>
      </c>
      <c r="X318" s="23">
        <f t="shared" si="11"/>
        <v>1</v>
      </c>
      <c r="Y318" s="29">
        <f t="shared" si="7"/>
        <v>2</v>
      </c>
      <c r="Z318" s="29" t="s">
        <v>44</v>
      </c>
      <c r="AA318" s="29" t="s">
        <v>44</v>
      </c>
      <c r="AB318" s="33" t="s">
        <v>44</v>
      </c>
      <c r="AC318" s="29" t="s">
        <v>210</v>
      </c>
      <c r="AD318" s="40">
        <v>2.2200000000000002</v>
      </c>
      <c r="AE318" s="40">
        <v>3.54</v>
      </c>
      <c r="AF318" s="29" t="s">
        <v>44</v>
      </c>
      <c r="AG318" s="29" t="s">
        <v>44</v>
      </c>
      <c r="AH318" s="29" t="s">
        <v>44</v>
      </c>
      <c r="AI318" s="29"/>
      <c r="AJ318" s="29"/>
      <c r="AK318" s="70" t="s">
        <v>920</v>
      </c>
      <c r="AL318" s="53"/>
      <c r="AM318" s="39">
        <v>1700</v>
      </c>
      <c r="AN318" s="39"/>
      <c r="AO318" s="39" t="s">
        <v>914</v>
      </c>
      <c r="AP318" s="39"/>
      <c r="AQ318" s="53"/>
      <c r="AR318" s="53"/>
      <c r="AS318" s="6"/>
    </row>
    <row r="319" spans="1:54" ht="39.6">
      <c r="A319" s="45" t="s">
        <v>906</v>
      </c>
      <c r="B319" s="38" t="s">
        <v>940</v>
      </c>
      <c r="C319" s="38" t="s">
        <v>939</v>
      </c>
      <c r="D319" s="37">
        <v>43.107999999999997</v>
      </c>
      <c r="E319" s="37">
        <v>-124.43510000000001</v>
      </c>
      <c r="F319" s="33" t="s">
        <v>908</v>
      </c>
      <c r="G319" s="35" t="s">
        <v>918</v>
      </c>
      <c r="H319" s="83">
        <v>1</v>
      </c>
      <c r="I319" s="39" t="s">
        <v>911</v>
      </c>
      <c r="J319" s="29" t="s">
        <v>38</v>
      </c>
      <c r="K319" s="29" t="s">
        <v>38</v>
      </c>
      <c r="L319" s="29" t="s">
        <v>38</v>
      </c>
      <c r="M319" s="29" t="s">
        <v>38</v>
      </c>
      <c r="N319" s="29" t="s">
        <v>38</v>
      </c>
      <c r="O319" s="29" t="s">
        <v>38</v>
      </c>
      <c r="P319" s="29" t="s">
        <v>38</v>
      </c>
      <c r="Q319" s="29" t="s">
        <v>38</v>
      </c>
      <c r="R319" s="29" t="s">
        <v>38</v>
      </c>
      <c r="S319" s="29" t="s">
        <v>39</v>
      </c>
      <c r="T319" s="29">
        <v>1</v>
      </c>
      <c r="U319" s="29" t="s">
        <v>38</v>
      </c>
      <c r="V319" s="29" t="s">
        <v>39</v>
      </c>
      <c r="W319" s="29" t="s">
        <v>38</v>
      </c>
      <c r="X319" s="23">
        <f t="shared" si="11"/>
        <v>1</v>
      </c>
      <c r="Y319" s="29">
        <f t="shared" si="7"/>
        <v>2</v>
      </c>
      <c r="Z319" s="29" t="s">
        <v>44</v>
      </c>
      <c r="AA319" s="29" t="s">
        <v>44</v>
      </c>
      <c r="AB319" s="33" t="s">
        <v>44</v>
      </c>
      <c r="AC319" s="29" t="s">
        <v>210</v>
      </c>
      <c r="AD319" s="40">
        <v>1.72</v>
      </c>
      <c r="AE319" s="40">
        <v>2.0499999999999998</v>
      </c>
      <c r="AF319" s="29" t="s">
        <v>44</v>
      </c>
      <c r="AG319" s="29" t="s">
        <v>44</v>
      </c>
      <c r="AH319" s="29" t="s">
        <v>44</v>
      </c>
      <c r="AI319" s="29"/>
      <c r="AJ319" s="29"/>
      <c r="AK319" s="70" t="s">
        <v>920</v>
      </c>
      <c r="AL319" s="53"/>
      <c r="AM319" s="39">
        <v>1700</v>
      </c>
      <c r="AN319" s="39"/>
      <c r="AO319" s="39" t="s">
        <v>914</v>
      </c>
      <c r="AP319" s="39"/>
      <c r="AQ319" s="53"/>
      <c r="AR319" s="53"/>
      <c r="AS319" s="6"/>
    </row>
    <row r="320" spans="1:54" ht="39.6">
      <c r="A320" s="45" t="s">
        <v>906</v>
      </c>
      <c r="B320" s="38" t="s">
        <v>942</v>
      </c>
      <c r="C320" s="38" t="s">
        <v>941</v>
      </c>
      <c r="D320" s="37">
        <v>43.102800000000002</v>
      </c>
      <c r="E320" s="37">
        <v>-124.4349</v>
      </c>
      <c r="F320" s="33" t="s">
        <v>908</v>
      </c>
      <c r="G320" s="35" t="s">
        <v>909</v>
      </c>
      <c r="H320" s="83">
        <v>1</v>
      </c>
      <c r="I320" s="39" t="s">
        <v>911</v>
      </c>
      <c r="J320" s="29" t="s">
        <v>38</v>
      </c>
      <c r="K320" s="29" t="s">
        <v>38</v>
      </c>
      <c r="L320" s="29" t="s">
        <v>38</v>
      </c>
      <c r="M320" s="29" t="s">
        <v>38</v>
      </c>
      <c r="N320" s="29" t="s">
        <v>38</v>
      </c>
      <c r="O320" s="29" t="s">
        <v>38</v>
      </c>
      <c r="P320" s="29" t="s">
        <v>38</v>
      </c>
      <c r="Q320" s="29" t="s">
        <v>38</v>
      </c>
      <c r="R320" s="29" t="s">
        <v>38</v>
      </c>
      <c r="S320" s="29" t="s">
        <v>39</v>
      </c>
      <c r="T320" s="29">
        <v>1</v>
      </c>
      <c r="U320" s="29" t="s">
        <v>38</v>
      </c>
      <c r="V320" s="29" t="s">
        <v>39</v>
      </c>
      <c r="W320" s="29" t="s">
        <v>38</v>
      </c>
      <c r="X320" s="23">
        <f t="shared" si="11"/>
        <v>1</v>
      </c>
      <c r="Y320" s="29">
        <f t="shared" si="7"/>
        <v>2</v>
      </c>
      <c r="Z320" s="29" t="s">
        <v>44</v>
      </c>
      <c r="AA320" s="29" t="s">
        <v>44</v>
      </c>
      <c r="AB320" s="33" t="s">
        <v>44</v>
      </c>
      <c r="AC320" s="29" t="s">
        <v>210</v>
      </c>
      <c r="AD320" s="40">
        <v>7.45</v>
      </c>
      <c r="AE320" s="40">
        <v>9.2200000000000006</v>
      </c>
      <c r="AF320" s="29" t="s">
        <v>44</v>
      </c>
      <c r="AG320" s="29" t="s">
        <v>44</v>
      </c>
      <c r="AH320" s="29" t="s">
        <v>44</v>
      </c>
      <c r="AI320" s="29"/>
      <c r="AJ320" s="29"/>
      <c r="AK320" s="70" t="s">
        <v>912</v>
      </c>
      <c r="AL320" s="53"/>
      <c r="AM320" s="39" t="s">
        <v>913</v>
      </c>
      <c r="AN320" s="39"/>
      <c r="AO320" s="39" t="s">
        <v>914</v>
      </c>
      <c r="AP320" s="39"/>
      <c r="AQ320" s="53"/>
      <c r="AR320" s="53"/>
      <c r="AS320" s="6"/>
    </row>
    <row r="321" spans="1:45" ht="39.6">
      <c r="A321" s="45" t="s">
        <v>906</v>
      </c>
      <c r="B321" s="38" t="s">
        <v>944</v>
      </c>
      <c r="C321" s="38" t="s">
        <v>943</v>
      </c>
      <c r="D321" s="37">
        <v>43.102600000000002</v>
      </c>
      <c r="E321" s="37">
        <v>-124.4336</v>
      </c>
      <c r="F321" s="33" t="s">
        <v>908</v>
      </c>
      <c r="G321" s="35" t="s">
        <v>918</v>
      </c>
      <c r="H321" s="83">
        <v>1</v>
      </c>
      <c r="I321" s="39" t="s">
        <v>911</v>
      </c>
      <c r="J321" s="29" t="s">
        <v>38</v>
      </c>
      <c r="K321" s="29" t="s">
        <v>38</v>
      </c>
      <c r="L321" s="29" t="s">
        <v>38</v>
      </c>
      <c r="M321" s="29" t="s">
        <v>38</v>
      </c>
      <c r="N321" s="29" t="s">
        <v>38</v>
      </c>
      <c r="O321" s="29" t="s">
        <v>38</v>
      </c>
      <c r="P321" s="29" t="s">
        <v>38</v>
      </c>
      <c r="Q321" s="29" t="s">
        <v>38</v>
      </c>
      <c r="R321" s="29" t="s">
        <v>38</v>
      </c>
      <c r="S321" s="29" t="s">
        <v>39</v>
      </c>
      <c r="T321" s="29">
        <v>1</v>
      </c>
      <c r="U321" s="29" t="s">
        <v>38</v>
      </c>
      <c r="V321" s="29" t="s">
        <v>39</v>
      </c>
      <c r="W321" s="29" t="s">
        <v>38</v>
      </c>
      <c r="X321" s="23">
        <f t="shared" si="11"/>
        <v>1</v>
      </c>
      <c r="Y321" s="29">
        <f t="shared" si="7"/>
        <v>2</v>
      </c>
      <c r="Z321" s="29" t="s">
        <v>44</v>
      </c>
      <c r="AA321" s="29" t="s">
        <v>44</v>
      </c>
      <c r="AB321" s="33" t="s">
        <v>44</v>
      </c>
      <c r="AC321" s="29" t="s">
        <v>210</v>
      </c>
      <c r="AD321" s="40">
        <v>6.15</v>
      </c>
      <c r="AE321" s="40">
        <v>8.24</v>
      </c>
      <c r="AF321" s="29" t="s">
        <v>44</v>
      </c>
      <c r="AG321" s="29" t="s">
        <v>44</v>
      </c>
      <c r="AH321" s="29" t="s">
        <v>44</v>
      </c>
      <c r="AI321" s="29"/>
      <c r="AJ321" s="29"/>
      <c r="AK321" s="70" t="s">
        <v>920</v>
      </c>
      <c r="AL321" s="53"/>
      <c r="AM321" s="39">
        <v>1700</v>
      </c>
      <c r="AN321" s="39"/>
      <c r="AO321" s="39" t="s">
        <v>914</v>
      </c>
      <c r="AP321" s="39"/>
      <c r="AQ321" s="53"/>
      <c r="AR321" s="53"/>
      <c r="AS321" s="6"/>
    </row>
    <row r="322" spans="1:45" ht="39.6">
      <c r="A322" s="45" t="s">
        <v>906</v>
      </c>
      <c r="B322" s="38" t="s">
        <v>946</v>
      </c>
      <c r="C322" s="38" t="s">
        <v>945</v>
      </c>
      <c r="D322" s="37">
        <v>42.3003</v>
      </c>
      <c r="E322" s="37">
        <v>-124.414</v>
      </c>
      <c r="F322" s="33" t="s">
        <v>908</v>
      </c>
      <c r="G322" s="35" t="s">
        <v>918</v>
      </c>
      <c r="H322" s="83">
        <v>1</v>
      </c>
      <c r="I322" s="39" t="s">
        <v>911</v>
      </c>
      <c r="J322" s="29" t="s">
        <v>38</v>
      </c>
      <c r="K322" s="29" t="s">
        <v>38</v>
      </c>
      <c r="L322" s="29" t="s">
        <v>38</v>
      </c>
      <c r="M322" s="29" t="s">
        <v>38</v>
      </c>
      <c r="N322" s="29" t="s">
        <v>38</v>
      </c>
      <c r="O322" s="29" t="s">
        <v>38</v>
      </c>
      <c r="P322" s="29" t="s">
        <v>38</v>
      </c>
      <c r="Q322" s="29" t="s">
        <v>38</v>
      </c>
      <c r="R322" s="29" t="s">
        <v>38</v>
      </c>
      <c r="S322" s="29" t="s">
        <v>39</v>
      </c>
      <c r="T322" s="29">
        <v>1</v>
      </c>
      <c r="U322" s="29" t="s">
        <v>38</v>
      </c>
      <c r="V322" s="29" t="s">
        <v>39</v>
      </c>
      <c r="W322" s="29" t="s">
        <v>38</v>
      </c>
      <c r="X322" s="23">
        <f t="shared" si="11"/>
        <v>1</v>
      </c>
      <c r="Y322" s="29">
        <f t="shared" si="7"/>
        <v>2</v>
      </c>
      <c r="Z322" s="29" t="s">
        <v>44</v>
      </c>
      <c r="AA322" s="29" t="s">
        <v>44</v>
      </c>
      <c r="AB322" s="33" t="s">
        <v>44</v>
      </c>
      <c r="AC322" s="29" t="s">
        <v>210</v>
      </c>
      <c r="AD322" s="40">
        <v>0.55000000000000004</v>
      </c>
      <c r="AE322" s="40">
        <v>0.96</v>
      </c>
      <c r="AF322" s="29" t="s">
        <v>44</v>
      </c>
      <c r="AG322" s="29" t="s">
        <v>44</v>
      </c>
      <c r="AH322" s="29" t="s">
        <v>44</v>
      </c>
      <c r="AI322" s="29"/>
      <c r="AJ322" s="29"/>
      <c r="AK322" s="70" t="s">
        <v>920</v>
      </c>
      <c r="AL322" s="53"/>
      <c r="AM322" s="39">
        <v>1700</v>
      </c>
      <c r="AN322" s="39"/>
      <c r="AO322" s="39" t="s">
        <v>914</v>
      </c>
      <c r="AP322" s="39"/>
      <c r="AQ322" s="53"/>
      <c r="AR322" s="53"/>
      <c r="AS322" s="6"/>
    </row>
    <row r="323" spans="1:45" ht="39.6">
      <c r="A323" s="45" t="s">
        <v>906</v>
      </c>
      <c r="B323" s="38" t="s">
        <v>948</v>
      </c>
      <c r="C323" s="38" t="s">
        <v>947</v>
      </c>
      <c r="D323" s="37">
        <v>42.243899999999996</v>
      </c>
      <c r="E323" s="37">
        <v>-124.4117</v>
      </c>
      <c r="F323" s="33" t="s">
        <v>908</v>
      </c>
      <c r="G323" s="35" t="s">
        <v>909</v>
      </c>
      <c r="H323" s="83">
        <v>1</v>
      </c>
      <c r="I323" s="39" t="s">
        <v>911</v>
      </c>
      <c r="J323" s="29" t="s">
        <v>38</v>
      </c>
      <c r="K323" s="29" t="s">
        <v>38</v>
      </c>
      <c r="L323" s="29" t="s">
        <v>38</v>
      </c>
      <c r="M323" s="29" t="s">
        <v>38</v>
      </c>
      <c r="N323" s="29" t="s">
        <v>38</v>
      </c>
      <c r="O323" s="29" t="s">
        <v>38</v>
      </c>
      <c r="P323" s="29" t="s">
        <v>38</v>
      </c>
      <c r="Q323" s="29" t="s">
        <v>38</v>
      </c>
      <c r="R323" s="29" t="s">
        <v>38</v>
      </c>
      <c r="S323" s="29" t="s">
        <v>39</v>
      </c>
      <c r="T323" s="29">
        <v>1</v>
      </c>
      <c r="U323" s="29" t="s">
        <v>38</v>
      </c>
      <c r="V323" s="29" t="s">
        <v>39</v>
      </c>
      <c r="W323" s="29" t="s">
        <v>38</v>
      </c>
      <c r="X323" s="23">
        <f t="shared" ref="X323:X365" si="13">COUNTIF(U323:W323,"Yes")</f>
        <v>1</v>
      </c>
      <c r="Y323" s="29">
        <f t="shared" si="7"/>
        <v>2</v>
      </c>
      <c r="Z323" s="29" t="s">
        <v>44</v>
      </c>
      <c r="AA323" s="29" t="s">
        <v>44</v>
      </c>
      <c r="AB323" s="33" t="s">
        <v>44</v>
      </c>
      <c r="AC323" s="29" t="s">
        <v>210</v>
      </c>
      <c r="AD323" s="40">
        <v>3.03</v>
      </c>
      <c r="AE323" s="40">
        <v>5.16</v>
      </c>
      <c r="AF323" s="29" t="s">
        <v>44</v>
      </c>
      <c r="AG323" s="29" t="s">
        <v>44</v>
      </c>
      <c r="AH323" s="29" t="s">
        <v>44</v>
      </c>
      <c r="AI323" s="29"/>
      <c r="AJ323" s="29"/>
      <c r="AK323" s="70" t="s">
        <v>912</v>
      </c>
      <c r="AL323" s="53"/>
      <c r="AM323" s="39" t="s">
        <v>913</v>
      </c>
      <c r="AN323" s="39"/>
      <c r="AO323" s="39" t="s">
        <v>914</v>
      </c>
      <c r="AP323" s="39"/>
      <c r="AQ323" s="53"/>
      <c r="AR323" s="53"/>
      <c r="AS323" s="6"/>
    </row>
    <row r="324" spans="1:45" ht="39.6">
      <c r="A324" s="45" t="s">
        <v>906</v>
      </c>
      <c r="B324" s="38" t="s">
        <v>950</v>
      </c>
      <c r="C324" s="38" t="s">
        <v>949</v>
      </c>
      <c r="D324" s="37">
        <v>42.247399999999999</v>
      </c>
      <c r="E324" s="37">
        <v>-124.4102</v>
      </c>
      <c r="F324" s="33" t="s">
        <v>908</v>
      </c>
      <c r="G324" s="35" t="s">
        <v>918</v>
      </c>
      <c r="H324" s="83">
        <v>1</v>
      </c>
      <c r="I324" s="39" t="s">
        <v>911</v>
      </c>
      <c r="J324" s="29" t="s">
        <v>38</v>
      </c>
      <c r="K324" s="29" t="s">
        <v>38</v>
      </c>
      <c r="L324" s="29" t="s">
        <v>38</v>
      </c>
      <c r="M324" s="29" t="s">
        <v>38</v>
      </c>
      <c r="N324" s="29" t="s">
        <v>38</v>
      </c>
      <c r="O324" s="29" t="s">
        <v>38</v>
      </c>
      <c r="P324" s="29" t="s">
        <v>38</v>
      </c>
      <c r="Q324" s="29" t="s">
        <v>38</v>
      </c>
      <c r="R324" s="29" t="s">
        <v>38</v>
      </c>
      <c r="S324" s="29" t="s">
        <v>39</v>
      </c>
      <c r="T324" s="29">
        <v>1</v>
      </c>
      <c r="U324" s="29" t="s">
        <v>38</v>
      </c>
      <c r="V324" s="29" t="s">
        <v>39</v>
      </c>
      <c r="W324" s="29" t="s">
        <v>38</v>
      </c>
      <c r="X324" s="23">
        <f t="shared" si="13"/>
        <v>1</v>
      </c>
      <c r="Y324" s="29">
        <f t="shared" si="7"/>
        <v>2</v>
      </c>
      <c r="Z324" s="29" t="s">
        <v>44</v>
      </c>
      <c r="AA324" s="29" t="s">
        <v>44</v>
      </c>
      <c r="AB324" s="33" t="s">
        <v>44</v>
      </c>
      <c r="AC324" s="29" t="s">
        <v>210</v>
      </c>
      <c r="AD324" s="40">
        <v>1.78</v>
      </c>
      <c r="AE324" s="40">
        <v>2.1</v>
      </c>
      <c r="AF324" s="29" t="s">
        <v>44</v>
      </c>
      <c r="AG324" s="29" t="s">
        <v>44</v>
      </c>
      <c r="AH324" s="29" t="s">
        <v>44</v>
      </c>
      <c r="AI324" s="29"/>
      <c r="AJ324" s="29"/>
      <c r="AK324" s="70" t="s">
        <v>920</v>
      </c>
      <c r="AL324" s="53"/>
      <c r="AM324" s="39">
        <v>1700</v>
      </c>
      <c r="AN324" s="39"/>
      <c r="AO324" s="39" t="s">
        <v>914</v>
      </c>
      <c r="AP324" s="39"/>
      <c r="AQ324" s="53"/>
      <c r="AR324" s="53"/>
      <c r="AS324" s="6"/>
    </row>
    <row r="325" spans="1:45" ht="39.6">
      <c r="A325" s="45" t="s">
        <v>906</v>
      </c>
      <c r="B325" s="38" t="s">
        <v>952</v>
      </c>
      <c r="C325" s="38" t="s">
        <v>951</v>
      </c>
      <c r="D325" s="37">
        <v>42.592100000000002</v>
      </c>
      <c r="E325" s="37">
        <v>-124.40479999999999</v>
      </c>
      <c r="F325" s="33" t="s">
        <v>908</v>
      </c>
      <c r="G325" s="35" t="s">
        <v>918</v>
      </c>
      <c r="H325" s="83">
        <v>1</v>
      </c>
      <c r="I325" s="39" t="s">
        <v>911</v>
      </c>
      <c r="J325" s="29" t="s">
        <v>38</v>
      </c>
      <c r="K325" s="29" t="s">
        <v>38</v>
      </c>
      <c r="L325" s="29" t="s">
        <v>38</v>
      </c>
      <c r="M325" s="29" t="s">
        <v>38</v>
      </c>
      <c r="N325" s="29" t="s">
        <v>38</v>
      </c>
      <c r="O325" s="29" t="s">
        <v>38</v>
      </c>
      <c r="P325" s="29" t="s">
        <v>38</v>
      </c>
      <c r="Q325" s="29" t="s">
        <v>38</v>
      </c>
      <c r="R325" s="29" t="s">
        <v>38</v>
      </c>
      <c r="S325" s="29" t="s">
        <v>39</v>
      </c>
      <c r="T325" s="29">
        <v>1</v>
      </c>
      <c r="U325" s="29" t="s">
        <v>38</v>
      </c>
      <c r="V325" s="29" t="s">
        <v>39</v>
      </c>
      <c r="W325" s="29" t="s">
        <v>38</v>
      </c>
      <c r="X325" s="23">
        <f t="shared" si="13"/>
        <v>1</v>
      </c>
      <c r="Y325" s="29">
        <f t="shared" si="7"/>
        <v>2</v>
      </c>
      <c r="Z325" s="29" t="s">
        <v>44</v>
      </c>
      <c r="AA325" s="29" t="s">
        <v>44</v>
      </c>
      <c r="AB325" s="33" t="s">
        <v>44</v>
      </c>
      <c r="AC325" s="29" t="s">
        <v>210</v>
      </c>
      <c r="AD325" s="40">
        <v>4.8099999999999996</v>
      </c>
      <c r="AE325" s="40">
        <v>11.75</v>
      </c>
      <c r="AF325" s="29" t="s">
        <v>44</v>
      </c>
      <c r="AG325" s="29" t="s">
        <v>44</v>
      </c>
      <c r="AH325" s="29" t="s">
        <v>44</v>
      </c>
      <c r="AI325" s="29"/>
      <c r="AJ325" s="29"/>
      <c r="AK325" s="70" t="s">
        <v>920</v>
      </c>
      <c r="AL325" s="53"/>
      <c r="AM325" s="39">
        <v>1700</v>
      </c>
      <c r="AN325" s="39"/>
      <c r="AO325" s="39" t="s">
        <v>914</v>
      </c>
      <c r="AP325" s="39"/>
      <c r="AQ325" s="53"/>
      <c r="AR325" s="53"/>
      <c r="AS325" s="6"/>
    </row>
    <row r="326" spans="1:45" ht="39.6">
      <c r="A326" s="45" t="s">
        <v>906</v>
      </c>
      <c r="B326" s="38" t="s">
        <v>954</v>
      </c>
      <c r="C326" s="38" t="s">
        <v>953</v>
      </c>
      <c r="D326" s="37">
        <v>42.635399999999997</v>
      </c>
      <c r="E326" s="37">
        <v>-124.40430000000001</v>
      </c>
      <c r="F326" s="33" t="s">
        <v>908</v>
      </c>
      <c r="G326" s="35" t="s">
        <v>918</v>
      </c>
      <c r="H326" s="83">
        <v>1</v>
      </c>
      <c r="I326" s="39" t="s">
        <v>911</v>
      </c>
      <c r="J326" s="29" t="s">
        <v>38</v>
      </c>
      <c r="K326" s="29" t="s">
        <v>38</v>
      </c>
      <c r="L326" s="29" t="s">
        <v>38</v>
      </c>
      <c r="M326" s="29" t="s">
        <v>38</v>
      </c>
      <c r="N326" s="29" t="s">
        <v>38</v>
      </c>
      <c r="O326" s="29" t="s">
        <v>38</v>
      </c>
      <c r="P326" s="29" t="s">
        <v>38</v>
      </c>
      <c r="Q326" s="29" t="s">
        <v>38</v>
      </c>
      <c r="R326" s="29" t="s">
        <v>38</v>
      </c>
      <c r="S326" s="29" t="s">
        <v>39</v>
      </c>
      <c r="T326" s="29">
        <v>1</v>
      </c>
      <c r="U326" s="29" t="s">
        <v>38</v>
      </c>
      <c r="V326" s="29" t="s">
        <v>39</v>
      </c>
      <c r="W326" s="29" t="s">
        <v>38</v>
      </c>
      <c r="X326" s="23">
        <f t="shared" si="13"/>
        <v>1</v>
      </c>
      <c r="Y326" s="29">
        <f t="shared" si="7"/>
        <v>2</v>
      </c>
      <c r="Z326" s="29" t="s">
        <v>44</v>
      </c>
      <c r="AA326" s="29" t="s">
        <v>44</v>
      </c>
      <c r="AB326" s="33" t="s">
        <v>44</v>
      </c>
      <c r="AC326" s="29" t="s">
        <v>210</v>
      </c>
      <c r="AD326" s="40">
        <v>7.74</v>
      </c>
      <c r="AE326" s="40">
        <v>9.7799999999999994</v>
      </c>
      <c r="AF326" s="29" t="s">
        <v>44</v>
      </c>
      <c r="AG326" s="29" t="s">
        <v>44</v>
      </c>
      <c r="AH326" s="29" t="s">
        <v>44</v>
      </c>
      <c r="AI326" s="29"/>
      <c r="AJ326" s="29"/>
      <c r="AK326" s="70" t="s">
        <v>920</v>
      </c>
      <c r="AL326" s="53"/>
      <c r="AM326" s="39">
        <v>1700</v>
      </c>
      <c r="AN326" s="39"/>
      <c r="AO326" s="39" t="s">
        <v>914</v>
      </c>
      <c r="AP326" s="39"/>
      <c r="AQ326" s="53"/>
      <c r="AR326" s="53"/>
      <c r="AS326" s="6"/>
    </row>
    <row r="327" spans="1:45" ht="39.6">
      <c r="A327" s="45" t="s">
        <v>906</v>
      </c>
      <c r="B327" s="38" t="s">
        <v>956</v>
      </c>
      <c r="C327" s="38" t="s">
        <v>955</v>
      </c>
      <c r="D327" s="37">
        <v>42.6023</v>
      </c>
      <c r="E327" s="37">
        <v>-124.4021</v>
      </c>
      <c r="F327" s="33" t="s">
        <v>908</v>
      </c>
      <c r="G327" s="35" t="s">
        <v>909</v>
      </c>
      <c r="H327" s="83">
        <v>1</v>
      </c>
      <c r="I327" s="39" t="s">
        <v>911</v>
      </c>
      <c r="J327" s="29" t="s">
        <v>38</v>
      </c>
      <c r="K327" s="29" t="s">
        <v>38</v>
      </c>
      <c r="L327" s="29" t="s">
        <v>38</v>
      </c>
      <c r="M327" s="29" t="s">
        <v>38</v>
      </c>
      <c r="N327" s="29" t="s">
        <v>38</v>
      </c>
      <c r="O327" s="29" t="s">
        <v>38</v>
      </c>
      <c r="P327" s="29" t="s">
        <v>38</v>
      </c>
      <c r="Q327" s="29" t="s">
        <v>38</v>
      </c>
      <c r="R327" s="29" t="s">
        <v>38</v>
      </c>
      <c r="S327" s="29" t="s">
        <v>39</v>
      </c>
      <c r="T327" s="29">
        <v>1</v>
      </c>
      <c r="U327" s="29" t="s">
        <v>38</v>
      </c>
      <c r="V327" s="29" t="s">
        <v>39</v>
      </c>
      <c r="W327" s="29" t="s">
        <v>38</v>
      </c>
      <c r="X327" s="23">
        <f t="shared" si="13"/>
        <v>1</v>
      </c>
      <c r="Y327" s="29">
        <f t="shared" si="7"/>
        <v>2</v>
      </c>
      <c r="Z327" s="29" t="s">
        <v>44</v>
      </c>
      <c r="AA327" s="29" t="s">
        <v>44</v>
      </c>
      <c r="AB327" s="33" t="s">
        <v>44</v>
      </c>
      <c r="AC327" s="29" t="s">
        <v>210</v>
      </c>
      <c r="AD327" s="40">
        <v>1.29</v>
      </c>
      <c r="AE327" s="40">
        <v>1.65</v>
      </c>
      <c r="AF327" s="29" t="s">
        <v>44</v>
      </c>
      <c r="AG327" s="29" t="s">
        <v>44</v>
      </c>
      <c r="AH327" s="29" t="s">
        <v>44</v>
      </c>
      <c r="AI327" s="29"/>
      <c r="AJ327" s="29"/>
      <c r="AK327" s="70" t="s">
        <v>912</v>
      </c>
      <c r="AL327" s="53"/>
      <c r="AM327" s="39" t="s">
        <v>913</v>
      </c>
      <c r="AN327" s="39"/>
      <c r="AO327" s="39" t="s">
        <v>914</v>
      </c>
      <c r="AP327" s="39"/>
      <c r="AQ327" s="53"/>
      <c r="AR327" s="53"/>
      <c r="AS327" s="6"/>
    </row>
    <row r="328" spans="1:45" ht="39.6">
      <c r="A328" s="45" t="s">
        <v>906</v>
      </c>
      <c r="B328" s="38" t="s">
        <v>958</v>
      </c>
      <c r="C328" s="38" t="s">
        <v>957</v>
      </c>
      <c r="D328" s="37">
        <v>42.239899999999999</v>
      </c>
      <c r="E328" s="37">
        <v>-124.4015</v>
      </c>
      <c r="F328" s="33" t="s">
        <v>908</v>
      </c>
      <c r="G328" s="35" t="s">
        <v>909</v>
      </c>
      <c r="H328" s="83">
        <v>1</v>
      </c>
      <c r="I328" s="39" t="s">
        <v>911</v>
      </c>
      <c r="J328" s="29" t="s">
        <v>38</v>
      </c>
      <c r="K328" s="29" t="s">
        <v>38</v>
      </c>
      <c r="L328" s="29" t="s">
        <v>38</v>
      </c>
      <c r="M328" s="29" t="s">
        <v>38</v>
      </c>
      <c r="N328" s="29" t="s">
        <v>38</v>
      </c>
      <c r="O328" s="29" t="s">
        <v>38</v>
      </c>
      <c r="P328" s="29" t="s">
        <v>38</v>
      </c>
      <c r="Q328" s="29" t="s">
        <v>38</v>
      </c>
      <c r="R328" s="29" t="s">
        <v>38</v>
      </c>
      <c r="S328" s="29" t="s">
        <v>39</v>
      </c>
      <c r="T328" s="29">
        <v>1</v>
      </c>
      <c r="U328" s="29" t="s">
        <v>38</v>
      </c>
      <c r="V328" s="29" t="s">
        <v>39</v>
      </c>
      <c r="W328" s="29" t="s">
        <v>38</v>
      </c>
      <c r="X328" s="23">
        <f t="shared" si="13"/>
        <v>1</v>
      </c>
      <c r="Y328" s="29">
        <f t="shared" si="7"/>
        <v>2</v>
      </c>
      <c r="Z328" s="29" t="s">
        <v>44</v>
      </c>
      <c r="AA328" s="29" t="s">
        <v>44</v>
      </c>
      <c r="AB328" s="33" t="s">
        <v>44</v>
      </c>
      <c r="AC328" s="29" t="s">
        <v>210</v>
      </c>
      <c r="AD328" s="40">
        <v>0.54</v>
      </c>
      <c r="AE328" s="40">
        <v>0.56000000000000005</v>
      </c>
      <c r="AF328" s="29" t="s">
        <v>44</v>
      </c>
      <c r="AG328" s="29" t="s">
        <v>44</v>
      </c>
      <c r="AH328" s="29" t="s">
        <v>44</v>
      </c>
      <c r="AI328" s="29"/>
      <c r="AJ328" s="29"/>
      <c r="AK328" s="70" t="s">
        <v>912</v>
      </c>
      <c r="AL328" s="53"/>
      <c r="AM328" s="39" t="s">
        <v>913</v>
      </c>
      <c r="AN328" s="39"/>
      <c r="AO328" s="39" t="s">
        <v>914</v>
      </c>
      <c r="AP328" s="39"/>
      <c r="AQ328" s="53"/>
      <c r="AR328" s="53"/>
      <c r="AS328" s="6"/>
    </row>
    <row r="329" spans="1:45" ht="39.6">
      <c r="A329" s="45" t="s">
        <v>906</v>
      </c>
      <c r="B329" s="38" t="s">
        <v>960</v>
      </c>
      <c r="C329" s="38" t="s">
        <v>959</v>
      </c>
      <c r="D329" s="37">
        <v>42.590200000000003</v>
      </c>
      <c r="E329" s="37">
        <v>-124.3998</v>
      </c>
      <c r="F329" s="33" t="s">
        <v>908</v>
      </c>
      <c r="G329" s="35" t="s">
        <v>918</v>
      </c>
      <c r="H329" s="83">
        <v>1</v>
      </c>
      <c r="I329" s="39" t="s">
        <v>911</v>
      </c>
      <c r="J329" s="29" t="s">
        <v>38</v>
      </c>
      <c r="K329" s="29" t="s">
        <v>38</v>
      </c>
      <c r="L329" s="29" t="s">
        <v>38</v>
      </c>
      <c r="M329" s="29" t="s">
        <v>38</v>
      </c>
      <c r="N329" s="29" t="s">
        <v>38</v>
      </c>
      <c r="O329" s="29" t="s">
        <v>38</v>
      </c>
      <c r="P329" s="29" t="s">
        <v>38</v>
      </c>
      <c r="Q329" s="29" t="s">
        <v>38</v>
      </c>
      <c r="R329" s="29" t="s">
        <v>38</v>
      </c>
      <c r="S329" s="29" t="s">
        <v>39</v>
      </c>
      <c r="T329" s="29">
        <v>1</v>
      </c>
      <c r="U329" s="29" t="s">
        <v>38</v>
      </c>
      <c r="V329" s="29" t="s">
        <v>39</v>
      </c>
      <c r="W329" s="29" t="s">
        <v>38</v>
      </c>
      <c r="X329" s="23">
        <f t="shared" si="13"/>
        <v>1</v>
      </c>
      <c r="Y329" s="29">
        <f t="shared" si="7"/>
        <v>2</v>
      </c>
      <c r="Z329" s="29" t="s">
        <v>44</v>
      </c>
      <c r="AA329" s="29" t="s">
        <v>44</v>
      </c>
      <c r="AB329" s="33" t="s">
        <v>44</v>
      </c>
      <c r="AC329" s="29" t="s">
        <v>210</v>
      </c>
      <c r="AD329" s="40">
        <v>1.02</v>
      </c>
      <c r="AE329" s="40">
        <v>1.25</v>
      </c>
      <c r="AF329" s="29" t="s">
        <v>44</v>
      </c>
      <c r="AG329" s="29" t="s">
        <v>44</v>
      </c>
      <c r="AH329" s="29" t="s">
        <v>44</v>
      </c>
      <c r="AI329" s="29"/>
      <c r="AJ329" s="29"/>
      <c r="AK329" s="70" t="s">
        <v>920</v>
      </c>
      <c r="AL329" s="53"/>
      <c r="AM329" s="39">
        <v>1700</v>
      </c>
      <c r="AN329" s="39"/>
      <c r="AO329" s="39" t="s">
        <v>914</v>
      </c>
      <c r="AP329" s="39"/>
      <c r="AQ329" s="53"/>
      <c r="AR329" s="53"/>
      <c r="AS329" s="6"/>
    </row>
    <row r="330" spans="1:45" ht="39.6">
      <c r="A330" s="45" t="s">
        <v>906</v>
      </c>
      <c r="B330" s="38" t="s">
        <v>962</v>
      </c>
      <c r="C330" s="38" t="s">
        <v>961</v>
      </c>
      <c r="D330" s="37">
        <v>42.588799999999999</v>
      </c>
      <c r="E330" s="37">
        <v>-124.398</v>
      </c>
      <c r="F330" s="33" t="s">
        <v>908</v>
      </c>
      <c r="G330" s="35" t="s">
        <v>918</v>
      </c>
      <c r="H330" s="83">
        <v>1</v>
      </c>
      <c r="I330" s="39" t="s">
        <v>911</v>
      </c>
      <c r="J330" s="29" t="s">
        <v>38</v>
      </c>
      <c r="K330" s="29" t="s">
        <v>38</v>
      </c>
      <c r="L330" s="29" t="s">
        <v>38</v>
      </c>
      <c r="M330" s="29" t="s">
        <v>38</v>
      </c>
      <c r="N330" s="29" t="s">
        <v>38</v>
      </c>
      <c r="O330" s="29" t="s">
        <v>38</v>
      </c>
      <c r="P330" s="29" t="s">
        <v>38</v>
      </c>
      <c r="Q330" s="29" t="s">
        <v>38</v>
      </c>
      <c r="R330" s="29" t="s">
        <v>38</v>
      </c>
      <c r="S330" s="29" t="s">
        <v>39</v>
      </c>
      <c r="T330" s="29">
        <v>1</v>
      </c>
      <c r="U330" s="29" t="s">
        <v>38</v>
      </c>
      <c r="V330" s="29" t="s">
        <v>39</v>
      </c>
      <c r="W330" s="29" t="s">
        <v>38</v>
      </c>
      <c r="X330" s="23">
        <f t="shared" si="13"/>
        <v>1</v>
      </c>
      <c r="Y330" s="29">
        <f t="shared" si="7"/>
        <v>2</v>
      </c>
      <c r="Z330" s="29" t="s">
        <v>44</v>
      </c>
      <c r="AA330" s="29" t="s">
        <v>44</v>
      </c>
      <c r="AB330" s="33" t="s">
        <v>44</v>
      </c>
      <c r="AC330" s="29" t="s">
        <v>210</v>
      </c>
      <c r="AD330" s="40">
        <v>4.1900000000000004</v>
      </c>
      <c r="AE330" s="40">
        <v>9.84</v>
      </c>
      <c r="AF330" s="29" t="s">
        <v>44</v>
      </c>
      <c r="AG330" s="29" t="s">
        <v>44</v>
      </c>
      <c r="AH330" s="29" t="s">
        <v>44</v>
      </c>
      <c r="AI330" s="29"/>
      <c r="AJ330" s="29"/>
      <c r="AK330" s="70" t="s">
        <v>920</v>
      </c>
      <c r="AL330" s="53"/>
      <c r="AM330" s="39">
        <v>1700</v>
      </c>
      <c r="AN330" s="39"/>
      <c r="AO330" s="39" t="s">
        <v>914</v>
      </c>
      <c r="AP330" s="39"/>
      <c r="AQ330" s="53"/>
      <c r="AR330" s="53"/>
      <c r="AS330" s="6"/>
    </row>
    <row r="331" spans="1:45" ht="39.6">
      <c r="A331" s="45" t="s">
        <v>906</v>
      </c>
      <c r="B331" s="38" t="s">
        <v>964</v>
      </c>
      <c r="C331" s="38" t="s">
        <v>963</v>
      </c>
      <c r="D331" s="37">
        <v>42.5852</v>
      </c>
      <c r="E331" s="37">
        <v>-124.3968</v>
      </c>
      <c r="F331" s="33" t="s">
        <v>908</v>
      </c>
      <c r="G331" s="35" t="s">
        <v>909</v>
      </c>
      <c r="H331" s="83">
        <v>1</v>
      </c>
      <c r="I331" s="39" t="s">
        <v>911</v>
      </c>
      <c r="J331" s="29" t="s">
        <v>38</v>
      </c>
      <c r="K331" s="29" t="s">
        <v>38</v>
      </c>
      <c r="L331" s="29" t="s">
        <v>38</v>
      </c>
      <c r="M331" s="29" t="s">
        <v>38</v>
      </c>
      <c r="N331" s="29" t="s">
        <v>38</v>
      </c>
      <c r="O331" s="29" t="s">
        <v>38</v>
      </c>
      <c r="P331" s="29" t="s">
        <v>38</v>
      </c>
      <c r="Q331" s="29" t="s">
        <v>38</v>
      </c>
      <c r="R331" s="29" t="s">
        <v>38</v>
      </c>
      <c r="S331" s="29" t="s">
        <v>39</v>
      </c>
      <c r="T331" s="29">
        <v>1</v>
      </c>
      <c r="U331" s="29" t="s">
        <v>38</v>
      </c>
      <c r="V331" s="29" t="s">
        <v>39</v>
      </c>
      <c r="W331" s="29" t="s">
        <v>38</v>
      </c>
      <c r="X331" s="23">
        <f t="shared" si="13"/>
        <v>1</v>
      </c>
      <c r="Y331" s="29">
        <f t="shared" si="7"/>
        <v>2</v>
      </c>
      <c r="Z331" s="29" t="s">
        <v>44</v>
      </c>
      <c r="AA331" s="29" t="s">
        <v>44</v>
      </c>
      <c r="AB331" s="33" t="s">
        <v>44</v>
      </c>
      <c r="AC331" s="29" t="s">
        <v>210</v>
      </c>
      <c r="AD331" s="40">
        <v>4.97</v>
      </c>
      <c r="AE331" s="40">
        <v>6.05</v>
      </c>
      <c r="AF331" s="29" t="s">
        <v>44</v>
      </c>
      <c r="AG331" s="29" t="s">
        <v>44</v>
      </c>
      <c r="AH331" s="29" t="s">
        <v>44</v>
      </c>
      <c r="AI331" s="29"/>
      <c r="AJ331" s="29"/>
      <c r="AK331" s="70" t="s">
        <v>912</v>
      </c>
      <c r="AL331" s="53"/>
      <c r="AM331" s="39" t="s">
        <v>913</v>
      </c>
      <c r="AN331" s="39"/>
      <c r="AO331" s="39" t="s">
        <v>914</v>
      </c>
      <c r="AP331" s="39"/>
      <c r="AQ331" s="53"/>
      <c r="AR331" s="53"/>
      <c r="AS331" s="6"/>
    </row>
    <row r="332" spans="1:45" ht="39.6">
      <c r="A332" s="45" t="s">
        <v>906</v>
      </c>
      <c r="B332" s="38" t="s">
        <v>966</v>
      </c>
      <c r="C332" s="38" t="s">
        <v>965</v>
      </c>
      <c r="D332" s="37">
        <v>42.194200000000002</v>
      </c>
      <c r="E332" s="37">
        <v>-124.37139999999999</v>
      </c>
      <c r="F332" s="33" t="s">
        <v>908</v>
      </c>
      <c r="G332" s="35" t="s">
        <v>918</v>
      </c>
      <c r="H332" s="83">
        <v>1</v>
      </c>
      <c r="I332" s="39" t="s">
        <v>911</v>
      </c>
      <c r="J332" s="29" t="s">
        <v>38</v>
      </c>
      <c r="K332" s="29" t="s">
        <v>38</v>
      </c>
      <c r="L332" s="29" t="s">
        <v>38</v>
      </c>
      <c r="M332" s="29" t="s">
        <v>38</v>
      </c>
      <c r="N332" s="29" t="s">
        <v>38</v>
      </c>
      <c r="O332" s="29" t="s">
        <v>38</v>
      </c>
      <c r="P332" s="29" t="s">
        <v>38</v>
      </c>
      <c r="Q332" s="29" t="s">
        <v>38</v>
      </c>
      <c r="R332" s="29" t="s">
        <v>38</v>
      </c>
      <c r="S332" s="29" t="s">
        <v>39</v>
      </c>
      <c r="T332" s="29">
        <v>1</v>
      </c>
      <c r="U332" s="29" t="s">
        <v>38</v>
      </c>
      <c r="V332" s="29" t="s">
        <v>39</v>
      </c>
      <c r="W332" s="29" t="s">
        <v>38</v>
      </c>
      <c r="X332" s="23">
        <f t="shared" si="13"/>
        <v>1</v>
      </c>
      <c r="Y332" s="29">
        <f t="shared" si="7"/>
        <v>2</v>
      </c>
      <c r="Z332" s="29" t="s">
        <v>44</v>
      </c>
      <c r="AA332" s="29" t="s">
        <v>44</v>
      </c>
      <c r="AB332" s="33" t="s">
        <v>44</v>
      </c>
      <c r="AC332" s="29" t="s">
        <v>210</v>
      </c>
      <c r="AD332" s="40">
        <v>0.92</v>
      </c>
      <c r="AE332" s="40">
        <v>4.28</v>
      </c>
      <c r="AF332" s="29" t="s">
        <v>44</v>
      </c>
      <c r="AG332" s="29" t="s">
        <v>44</v>
      </c>
      <c r="AH332" s="29" t="s">
        <v>44</v>
      </c>
      <c r="AI332" s="29"/>
      <c r="AJ332" s="29"/>
      <c r="AK332" s="70" t="s">
        <v>920</v>
      </c>
      <c r="AL332" s="53"/>
      <c r="AM332" s="39">
        <v>1700</v>
      </c>
      <c r="AN332" s="39"/>
      <c r="AO332" s="39" t="s">
        <v>914</v>
      </c>
      <c r="AP332" s="39"/>
      <c r="AQ332" s="53"/>
      <c r="AR332" s="53"/>
      <c r="AS332" s="6"/>
    </row>
    <row r="333" spans="1:45" ht="39.6">
      <c r="A333" s="45" t="s">
        <v>906</v>
      </c>
      <c r="B333" s="38" t="s">
        <v>968</v>
      </c>
      <c r="C333" s="38" t="s">
        <v>967</v>
      </c>
      <c r="D333" s="37">
        <v>42.192100000000003</v>
      </c>
      <c r="E333" s="37">
        <v>-124.371</v>
      </c>
      <c r="F333" s="33" t="s">
        <v>908</v>
      </c>
      <c r="G333" s="35" t="s">
        <v>918</v>
      </c>
      <c r="H333" s="83">
        <v>1</v>
      </c>
      <c r="I333" s="39" t="s">
        <v>911</v>
      </c>
      <c r="J333" s="29" t="s">
        <v>38</v>
      </c>
      <c r="K333" s="29" t="s">
        <v>38</v>
      </c>
      <c r="L333" s="29" t="s">
        <v>38</v>
      </c>
      <c r="M333" s="29" t="s">
        <v>38</v>
      </c>
      <c r="N333" s="29" t="s">
        <v>38</v>
      </c>
      <c r="O333" s="29" t="s">
        <v>38</v>
      </c>
      <c r="P333" s="29" t="s">
        <v>38</v>
      </c>
      <c r="Q333" s="29" t="s">
        <v>38</v>
      </c>
      <c r="R333" s="29" t="s">
        <v>38</v>
      </c>
      <c r="S333" s="29" t="s">
        <v>39</v>
      </c>
      <c r="T333" s="29">
        <v>1</v>
      </c>
      <c r="U333" s="29" t="s">
        <v>38</v>
      </c>
      <c r="V333" s="29" t="s">
        <v>39</v>
      </c>
      <c r="W333" s="29" t="s">
        <v>38</v>
      </c>
      <c r="X333" s="23">
        <f t="shared" si="13"/>
        <v>1</v>
      </c>
      <c r="Y333" s="29">
        <f t="shared" si="7"/>
        <v>2</v>
      </c>
      <c r="Z333" s="29" t="s">
        <v>44</v>
      </c>
      <c r="AA333" s="29" t="s">
        <v>44</v>
      </c>
      <c r="AB333" s="33" t="s">
        <v>44</v>
      </c>
      <c r="AC333" s="29" t="s">
        <v>210</v>
      </c>
      <c r="AD333" s="40">
        <v>0.41</v>
      </c>
      <c r="AE333" s="40">
        <v>1.1599999999999999</v>
      </c>
      <c r="AF333" s="29" t="s">
        <v>44</v>
      </c>
      <c r="AG333" s="29" t="s">
        <v>44</v>
      </c>
      <c r="AH333" s="29" t="s">
        <v>44</v>
      </c>
      <c r="AI333" s="29"/>
      <c r="AJ333" s="29"/>
      <c r="AK333" s="70" t="s">
        <v>920</v>
      </c>
      <c r="AL333" s="53"/>
      <c r="AM333" s="39">
        <v>1700</v>
      </c>
      <c r="AN333" s="39"/>
      <c r="AO333" s="39" t="s">
        <v>914</v>
      </c>
      <c r="AP333" s="39"/>
      <c r="AQ333" s="53"/>
      <c r="AR333" s="53"/>
      <c r="AS333" s="6"/>
    </row>
    <row r="334" spans="1:45" ht="39.6">
      <c r="A334" s="45" t="s">
        <v>906</v>
      </c>
      <c r="B334" s="38" t="s">
        <v>970</v>
      </c>
      <c r="C334" s="38" t="s">
        <v>969</v>
      </c>
      <c r="D334" s="37">
        <v>42.174900000000001</v>
      </c>
      <c r="E334" s="37">
        <v>-124.36620000000001</v>
      </c>
      <c r="F334" s="33" t="s">
        <v>908</v>
      </c>
      <c r="G334" s="35" t="s">
        <v>909</v>
      </c>
      <c r="H334" s="83">
        <v>1</v>
      </c>
      <c r="I334" s="39" t="s">
        <v>911</v>
      </c>
      <c r="J334" s="29" t="s">
        <v>38</v>
      </c>
      <c r="K334" s="29" t="s">
        <v>38</v>
      </c>
      <c r="L334" s="29" t="s">
        <v>38</v>
      </c>
      <c r="M334" s="29" t="s">
        <v>38</v>
      </c>
      <c r="N334" s="29" t="s">
        <v>38</v>
      </c>
      <c r="O334" s="29" t="s">
        <v>38</v>
      </c>
      <c r="P334" s="29" t="s">
        <v>38</v>
      </c>
      <c r="Q334" s="29" t="s">
        <v>38</v>
      </c>
      <c r="R334" s="29" t="s">
        <v>38</v>
      </c>
      <c r="S334" s="29" t="s">
        <v>39</v>
      </c>
      <c r="T334" s="29">
        <v>1</v>
      </c>
      <c r="U334" s="29" t="s">
        <v>38</v>
      </c>
      <c r="V334" s="29" t="s">
        <v>39</v>
      </c>
      <c r="W334" s="29" t="s">
        <v>38</v>
      </c>
      <c r="X334" s="23">
        <f t="shared" si="13"/>
        <v>1</v>
      </c>
      <c r="Y334" s="29">
        <f t="shared" si="7"/>
        <v>2</v>
      </c>
      <c r="Z334" s="29" t="s">
        <v>44</v>
      </c>
      <c r="AA334" s="29" t="s">
        <v>44</v>
      </c>
      <c r="AB334" s="33" t="s">
        <v>44</v>
      </c>
      <c r="AC334" s="29" t="s">
        <v>210</v>
      </c>
      <c r="AD334" s="40">
        <v>1.86</v>
      </c>
      <c r="AE334" s="40">
        <v>3.66</v>
      </c>
      <c r="AF334" s="29" t="s">
        <v>44</v>
      </c>
      <c r="AG334" s="29" t="s">
        <v>44</v>
      </c>
      <c r="AH334" s="29" t="s">
        <v>44</v>
      </c>
      <c r="AI334" s="29"/>
      <c r="AJ334" s="29"/>
      <c r="AK334" s="70" t="s">
        <v>912</v>
      </c>
      <c r="AL334" s="53"/>
      <c r="AM334" s="39" t="s">
        <v>913</v>
      </c>
      <c r="AN334" s="39"/>
      <c r="AO334" s="39" t="s">
        <v>914</v>
      </c>
      <c r="AP334" s="39"/>
      <c r="AQ334" s="53"/>
      <c r="AR334" s="53"/>
      <c r="AS334" s="6"/>
    </row>
    <row r="335" spans="1:45" ht="39.6">
      <c r="A335" s="45" t="s">
        <v>906</v>
      </c>
      <c r="B335" s="38" t="s">
        <v>972</v>
      </c>
      <c r="C335" s="38" t="s">
        <v>971</v>
      </c>
      <c r="D335" s="37">
        <v>42.174799999999998</v>
      </c>
      <c r="E335" s="37">
        <v>-124.36539999999999</v>
      </c>
      <c r="F335" s="33" t="s">
        <v>908</v>
      </c>
      <c r="G335" s="35" t="s">
        <v>909</v>
      </c>
      <c r="H335" s="83">
        <v>1</v>
      </c>
      <c r="I335" s="39" t="s">
        <v>911</v>
      </c>
      <c r="J335" s="29" t="s">
        <v>38</v>
      </c>
      <c r="K335" s="29" t="s">
        <v>38</v>
      </c>
      <c r="L335" s="29" t="s">
        <v>38</v>
      </c>
      <c r="M335" s="29" t="s">
        <v>38</v>
      </c>
      <c r="N335" s="29" t="s">
        <v>38</v>
      </c>
      <c r="O335" s="29" t="s">
        <v>38</v>
      </c>
      <c r="P335" s="29" t="s">
        <v>38</v>
      </c>
      <c r="Q335" s="29" t="s">
        <v>38</v>
      </c>
      <c r="R335" s="29" t="s">
        <v>38</v>
      </c>
      <c r="S335" s="29" t="s">
        <v>39</v>
      </c>
      <c r="T335" s="29">
        <v>1</v>
      </c>
      <c r="U335" s="29" t="s">
        <v>38</v>
      </c>
      <c r="V335" s="29" t="s">
        <v>39</v>
      </c>
      <c r="W335" s="29" t="s">
        <v>38</v>
      </c>
      <c r="X335" s="23">
        <f t="shared" si="13"/>
        <v>1</v>
      </c>
      <c r="Y335" s="29">
        <f t="shared" si="7"/>
        <v>2</v>
      </c>
      <c r="Z335" s="29" t="s">
        <v>44</v>
      </c>
      <c r="AA335" s="29" t="s">
        <v>44</v>
      </c>
      <c r="AB335" s="33" t="s">
        <v>44</v>
      </c>
      <c r="AC335" s="29" t="s">
        <v>210</v>
      </c>
      <c r="AD335" s="40">
        <v>4.42</v>
      </c>
      <c r="AE335" s="40">
        <v>7.02</v>
      </c>
      <c r="AF335" s="29" t="s">
        <v>44</v>
      </c>
      <c r="AG335" s="29" t="s">
        <v>44</v>
      </c>
      <c r="AH335" s="29" t="s">
        <v>44</v>
      </c>
      <c r="AI335" s="29"/>
      <c r="AJ335" s="29"/>
      <c r="AK335" s="70" t="s">
        <v>912</v>
      </c>
      <c r="AL335" s="53"/>
      <c r="AM335" s="39" t="s">
        <v>913</v>
      </c>
      <c r="AN335" s="39"/>
      <c r="AO335" s="39" t="s">
        <v>914</v>
      </c>
      <c r="AP335" s="39"/>
      <c r="AQ335" s="53"/>
      <c r="AR335" s="53"/>
      <c r="AS335" s="6"/>
    </row>
    <row r="336" spans="1:45" ht="39.6">
      <c r="A336" s="45" t="s">
        <v>906</v>
      </c>
      <c r="B336" s="38" t="s">
        <v>974</v>
      </c>
      <c r="C336" s="38" t="s">
        <v>973</v>
      </c>
      <c r="D336" s="37">
        <v>42.177599999999998</v>
      </c>
      <c r="E336" s="37">
        <v>-124.3653</v>
      </c>
      <c r="F336" s="33" t="s">
        <v>908</v>
      </c>
      <c r="G336" s="35" t="s">
        <v>909</v>
      </c>
      <c r="H336" s="83">
        <v>1</v>
      </c>
      <c r="I336" s="39" t="s">
        <v>911</v>
      </c>
      <c r="J336" s="29" t="s">
        <v>38</v>
      </c>
      <c r="K336" s="29" t="s">
        <v>38</v>
      </c>
      <c r="L336" s="29" t="s">
        <v>38</v>
      </c>
      <c r="M336" s="29" t="s">
        <v>38</v>
      </c>
      <c r="N336" s="29" t="s">
        <v>38</v>
      </c>
      <c r="O336" s="29" t="s">
        <v>38</v>
      </c>
      <c r="P336" s="29" t="s">
        <v>38</v>
      </c>
      <c r="Q336" s="29" t="s">
        <v>38</v>
      </c>
      <c r="R336" s="29" t="s">
        <v>38</v>
      </c>
      <c r="S336" s="29" t="s">
        <v>39</v>
      </c>
      <c r="T336" s="29">
        <v>1</v>
      </c>
      <c r="U336" s="29" t="s">
        <v>38</v>
      </c>
      <c r="V336" s="29" t="s">
        <v>39</v>
      </c>
      <c r="W336" s="29" t="s">
        <v>38</v>
      </c>
      <c r="X336" s="23">
        <f t="shared" si="13"/>
        <v>1</v>
      </c>
      <c r="Y336" s="29">
        <f t="shared" si="7"/>
        <v>2</v>
      </c>
      <c r="Z336" s="29" t="s">
        <v>44</v>
      </c>
      <c r="AA336" s="29" t="s">
        <v>44</v>
      </c>
      <c r="AB336" s="33" t="s">
        <v>44</v>
      </c>
      <c r="AC336" s="29" t="s">
        <v>210</v>
      </c>
      <c r="AD336" s="40">
        <v>13.17</v>
      </c>
      <c r="AE336" s="40">
        <v>52.51</v>
      </c>
      <c r="AF336" s="29" t="s">
        <v>44</v>
      </c>
      <c r="AG336" s="29" t="s">
        <v>44</v>
      </c>
      <c r="AH336" s="29" t="s">
        <v>44</v>
      </c>
      <c r="AI336" s="29"/>
      <c r="AJ336" s="29"/>
      <c r="AK336" s="70" t="s">
        <v>912</v>
      </c>
      <c r="AL336" s="53"/>
      <c r="AM336" s="39" t="s">
        <v>913</v>
      </c>
      <c r="AN336" s="39"/>
      <c r="AO336" s="39" t="s">
        <v>914</v>
      </c>
      <c r="AP336" s="39"/>
      <c r="AQ336" s="53"/>
      <c r="AR336" s="53"/>
      <c r="AS336" s="6"/>
    </row>
    <row r="337" spans="1:45" ht="39.6">
      <c r="A337" s="45" t="s">
        <v>906</v>
      </c>
      <c r="B337" s="38" t="s">
        <v>976</v>
      </c>
      <c r="C337" s="38" t="s">
        <v>975</v>
      </c>
      <c r="D337" s="37">
        <v>42.174100000000003</v>
      </c>
      <c r="E337" s="37">
        <v>-124.3643</v>
      </c>
      <c r="F337" s="33" t="s">
        <v>908</v>
      </c>
      <c r="G337" s="35" t="s">
        <v>909</v>
      </c>
      <c r="H337" s="83">
        <v>1</v>
      </c>
      <c r="I337" s="39" t="s">
        <v>911</v>
      </c>
      <c r="J337" s="29" t="s">
        <v>38</v>
      </c>
      <c r="K337" s="29" t="s">
        <v>38</v>
      </c>
      <c r="L337" s="29" t="s">
        <v>38</v>
      </c>
      <c r="M337" s="29" t="s">
        <v>38</v>
      </c>
      <c r="N337" s="29" t="s">
        <v>38</v>
      </c>
      <c r="O337" s="29" t="s">
        <v>38</v>
      </c>
      <c r="P337" s="29" t="s">
        <v>38</v>
      </c>
      <c r="Q337" s="29" t="s">
        <v>38</v>
      </c>
      <c r="R337" s="29" t="s">
        <v>38</v>
      </c>
      <c r="S337" s="29" t="s">
        <v>39</v>
      </c>
      <c r="T337" s="29">
        <v>1</v>
      </c>
      <c r="U337" s="29" t="s">
        <v>38</v>
      </c>
      <c r="V337" s="29" t="s">
        <v>39</v>
      </c>
      <c r="W337" s="29" t="s">
        <v>38</v>
      </c>
      <c r="X337" s="23">
        <f t="shared" si="13"/>
        <v>1</v>
      </c>
      <c r="Y337" s="29">
        <f t="shared" si="7"/>
        <v>2</v>
      </c>
      <c r="Z337" s="29" t="s">
        <v>44</v>
      </c>
      <c r="AA337" s="29" t="s">
        <v>44</v>
      </c>
      <c r="AB337" s="33" t="s">
        <v>44</v>
      </c>
      <c r="AC337" s="29" t="s">
        <v>210</v>
      </c>
      <c r="AD337" s="40">
        <v>2.14</v>
      </c>
      <c r="AE337" s="40">
        <v>4.34</v>
      </c>
      <c r="AF337" s="29" t="s">
        <v>44</v>
      </c>
      <c r="AG337" s="29" t="s">
        <v>44</v>
      </c>
      <c r="AH337" s="29" t="s">
        <v>44</v>
      </c>
      <c r="AI337" s="29"/>
      <c r="AJ337" s="29"/>
      <c r="AK337" s="70" t="s">
        <v>912</v>
      </c>
      <c r="AL337" s="53"/>
      <c r="AM337" s="39" t="s">
        <v>913</v>
      </c>
      <c r="AN337" s="39"/>
      <c r="AO337" s="39" t="s">
        <v>914</v>
      </c>
      <c r="AP337" s="39"/>
      <c r="AQ337" s="53"/>
      <c r="AR337" s="53"/>
      <c r="AS337" s="6"/>
    </row>
    <row r="338" spans="1:45" ht="39.6">
      <c r="A338" s="45" t="s">
        <v>906</v>
      </c>
      <c r="B338" s="38" t="s">
        <v>978</v>
      </c>
      <c r="C338" s="38" t="s">
        <v>977</v>
      </c>
      <c r="D338" s="37">
        <v>42.175600000000003</v>
      </c>
      <c r="E338" s="37">
        <v>-124.3642</v>
      </c>
      <c r="F338" s="33" t="s">
        <v>908</v>
      </c>
      <c r="G338" s="35" t="s">
        <v>909</v>
      </c>
      <c r="H338" s="83">
        <v>1</v>
      </c>
      <c r="I338" s="39" t="s">
        <v>911</v>
      </c>
      <c r="J338" s="29" t="s">
        <v>38</v>
      </c>
      <c r="K338" s="29" t="s">
        <v>38</v>
      </c>
      <c r="L338" s="29" t="s">
        <v>38</v>
      </c>
      <c r="M338" s="29" t="s">
        <v>38</v>
      </c>
      <c r="N338" s="29" t="s">
        <v>38</v>
      </c>
      <c r="O338" s="29" t="s">
        <v>38</v>
      </c>
      <c r="P338" s="29" t="s">
        <v>38</v>
      </c>
      <c r="Q338" s="29" t="s">
        <v>38</v>
      </c>
      <c r="R338" s="29" t="s">
        <v>38</v>
      </c>
      <c r="S338" s="29" t="s">
        <v>39</v>
      </c>
      <c r="T338" s="29">
        <v>1</v>
      </c>
      <c r="U338" s="29" t="s">
        <v>38</v>
      </c>
      <c r="V338" s="29" t="s">
        <v>39</v>
      </c>
      <c r="W338" s="29" t="s">
        <v>38</v>
      </c>
      <c r="X338" s="23">
        <f t="shared" si="13"/>
        <v>1</v>
      </c>
      <c r="Y338" s="29">
        <f t="shared" si="7"/>
        <v>2</v>
      </c>
      <c r="Z338" s="29" t="s">
        <v>44</v>
      </c>
      <c r="AA338" s="29" t="s">
        <v>44</v>
      </c>
      <c r="AB338" s="33" t="s">
        <v>44</v>
      </c>
      <c r="AC338" s="29" t="s">
        <v>210</v>
      </c>
      <c r="AD338" s="40">
        <v>4.46</v>
      </c>
      <c r="AE338" s="40">
        <v>14.6</v>
      </c>
      <c r="AF338" s="29" t="s">
        <v>44</v>
      </c>
      <c r="AG338" s="29" t="s">
        <v>44</v>
      </c>
      <c r="AH338" s="29" t="s">
        <v>44</v>
      </c>
      <c r="AI338" s="29"/>
      <c r="AJ338" s="29"/>
      <c r="AK338" s="70" t="s">
        <v>912</v>
      </c>
      <c r="AL338" s="53"/>
      <c r="AM338" s="39" t="s">
        <v>913</v>
      </c>
      <c r="AN338" s="39"/>
      <c r="AO338" s="39" t="s">
        <v>914</v>
      </c>
      <c r="AP338" s="39"/>
      <c r="AQ338" s="53"/>
      <c r="AR338" s="53"/>
      <c r="AS338" s="6"/>
    </row>
    <row r="339" spans="1:45" ht="39.6">
      <c r="A339" s="45" t="s">
        <v>906</v>
      </c>
      <c r="B339" s="38" t="s">
        <v>980</v>
      </c>
      <c r="C339" s="38" t="s">
        <v>979</v>
      </c>
      <c r="D339" s="37">
        <v>42.181800000000003</v>
      </c>
      <c r="E339" s="37">
        <v>-124.3617</v>
      </c>
      <c r="F339" s="33" t="s">
        <v>908</v>
      </c>
      <c r="G339" s="35" t="s">
        <v>918</v>
      </c>
      <c r="H339" s="83">
        <v>1</v>
      </c>
      <c r="I339" s="39" t="s">
        <v>911</v>
      </c>
      <c r="J339" s="29" t="s">
        <v>38</v>
      </c>
      <c r="K339" s="29" t="s">
        <v>38</v>
      </c>
      <c r="L339" s="29" t="s">
        <v>38</v>
      </c>
      <c r="M339" s="29" t="s">
        <v>38</v>
      </c>
      <c r="N339" s="29" t="s">
        <v>38</v>
      </c>
      <c r="O339" s="29" t="s">
        <v>38</v>
      </c>
      <c r="P339" s="29" t="s">
        <v>38</v>
      </c>
      <c r="Q339" s="29" t="s">
        <v>38</v>
      </c>
      <c r="R339" s="29" t="s">
        <v>38</v>
      </c>
      <c r="S339" s="29" t="s">
        <v>39</v>
      </c>
      <c r="T339" s="29">
        <v>1</v>
      </c>
      <c r="U339" s="29" t="s">
        <v>38</v>
      </c>
      <c r="V339" s="29" t="s">
        <v>39</v>
      </c>
      <c r="W339" s="29" t="s">
        <v>38</v>
      </c>
      <c r="X339" s="23">
        <f t="shared" si="13"/>
        <v>1</v>
      </c>
      <c r="Y339" s="29">
        <f t="shared" si="7"/>
        <v>2</v>
      </c>
      <c r="Z339" s="29" t="s">
        <v>44</v>
      </c>
      <c r="AA339" s="29" t="s">
        <v>44</v>
      </c>
      <c r="AB339" s="33" t="s">
        <v>44</v>
      </c>
      <c r="AC339" s="29" t="s">
        <v>210</v>
      </c>
      <c r="AD339" s="40">
        <v>6.5</v>
      </c>
      <c r="AE339" s="40">
        <v>10.01</v>
      </c>
      <c r="AF339" s="29" t="s">
        <v>44</v>
      </c>
      <c r="AG339" s="29" t="s">
        <v>44</v>
      </c>
      <c r="AH339" s="29" t="s">
        <v>44</v>
      </c>
      <c r="AI339" s="29"/>
      <c r="AJ339" s="29"/>
      <c r="AK339" s="70" t="s">
        <v>920</v>
      </c>
      <c r="AL339" s="53"/>
      <c r="AM339" s="39">
        <v>1700</v>
      </c>
      <c r="AN339" s="39"/>
      <c r="AO339" s="39" t="s">
        <v>914</v>
      </c>
      <c r="AP339" s="39"/>
      <c r="AQ339" s="53"/>
      <c r="AR339" s="53"/>
      <c r="AS339" s="6"/>
    </row>
    <row r="340" spans="1:45" ht="39.6">
      <c r="A340" s="45" t="s">
        <v>906</v>
      </c>
      <c r="B340" s="38" t="s">
        <v>982</v>
      </c>
      <c r="C340" s="38" t="s">
        <v>981</v>
      </c>
      <c r="D340" s="37">
        <v>42.139200000000002</v>
      </c>
      <c r="E340" s="37">
        <v>-124.36069999999999</v>
      </c>
      <c r="F340" s="33" t="s">
        <v>908</v>
      </c>
      <c r="G340" s="35" t="s">
        <v>909</v>
      </c>
      <c r="H340" s="83">
        <v>1</v>
      </c>
      <c r="I340" s="39" t="s">
        <v>911</v>
      </c>
      <c r="J340" s="29" t="s">
        <v>38</v>
      </c>
      <c r="K340" s="29" t="s">
        <v>38</v>
      </c>
      <c r="L340" s="29" t="s">
        <v>38</v>
      </c>
      <c r="M340" s="29" t="s">
        <v>38</v>
      </c>
      <c r="N340" s="29" t="s">
        <v>38</v>
      </c>
      <c r="O340" s="29" t="s">
        <v>38</v>
      </c>
      <c r="P340" s="29" t="s">
        <v>38</v>
      </c>
      <c r="Q340" s="29" t="s">
        <v>38</v>
      </c>
      <c r="R340" s="29" t="s">
        <v>38</v>
      </c>
      <c r="S340" s="29" t="s">
        <v>39</v>
      </c>
      <c r="T340" s="29">
        <v>1</v>
      </c>
      <c r="U340" s="29" t="s">
        <v>38</v>
      </c>
      <c r="V340" s="29" t="s">
        <v>39</v>
      </c>
      <c r="W340" s="29" t="s">
        <v>38</v>
      </c>
      <c r="X340" s="23">
        <f t="shared" si="13"/>
        <v>1</v>
      </c>
      <c r="Y340" s="29">
        <f t="shared" si="7"/>
        <v>2</v>
      </c>
      <c r="Z340" s="29" t="s">
        <v>44</v>
      </c>
      <c r="AA340" s="29" t="s">
        <v>44</v>
      </c>
      <c r="AB340" s="33" t="s">
        <v>44</v>
      </c>
      <c r="AC340" s="29" t="s">
        <v>210</v>
      </c>
      <c r="AD340" s="40">
        <v>2.82</v>
      </c>
      <c r="AE340" s="40">
        <v>6.74</v>
      </c>
      <c r="AF340" s="29" t="s">
        <v>44</v>
      </c>
      <c r="AG340" s="29" t="s">
        <v>44</v>
      </c>
      <c r="AH340" s="29" t="s">
        <v>44</v>
      </c>
      <c r="AI340" s="29"/>
      <c r="AJ340" s="29"/>
      <c r="AK340" s="70" t="s">
        <v>912</v>
      </c>
      <c r="AL340" s="53"/>
      <c r="AM340" s="39" t="s">
        <v>913</v>
      </c>
      <c r="AN340" s="39"/>
      <c r="AO340" s="39" t="s">
        <v>914</v>
      </c>
      <c r="AP340" s="39"/>
      <c r="AQ340" s="53"/>
      <c r="AR340" s="53"/>
      <c r="AS340" s="6"/>
    </row>
    <row r="341" spans="1:45" ht="39.6">
      <c r="A341" s="45" t="s">
        <v>906</v>
      </c>
      <c r="B341" s="38" t="s">
        <v>984</v>
      </c>
      <c r="C341" s="38" t="s">
        <v>983</v>
      </c>
      <c r="D341" s="37">
        <v>42.099800000000002</v>
      </c>
      <c r="E341" s="37">
        <v>-124.35080000000001</v>
      </c>
      <c r="F341" s="33" t="s">
        <v>908</v>
      </c>
      <c r="G341" s="35" t="s">
        <v>918</v>
      </c>
      <c r="H341" s="83">
        <v>1</v>
      </c>
      <c r="I341" s="39" t="s">
        <v>911</v>
      </c>
      <c r="J341" s="29" t="s">
        <v>38</v>
      </c>
      <c r="K341" s="29" t="s">
        <v>38</v>
      </c>
      <c r="L341" s="29" t="s">
        <v>38</v>
      </c>
      <c r="M341" s="29" t="s">
        <v>38</v>
      </c>
      <c r="N341" s="29" t="s">
        <v>38</v>
      </c>
      <c r="O341" s="29" t="s">
        <v>38</v>
      </c>
      <c r="P341" s="29" t="s">
        <v>38</v>
      </c>
      <c r="Q341" s="29" t="s">
        <v>38</v>
      </c>
      <c r="R341" s="29" t="s">
        <v>38</v>
      </c>
      <c r="S341" s="29" t="s">
        <v>39</v>
      </c>
      <c r="T341" s="29">
        <v>1</v>
      </c>
      <c r="U341" s="29" t="s">
        <v>38</v>
      </c>
      <c r="V341" s="29" t="s">
        <v>39</v>
      </c>
      <c r="W341" s="29" t="s">
        <v>38</v>
      </c>
      <c r="X341" s="23">
        <f t="shared" si="13"/>
        <v>1</v>
      </c>
      <c r="Y341" s="29">
        <f t="shared" si="7"/>
        <v>2</v>
      </c>
      <c r="Z341" s="29" t="s">
        <v>44</v>
      </c>
      <c r="AA341" s="29" t="s">
        <v>44</v>
      </c>
      <c r="AB341" s="33" t="s">
        <v>44</v>
      </c>
      <c r="AC341" s="29" t="s">
        <v>210</v>
      </c>
      <c r="AD341" s="40">
        <v>7.51</v>
      </c>
      <c r="AE341" s="40">
        <v>11.22</v>
      </c>
      <c r="AF341" s="29" t="s">
        <v>44</v>
      </c>
      <c r="AG341" s="29" t="s">
        <v>44</v>
      </c>
      <c r="AH341" s="29" t="s">
        <v>44</v>
      </c>
      <c r="AI341" s="29"/>
      <c r="AJ341" s="29"/>
      <c r="AK341" s="70" t="s">
        <v>920</v>
      </c>
      <c r="AL341" s="53"/>
      <c r="AM341" s="39">
        <v>1700</v>
      </c>
      <c r="AN341" s="39"/>
      <c r="AO341" s="39" t="s">
        <v>914</v>
      </c>
      <c r="AP341" s="39"/>
      <c r="AQ341" s="53"/>
      <c r="AR341" s="53"/>
      <c r="AS341" s="6"/>
    </row>
    <row r="342" spans="1:45" ht="39.6">
      <c r="A342" s="45" t="s">
        <v>906</v>
      </c>
      <c r="B342" s="38" t="s">
        <v>986</v>
      </c>
      <c r="C342" s="38" t="s">
        <v>985</v>
      </c>
      <c r="D342" s="37">
        <v>42.099899999999998</v>
      </c>
      <c r="E342" s="37">
        <v>-124.3451</v>
      </c>
      <c r="F342" s="33" t="s">
        <v>908</v>
      </c>
      <c r="G342" s="35" t="s">
        <v>918</v>
      </c>
      <c r="H342" s="83">
        <v>1</v>
      </c>
      <c r="I342" s="39" t="s">
        <v>911</v>
      </c>
      <c r="J342" s="29" t="s">
        <v>38</v>
      </c>
      <c r="K342" s="29" t="s">
        <v>38</v>
      </c>
      <c r="L342" s="29" t="s">
        <v>38</v>
      </c>
      <c r="M342" s="29" t="s">
        <v>38</v>
      </c>
      <c r="N342" s="29" t="s">
        <v>38</v>
      </c>
      <c r="O342" s="29" t="s">
        <v>38</v>
      </c>
      <c r="P342" s="29" t="s">
        <v>38</v>
      </c>
      <c r="Q342" s="29" t="s">
        <v>38</v>
      </c>
      <c r="R342" s="29" t="s">
        <v>38</v>
      </c>
      <c r="S342" s="29" t="s">
        <v>39</v>
      </c>
      <c r="T342" s="29">
        <v>1</v>
      </c>
      <c r="U342" s="29" t="s">
        <v>38</v>
      </c>
      <c r="V342" s="29" t="s">
        <v>39</v>
      </c>
      <c r="W342" s="29" t="s">
        <v>38</v>
      </c>
      <c r="X342" s="23">
        <f t="shared" si="13"/>
        <v>1</v>
      </c>
      <c r="Y342" s="29">
        <f t="shared" si="7"/>
        <v>2</v>
      </c>
      <c r="Z342" s="29" t="s">
        <v>44</v>
      </c>
      <c r="AA342" s="29" t="s">
        <v>44</v>
      </c>
      <c r="AB342" s="33" t="s">
        <v>44</v>
      </c>
      <c r="AC342" s="29" t="s">
        <v>210</v>
      </c>
      <c r="AD342" s="40">
        <v>0.64</v>
      </c>
      <c r="AE342" s="40">
        <v>0.65</v>
      </c>
      <c r="AF342" s="29" t="s">
        <v>44</v>
      </c>
      <c r="AG342" s="29" t="s">
        <v>44</v>
      </c>
      <c r="AH342" s="29" t="s">
        <v>44</v>
      </c>
      <c r="AI342" s="29"/>
      <c r="AJ342" s="29"/>
      <c r="AK342" s="70" t="s">
        <v>920</v>
      </c>
      <c r="AL342" s="53"/>
      <c r="AM342" s="39">
        <v>1700</v>
      </c>
      <c r="AN342" s="39"/>
      <c r="AO342" s="39" t="s">
        <v>914</v>
      </c>
      <c r="AP342" s="39"/>
      <c r="AQ342" s="53"/>
      <c r="AR342" s="53"/>
      <c r="AS342" s="6"/>
    </row>
    <row r="343" spans="1:45" ht="39.6">
      <c r="A343" s="45" t="s">
        <v>906</v>
      </c>
      <c r="B343" s="38" t="s">
        <v>988</v>
      </c>
      <c r="C343" s="38" t="s">
        <v>987</v>
      </c>
      <c r="D343" s="37">
        <v>42.095599999999997</v>
      </c>
      <c r="E343" s="37">
        <v>-124.3428</v>
      </c>
      <c r="F343" s="33" t="s">
        <v>908</v>
      </c>
      <c r="G343" s="35" t="s">
        <v>918</v>
      </c>
      <c r="H343" s="83">
        <v>1</v>
      </c>
      <c r="I343" s="39" t="s">
        <v>911</v>
      </c>
      <c r="J343" s="29" t="s">
        <v>38</v>
      </c>
      <c r="K343" s="29" t="s">
        <v>38</v>
      </c>
      <c r="L343" s="29" t="s">
        <v>38</v>
      </c>
      <c r="M343" s="29" t="s">
        <v>38</v>
      </c>
      <c r="N343" s="29" t="s">
        <v>38</v>
      </c>
      <c r="O343" s="29" t="s">
        <v>38</v>
      </c>
      <c r="P343" s="29" t="s">
        <v>38</v>
      </c>
      <c r="Q343" s="29" t="s">
        <v>38</v>
      </c>
      <c r="R343" s="29" t="s">
        <v>38</v>
      </c>
      <c r="S343" s="29" t="s">
        <v>39</v>
      </c>
      <c r="T343" s="29">
        <v>1</v>
      </c>
      <c r="U343" s="29" t="s">
        <v>38</v>
      </c>
      <c r="V343" s="29" t="s">
        <v>39</v>
      </c>
      <c r="W343" s="29" t="s">
        <v>38</v>
      </c>
      <c r="X343" s="23">
        <f t="shared" si="13"/>
        <v>1</v>
      </c>
      <c r="Y343" s="29">
        <f t="shared" si="7"/>
        <v>2</v>
      </c>
      <c r="Z343" s="29" t="s">
        <v>44</v>
      </c>
      <c r="AA343" s="29" t="s">
        <v>44</v>
      </c>
      <c r="AB343" s="33" t="s">
        <v>44</v>
      </c>
      <c r="AC343" s="29" t="s">
        <v>210</v>
      </c>
      <c r="AD343" s="40">
        <v>5.24</v>
      </c>
      <c r="AE343" s="40">
        <v>9.93</v>
      </c>
      <c r="AF343" s="29" t="s">
        <v>44</v>
      </c>
      <c r="AG343" s="29" t="s">
        <v>44</v>
      </c>
      <c r="AH343" s="29" t="s">
        <v>44</v>
      </c>
      <c r="AI343" s="29"/>
      <c r="AJ343" s="29"/>
      <c r="AK343" s="70" t="s">
        <v>920</v>
      </c>
      <c r="AL343" s="53"/>
      <c r="AM343" s="39">
        <v>1700</v>
      </c>
      <c r="AN343" s="39"/>
      <c r="AO343" s="39" t="s">
        <v>914</v>
      </c>
      <c r="AP343" s="39"/>
      <c r="AQ343" s="53"/>
      <c r="AR343" s="53"/>
      <c r="AS343" s="6"/>
    </row>
    <row r="344" spans="1:45" ht="39.6">
      <c r="A344" s="45" t="s">
        <v>906</v>
      </c>
      <c r="B344" s="38" t="s">
        <v>990</v>
      </c>
      <c r="C344" s="38" t="s">
        <v>989</v>
      </c>
      <c r="D344" s="37">
        <v>42.065100000000001</v>
      </c>
      <c r="E344" s="37">
        <v>-124.3194</v>
      </c>
      <c r="F344" s="33" t="s">
        <v>908</v>
      </c>
      <c r="G344" s="35" t="s">
        <v>909</v>
      </c>
      <c r="H344" s="83">
        <v>1</v>
      </c>
      <c r="I344" s="39" t="s">
        <v>911</v>
      </c>
      <c r="J344" s="29" t="s">
        <v>38</v>
      </c>
      <c r="K344" s="29" t="s">
        <v>38</v>
      </c>
      <c r="L344" s="29" t="s">
        <v>38</v>
      </c>
      <c r="M344" s="29" t="s">
        <v>38</v>
      </c>
      <c r="N344" s="29" t="s">
        <v>38</v>
      </c>
      <c r="O344" s="29" t="s">
        <v>38</v>
      </c>
      <c r="P344" s="29" t="s">
        <v>38</v>
      </c>
      <c r="Q344" s="29" t="s">
        <v>38</v>
      </c>
      <c r="R344" s="29" t="s">
        <v>38</v>
      </c>
      <c r="S344" s="29" t="s">
        <v>39</v>
      </c>
      <c r="T344" s="29">
        <v>1</v>
      </c>
      <c r="U344" s="29" t="s">
        <v>38</v>
      </c>
      <c r="V344" s="29" t="s">
        <v>39</v>
      </c>
      <c r="W344" s="29" t="s">
        <v>38</v>
      </c>
      <c r="X344" s="23">
        <f t="shared" si="13"/>
        <v>1</v>
      </c>
      <c r="Y344" s="29">
        <f t="shared" si="7"/>
        <v>2</v>
      </c>
      <c r="Z344" s="29" t="s">
        <v>44</v>
      </c>
      <c r="AA344" s="29" t="s">
        <v>44</v>
      </c>
      <c r="AB344" s="33" t="s">
        <v>44</v>
      </c>
      <c r="AC344" s="29" t="s">
        <v>210</v>
      </c>
      <c r="AD344" s="40">
        <v>10.33</v>
      </c>
      <c r="AE344" s="40">
        <v>15.91</v>
      </c>
      <c r="AF344" s="29" t="s">
        <v>44</v>
      </c>
      <c r="AG344" s="29" t="s">
        <v>44</v>
      </c>
      <c r="AH344" s="29" t="s">
        <v>44</v>
      </c>
      <c r="AI344" s="29"/>
      <c r="AJ344" s="29"/>
      <c r="AK344" s="70" t="s">
        <v>912</v>
      </c>
      <c r="AL344" s="53"/>
      <c r="AM344" s="39" t="s">
        <v>913</v>
      </c>
      <c r="AN344" s="39"/>
      <c r="AO344" s="39" t="s">
        <v>914</v>
      </c>
      <c r="AP344" s="39"/>
      <c r="AQ344" s="53"/>
      <c r="AR344" s="53"/>
      <c r="AS344" s="6"/>
    </row>
    <row r="345" spans="1:45" ht="39.6">
      <c r="A345" s="45" t="s">
        <v>906</v>
      </c>
      <c r="B345" s="38" t="s">
        <v>992</v>
      </c>
      <c r="C345" s="38" t="s">
        <v>991</v>
      </c>
      <c r="D345" s="37">
        <v>42.065100000000001</v>
      </c>
      <c r="E345" s="37">
        <v>-124.3194</v>
      </c>
      <c r="F345" s="33" t="s">
        <v>908</v>
      </c>
      <c r="G345" s="35" t="s">
        <v>918</v>
      </c>
      <c r="H345" s="83">
        <v>1</v>
      </c>
      <c r="I345" s="39" t="s">
        <v>911</v>
      </c>
      <c r="J345" s="29" t="s">
        <v>38</v>
      </c>
      <c r="K345" s="29" t="s">
        <v>38</v>
      </c>
      <c r="L345" s="29" t="s">
        <v>38</v>
      </c>
      <c r="M345" s="29" t="s">
        <v>38</v>
      </c>
      <c r="N345" s="29" t="s">
        <v>38</v>
      </c>
      <c r="O345" s="29" t="s">
        <v>38</v>
      </c>
      <c r="P345" s="29" t="s">
        <v>38</v>
      </c>
      <c r="Q345" s="29" t="s">
        <v>38</v>
      </c>
      <c r="R345" s="29" t="s">
        <v>38</v>
      </c>
      <c r="S345" s="29" t="s">
        <v>39</v>
      </c>
      <c r="T345" s="29">
        <v>1</v>
      </c>
      <c r="U345" s="29" t="s">
        <v>38</v>
      </c>
      <c r="V345" s="29" t="s">
        <v>39</v>
      </c>
      <c r="W345" s="29" t="s">
        <v>38</v>
      </c>
      <c r="X345" s="23">
        <f t="shared" si="13"/>
        <v>1</v>
      </c>
      <c r="Y345" s="29">
        <f t="shared" si="7"/>
        <v>2</v>
      </c>
      <c r="Z345" s="29" t="s">
        <v>44</v>
      </c>
      <c r="AA345" s="29" t="s">
        <v>44</v>
      </c>
      <c r="AB345" s="33" t="s">
        <v>44</v>
      </c>
      <c r="AC345" s="29" t="s">
        <v>210</v>
      </c>
      <c r="AD345" s="40">
        <v>5.14</v>
      </c>
      <c r="AE345" s="40">
        <v>14.83</v>
      </c>
      <c r="AF345" s="29" t="s">
        <v>44</v>
      </c>
      <c r="AG345" s="29" t="s">
        <v>44</v>
      </c>
      <c r="AH345" s="29" t="s">
        <v>44</v>
      </c>
      <c r="AI345" s="29"/>
      <c r="AJ345" s="29"/>
      <c r="AK345" s="70" t="s">
        <v>920</v>
      </c>
      <c r="AL345" s="53"/>
      <c r="AM345" s="39">
        <v>1700</v>
      </c>
      <c r="AN345" s="39"/>
      <c r="AO345" s="39" t="s">
        <v>914</v>
      </c>
      <c r="AP345" s="39"/>
      <c r="AQ345" s="53"/>
      <c r="AR345" s="53"/>
      <c r="AS345" s="6"/>
    </row>
    <row r="346" spans="1:45" ht="39.6">
      <c r="A346" s="45" t="s">
        <v>906</v>
      </c>
      <c r="B346" s="38" t="s">
        <v>994</v>
      </c>
      <c r="C346" s="38" t="s">
        <v>993</v>
      </c>
      <c r="D346" s="37">
        <v>42.066099999999999</v>
      </c>
      <c r="E346" s="37">
        <v>-124.3124</v>
      </c>
      <c r="F346" s="33" t="s">
        <v>908</v>
      </c>
      <c r="G346" s="35" t="s">
        <v>918</v>
      </c>
      <c r="H346" s="83">
        <v>1</v>
      </c>
      <c r="I346" s="39" t="s">
        <v>911</v>
      </c>
      <c r="J346" s="29" t="s">
        <v>38</v>
      </c>
      <c r="K346" s="29" t="s">
        <v>38</v>
      </c>
      <c r="L346" s="29" t="s">
        <v>38</v>
      </c>
      <c r="M346" s="29" t="s">
        <v>38</v>
      </c>
      <c r="N346" s="29" t="s">
        <v>38</v>
      </c>
      <c r="O346" s="29" t="s">
        <v>38</v>
      </c>
      <c r="P346" s="29" t="s">
        <v>38</v>
      </c>
      <c r="Q346" s="29" t="s">
        <v>38</v>
      </c>
      <c r="R346" s="29" t="s">
        <v>38</v>
      </c>
      <c r="S346" s="29" t="s">
        <v>39</v>
      </c>
      <c r="T346" s="29">
        <v>1</v>
      </c>
      <c r="U346" s="29" t="s">
        <v>38</v>
      </c>
      <c r="V346" s="29" t="s">
        <v>39</v>
      </c>
      <c r="W346" s="29" t="s">
        <v>38</v>
      </c>
      <c r="X346" s="23">
        <f t="shared" si="13"/>
        <v>1</v>
      </c>
      <c r="Y346" s="29">
        <f t="shared" si="7"/>
        <v>2</v>
      </c>
      <c r="Z346" s="29" t="s">
        <v>44</v>
      </c>
      <c r="AA346" s="29" t="s">
        <v>44</v>
      </c>
      <c r="AB346" s="33" t="s">
        <v>44</v>
      </c>
      <c r="AC346" s="29" t="s">
        <v>210</v>
      </c>
      <c r="AD346" s="40">
        <v>1.39</v>
      </c>
      <c r="AE346" s="40">
        <v>5.05</v>
      </c>
      <c r="AF346" s="29" t="s">
        <v>44</v>
      </c>
      <c r="AG346" s="29" t="s">
        <v>44</v>
      </c>
      <c r="AH346" s="29" t="s">
        <v>44</v>
      </c>
      <c r="AI346" s="29"/>
      <c r="AJ346" s="29"/>
      <c r="AK346" s="70" t="s">
        <v>920</v>
      </c>
      <c r="AL346" s="53"/>
      <c r="AM346" s="39">
        <v>1700</v>
      </c>
      <c r="AN346" s="39"/>
      <c r="AO346" s="39" t="s">
        <v>914</v>
      </c>
      <c r="AP346" s="39"/>
      <c r="AQ346" s="53"/>
      <c r="AR346" s="53"/>
      <c r="AS346" s="6"/>
    </row>
    <row r="347" spans="1:45" ht="39.6">
      <c r="A347" s="45" t="s">
        <v>906</v>
      </c>
      <c r="B347" s="38" t="s">
        <v>996</v>
      </c>
      <c r="C347" s="38" t="s">
        <v>995</v>
      </c>
      <c r="D347" s="37">
        <v>42.066000000000003</v>
      </c>
      <c r="E347" s="37">
        <v>-124.31180000000001</v>
      </c>
      <c r="F347" s="33" t="s">
        <v>908</v>
      </c>
      <c r="G347" s="35" t="s">
        <v>918</v>
      </c>
      <c r="H347" s="83">
        <v>1</v>
      </c>
      <c r="I347" s="39" t="s">
        <v>911</v>
      </c>
      <c r="J347" s="29" t="s">
        <v>38</v>
      </c>
      <c r="K347" s="29" t="s">
        <v>38</v>
      </c>
      <c r="L347" s="29" t="s">
        <v>38</v>
      </c>
      <c r="M347" s="29" t="s">
        <v>38</v>
      </c>
      <c r="N347" s="29" t="s">
        <v>38</v>
      </c>
      <c r="O347" s="29" t="s">
        <v>38</v>
      </c>
      <c r="P347" s="29" t="s">
        <v>38</v>
      </c>
      <c r="Q347" s="29" t="s">
        <v>38</v>
      </c>
      <c r="R347" s="29" t="s">
        <v>38</v>
      </c>
      <c r="S347" s="29" t="s">
        <v>39</v>
      </c>
      <c r="T347" s="29">
        <v>1</v>
      </c>
      <c r="U347" s="29" t="s">
        <v>38</v>
      </c>
      <c r="V347" s="29" t="s">
        <v>39</v>
      </c>
      <c r="W347" s="29" t="s">
        <v>38</v>
      </c>
      <c r="X347" s="23">
        <f t="shared" si="13"/>
        <v>1</v>
      </c>
      <c r="Y347" s="29">
        <f t="shared" si="7"/>
        <v>2</v>
      </c>
      <c r="Z347" s="29" t="s">
        <v>44</v>
      </c>
      <c r="AA347" s="29" t="s">
        <v>44</v>
      </c>
      <c r="AB347" s="33" t="s">
        <v>44</v>
      </c>
      <c r="AC347" s="29" t="s">
        <v>210</v>
      </c>
      <c r="AD347" s="40">
        <v>2.12</v>
      </c>
      <c r="AE347" s="40">
        <v>5.22</v>
      </c>
      <c r="AF347" s="29" t="s">
        <v>44</v>
      </c>
      <c r="AG347" s="29" t="s">
        <v>44</v>
      </c>
      <c r="AH347" s="29" t="s">
        <v>44</v>
      </c>
      <c r="AI347" s="29"/>
      <c r="AJ347" s="29"/>
      <c r="AK347" s="70" t="s">
        <v>920</v>
      </c>
      <c r="AL347" s="53"/>
      <c r="AM347" s="39">
        <v>1700</v>
      </c>
      <c r="AN347" s="39"/>
      <c r="AO347" s="39" t="s">
        <v>914</v>
      </c>
      <c r="AP347" s="39"/>
      <c r="AQ347" s="53"/>
      <c r="AR347" s="53"/>
      <c r="AS347" s="6"/>
    </row>
    <row r="348" spans="1:45" ht="39.6">
      <c r="A348" s="45" t="s">
        <v>906</v>
      </c>
      <c r="B348" s="38" t="s">
        <v>1000</v>
      </c>
      <c r="C348" s="38" t="s">
        <v>997</v>
      </c>
      <c r="D348" s="37">
        <v>42.098100000000002</v>
      </c>
      <c r="E348" s="37">
        <v>-123.4075</v>
      </c>
      <c r="F348" s="33" t="s">
        <v>998</v>
      </c>
      <c r="G348" s="35" t="s">
        <v>999</v>
      </c>
      <c r="H348" s="83">
        <v>1</v>
      </c>
      <c r="I348" s="39" t="s">
        <v>1001</v>
      </c>
      <c r="J348" s="29" t="s">
        <v>38</v>
      </c>
      <c r="K348" s="29" t="s">
        <v>38</v>
      </c>
      <c r="L348" s="29" t="s">
        <v>38</v>
      </c>
      <c r="M348" s="29" t="s">
        <v>38</v>
      </c>
      <c r="N348" s="29" t="s">
        <v>38</v>
      </c>
      <c r="O348" s="29" t="s">
        <v>38</v>
      </c>
      <c r="P348" s="29" t="s">
        <v>38</v>
      </c>
      <c r="Q348" s="29" t="s">
        <v>38</v>
      </c>
      <c r="R348" s="29" t="s">
        <v>38</v>
      </c>
      <c r="S348" s="29" t="s">
        <v>39</v>
      </c>
      <c r="T348" s="29">
        <v>1</v>
      </c>
      <c r="U348" s="29" t="s">
        <v>38</v>
      </c>
      <c r="V348" s="29" t="s">
        <v>39</v>
      </c>
      <c r="W348" s="29" t="s">
        <v>38</v>
      </c>
      <c r="X348" s="23">
        <f t="shared" si="13"/>
        <v>1</v>
      </c>
      <c r="Y348" s="29">
        <f t="shared" si="7"/>
        <v>2</v>
      </c>
      <c r="Z348" s="29" t="s">
        <v>44</v>
      </c>
      <c r="AA348" s="29" t="s">
        <v>44</v>
      </c>
      <c r="AB348" s="33" t="s">
        <v>44</v>
      </c>
      <c r="AC348" s="29" t="s">
        <v>337</v>
      </c>
      <c r="AD348" s="40">
        <v>2.27</v>
      </c>
      <c r="AE348" s="40">
        <v>2.27</v>
      </c>
      <c r="AF348" s="29" t="s">
        <v>44</v>
      </c>
      <c r="AG348" s="29" t="s">
        <v>44</v>
      </c>
      <c r="AH348" s="29" t="s">
        <v>44</v>
      </c>
      <c r="AI348" s="29"/>
      <c r="AJ348" s="29"/>
      <c r="AK348" s="70" t="s">
        <v>1002</v>
      </c>
      <c r="AL348" s="53"/>
      <c r="AM348" s="39" t="s">
        <v>913</v>
      </c>
      <c r="AN348" s="39"/>
      <c r="AO348" s="39" t="s">
        <v>914</v>
      </c>
      <c r="AP348" s="39"/>
      <c r="AQ348" s="53"/>
      <c r="AR348" s="53"/>
      <c r="AS348" s="6"/>
    </row>
    <row r="349" spans="1:45" ht="39.6">
      <c r="A349" s="45" t="s">
        <v>906</v>
      </c>
      <c r="B349" s="38" t="s">
        <v>1004</v>
      </c>
      <c r="C349" s="38" t="s">
        <v>1003</v>
      </c>
      <c r="D349" s="37">
        <v>42.098100000000002</v>
      </c>
      <c r="E349" s="37">
        <v>-123.4075</v>
      </c>
      <c r="F349" s="33" t="s">
        <v>998</v>
      </c>
      <c r="G349" s="35" t="s">
        <v>999</v>
      </c>
      <c r="H349" s="83">
        <v>1</v>
      </c>
      <c r="I349" s="39" t="s">
        <v>1001</v>
      </c>
      <c r="J349" s="29" t="s">
        <v>38</v>
      </c>
      <c r="K349" s="29" t="s">
        <v>38</v>
      </c>
      <c r="L349" s="29" t="s">
        <v>38</v>
      </c>
      <c r="M349" s="29" t="s">
        <v>38</v>
      </c>
      <c r="N349" s="29" t="s">
        <v>38</v>
      </c>
      <c r="O349" s="29" t="s">
        <v>38</v>
      </c>
      <c r="P349" s="29" t="s">
        <v>38</v>
      </c>
      <c r="Q349" s="29" t="s">
        <v>38</v>
      </c>
      <c r="R349" s="29" t="s">
        <v>38</v>
      </c>
      <c r="S349" s="29" t="s">
        <v>39</v>
      </c>
      <c r="T349" s="29">
        <v>1</v>
      </c>
      <c r="U349" s="29" t="s">
        <v>38</v>
      </c>
      <c r="V349" s="29" t="s">
        <v>39</v>
      </c>
      <c r="W349" s="29" t="s">
        <v>38</v>
      </c>
      <c r="X349" s="23">
        <f t="shared" si="13"/>
        <v>1</v>
      </c>
      <c r="Y349" s="29">
        <f t="shared" si="7"/>
        <v>2</v>
      </c>
      <c r="Z349" s="29" t="s">
        <v>44</v>
      </c>
      <c r="AA349" s="29" t="s">
        <v>44</v>
      </c>
      <c r="AB349" s="33" t="s">
        <v>44</v>
      </c>
      <c r="AC349" s="29" t="s">
        <v>337</v>
      </c>
      <c r="AD349" s="40">
        <v>0.83</v>
      </c>
      <c r="AE349" s="40">
        <v>0.83</v>
      </c>
      <c r="AF349" s="29" t="s">
        <v>44</v>
      </c>
      <c r="AG349" s="29" t="s">
        <v>44</v>
      </c>
      <c r="AH349" s="29" t="s">
        <v>44</v>
      </c>
      <c r="AI349" s="29"/>
      <c r="AJ349" s="29"/>
      <c r="AK349" s="70" t="s">
        <v>1002</v>
      </c>
      <c r="AL349" s="53"/>
      <c r="AM349" s="39" t="s">
        <v>913</v>
      </c>
      <c r="AN349" s="39"/>
      <c r="AO349" s="39" t="s">
        <v>914</v>
      </c>
      <c r="AP349" s="39"/>
      <c r="AQ349" s="53"/>
      <c r="AR349" s="53"/>
      <c r="AS349" s="6"/>
    </row>
    <row r="350" spans="1:45" ht="39.6">
      <c r="A350" s="45" t="s">
        <v>906</v>
      </c>
      <c r="B350" s="38" t="s">
        <v>1006</v>
      </c>
      <c r="C350" s="38" t="s">
        <v>1005</v>
      </c>
      <c r="D350" s="37">
        <v>42.098100000000002</v>
      </c>
      <c r="E350" s="37">
        <v>-123.4075</v>
      </c>
      <c r="F350" s="33" t="s">
        <v>998</v>
      </c>
      <c r="G350" s="35" t="s">
        <v>999</v>
      </c>
      <c r="H350" s="83">
        <v>1</v>
      </c>
      <c r="I350" s="39" t="s">
        <v>1001</v>
      </c>
      <c r="J350" s="29" t="s">
        <v>38</v>
      </c>
      <c r="K350" s="29" t="s">
        <v>38</v>
      </c>
      <c r="L350" s="29" t="s">
        <v>38</v>
      </c>
      <c r="M350" s="29" t="s">
        <v>38</v>
      </c>
      <c r="N350" s="29" t="s">
        <v>38</v>
      </c>
      <c r="O350" s="29" t="s">
        <v>38</v>
      </c>
      <c r="P350" s="29" t="s">
        <v>38</v>
      </c>
      <c r="Q350" s="29" t="s">
        <v>38</v>
      </c>
      <c r="R350" s="29" t="s">
        <v>38</v>
      </c>
      <c r="S350" s="29" t="s">
        <v>39</v>
      </c>
      <c r="T350" s="29">
        <v>1</v>
      </c>
      <c r="U350" s="29" t="s">
        <v>38</v>
      </c>
      <c r="V350" s="29" t="s">
        <v>39</v>
      </c>
      <c r="W350" s="29" t="s">
        <v>38</v>
      </c>
      <c r="X350" s="23">
        <f t="shared" si="13"/>
        <v>1</v>
      </c>
      <c r="Y350" s="29">
        <f t="shared" si="7"/>
        <v>2</v>
      </c>
      <c r="Z350" s="29" t="s">
        <v>44</v>
      </c>
      <c r="AA350" s="29" t="s">
        <v>44</v>
      </c>
      <c r="AB350" s="33" t="s">
        <v>44</v>
      </c>
      <c r="AC350" s="29" t="s">
        <v>337</v>
      </c>
      <c r="AD350" s="40">
        <v>2.25</v>
      </c>
      <c r="AE350" s="40">
        <v>2.25</v>
      </c>
      <c r="AF350" s="29" t="s">
        <v>44</v>
      </c>
      <c r="AG350" s="29" t="s">
        <v>44</v>
      </c>
      <c r="AH350" s="29" t="s">
        <v>44</v>
      </c>
      <c r="AI350" s="29"/>
      <c r="AJ350" s="29"/>
      <c r="AK350" s="70" t="s">
        <v>1002</v>
      </c>
      <c r="AL350" s="53"/>
      <c r="AM350" s="39" t="s">
        <v>913</v>
      </c>
      <c r="AN350" s="39"/>
      <c r="AO350" s="39" t="s">
        <v>914</v>
      </c>
      <c r="AP350" s="39"/>
      <c r="AQ350" s="53"/>
      <c r="AR350" s="53"/>
      <c r="AS350" s="6"/>
    </row>
    <row r="351" spans="1:45" ht="39.6">
      <c r="A351" s="45" t="s">
        <v>906</v>
      </c>
      <c r="B351" s="38" t="s">
        <v>1008</v>
      </c>
      <c r="C351" s="38" t="s">
        <v>1007</v>
      </c>
      <c r="D351" s="37">
        <v>42.098100000000002</v>
      </c>
      <c r="E351" s="37">
        <v>-123.4075</v>
      </c>
      <c r="F351" s="33" t="s">
        <v>998</v>
      </c>
      <c r="G351" s="35" t="s">
        <v>999</v>
      </c>
      <c r="H351" s="83">
        <v>1</v>
      </c>
      <c r="I351" s="39" t="s">
        <v>1001</v>
      </c>
      <c r="J351" s="29" t="s">
        <v>38</v>
      </c>
      <c r="K351" s="29" t="s">
        <v>38</v>
      </c>
      <c r="L351" s="29" t="s">
        <v>38</v>
      </c>
      <c r="M351" s="29" t="s">
        <v>38</v>
      </c>
      <c r="N351" s="29" t="s">
        <v>38</v>
      </c>
      <c r="O351" s="29" t="s">
        <v>38</v>
      </c>
      <c r="P351" s="29" t="s">
        <v>38</v>
      </c>
      <c r="Q351" s="29" t="s">
        <v>38</v>
      </c>
      <c r="R351" s="29" t="s">
        <v>38</v>
      </c>
      <c r="S351" s="29" t="s">
        <v>39</v>
      </c>
      <c r="T351" s="29">
        <v>1</v>
      </c>
      <c r="U351" s="29" t="s">
        <v>38</v>
      </c>
      <c r="V351" s="29" t="s">
        <v>39</v>
      </c>
      <c r="W351" s="29" t="s">
        <v>38</v>
      </c>
      <c r="X351" s="23">
        <f t="shared" si="13"/>
        <v>1</v>
      </c>
      <c r="Y351" s="29">
        <f t="shared" si="7"/>
        <v>2</v>
      </c>
      <c r="Z351" s="29" t="s">
        <v>44</v>
      </c>
      <c r="AA351" s="29" t="s">
        <v>44</v>
      </c>
      <c r="AB351" s="33" t="s">
        <v>44</v>
      </c>
      <c r="AC351" s="29" t="s">
        <v>337</v>
      </c>
      <c r="AD351" s="40">
        <v>1.02</v>
      </c>
      <c r="AE351" s="40">
        <v>1.02</v>
      </c>
      <c r="AF351" s="29" t="s">
        <v>44</v>
      </c>
      <c r="AG351" s="29" t="s">
        <v>44</v>
      </c>
      <c r="AH351" s="29" t="s">
        <v>44</v>
      </c>
      <c r="AI351" s="29"/>
      <c r="AJ351" s="29"/>
      <c r="AK351" s="70" t="s">
        <v>1002</v>
      </c>
      <c r="AL351" s="53"/>
      <c r="AM351" s="39" t="s">
        <v>913</v>
      </c>
      <c r="AN351" s="39"/>
      <c r="AO351" s="39" t="s">
        <v>914</v>
      </c>
      <c r="AP351" s="39"/>
      <c r="AQ351" s="53"/>
      <c r="AR351" s="53"/>
      <c r="AS351" s="6"/>
    </row>
    <row r="352" spans="1:45" ht="39.6">
      <c r="A352" s="45" t="s">
        <v>906</v>
      </c>
      <c r="B352" s="38" t="s">
        <v>1010</v>
      </c>
      <c r="C352" s="38" t="s">
        <v>1009</v>
      </c>
      <c r="D352" s="37">
        <v>42.098100000000002</v>
      </c>
      <c r="E352" s="37">
        <v>-123.4075</v>
      </c>
      <c r="F352" s="33" t="s">
        <v>998</v>
      </c>
      <c r="G352" s="35" t="s">
        <v>999</v>
      </c>
      <c r="H352" s="83">
        <v>1</v>
      </c>
      <c r="I352" s="39" t="s">
        <v>1001</v>
      </c>
      <c r="J352" s="29" t="s">
        <v>38</v>
      </c>
      <c r="K352" s="29" t="s">
        <v>38</v>
      </c>
      <c r="L352" s="29" t="s">
        <v>38</v>
      </c>
      <c r="M352" s="29" t="s">
        <v>38</v>
      </c>
      <c r="N352" s="29" t="s">
        <v>38</v>
      </c>
      <c r="O352" s="29" t="s">
        <v>38</v>
      </c>
      <c r="P352" s="29" t="s">
        <v>38</v>
      </c>
      <c r="Q352" s="29" t="s">
        <v>38</v>
      </c>
      <c r="R352" s="29" t="s">
        <v>38</v>
      </c>
      <c r="S352" s="29" t="s">
        <v>39</v>
      </c>
      <c r="T352" s="29">
        <v>1</v>
      </c>
      <c r="U352" s="29" t="s">
        <v>38</v>
      </c>
      <c r="V352" s="29" t="s">
        <v>39</v>
      </c>
      <c r="W352" s="29" t="s">
        <v>38</v>
      </c>
      <c r="X352" s="23">
        <f t="shared" si="13"/>
        <v>1</v>
      </c>
      <c r="Y352" s="29">
        <f t="shared" si="7"/>
        <v>2</v>
      </c>
      <c r="Z352" s="29" t="s">
        <v>44</v>
      </c>
      <c r="AA352" s="29" t="s">
        <v>44</v>
      </c>
      <c r="AB352" s="33" t="s">
        <v>44</v>
      </c>
      <c r="AC352" s="29" t="s">
        <v>337</v>
      </c>
      <c r="AD352" s="40">
        <v>1.17</v>
      </c>
      <c r="AE352" s="40">
        <v>1.17</v>
      </c>
      <c r="AF352" s="29" t="s">
        <v>44</v>
      </c>
      <c r="AG352" s="29" t="s">
        <v>44</v>
      </c>
      <c r="AH352" s="29" t="s">
        <v>44</v>
      </c>
      <c r="AI352" s="29"/>
      <c r="AJ352" s="29"/>
      <c r="AK352" s="70" t="s">
        <v>1002</v>
      </c>
      <c r="AL352" s="53"/>
      <c r="AM352" s="39" t="s">
        <v>913</v>
      </c>
      <c r="AN352" s="39"/>
      <c r="AO352" s="39" t="s">
        <v>914</v>
      </c>
      <c r="AP352" s="39"/>
      <c r="AQ352" s="53"/>
      <c r="AR352" s="53"/>
      <c r="AS352" s="6"/>
    </row>
    <row r="353" spans="1:45" ht="39.6">
      <c r="A353" s="45" t="s">
        <v>906</v>
      </c>
      <c r="B353" s="38" t="s">
        <v>1012</v>
      </c>
      <c r="C353" s="38" t="s">
        <v>1011</v>
      </c>
      <c r="D353" s="37">
        <v>42.098100000000002</v>
      </c>
      <c r="E353" s="37">
        <v>-123.4075</v>
      </c>
      <c r="F353" s="33" t="s">
        <v>998</v>
      </c>
      <c r="G353" s="35" t="s">
        <v>999</v>
      </c>
      <c r="H353" s="83">
        <v>1</v>
      </c>
      <c r="I353" s="39" t="s">
        <v>1001</v>
      </c>
      <c r="J353" s="29" t="s">
        <v>38</v>
      </c>
      <c r="K353" s="29" t="s">
        <v>38</v>
      </c>
      <c r="L353" s="29" t="s">
        <v>38</v>
      </c>
      <c r="M353" s="29" t="s">
        <v>38</v>
      </c>
      <c r="N353" s="29" t="s">
        <v>38</v>
      </c>
      <c r="O353" s="29" t="s">
        <v>38</v>
      </c>
      <c r="P353" s="29" t="s">
        <v>38</v>
      </c>
      <c r="Q353" s="29" t="s">
        <v>38</v>
      </c>
      <c r="R353" s="29" t="s">
        <v>38</v>
      </c>
      <c r="S353" s="29" t="s">
        <v>39</v>
      </c>
      <c r="T353" s="29">
        <v>1</v>
      </c>
      <c r="U353" s="29" t="s">
        <v>38</v>
      </c>
      <c r="V353" s="29" t="s">
        <v>39</v>
      </c>
      <c r="W353" s="29" t="s">
        <v>38</v>
      </c>
      <c r="X353" s="23">
        <f t="shared" si="13"/>
        <v>1</v>
      </c>
      <c r="Y353" s="29">
        <f t="shared" si="7"/>
        <v>2</v>
      </c>
      <c r="Z353" s="29" t="s">
        <v>44</v>
      </c>
      <c r="AA353" s="29" t="s">
        <v>44</v>
      </c>
      <c r="AB353" s="33" t="s">
        <v>44</v>
      </c>
      <c r="AC353" s="29" t="s">
        <v>337</v>
      </c>
      <c r="AD353" s="40">
        <v>2.04</v>
      </c>
      <c r="AE353" s="40">
        <v>2.04</v>
      </c>
      <c r="AF353" s="29" t="s">
        <v>44</v>
      </c>
      <c r="AG353" s="29" t="s">
        <v>44</v>
      </c>
      <c r="AH353" s="29" t="s">
        <v>44</v>
      </c>
      <c r="AI353" s="29"/>
      <c r="AJ353" s="29"/>
      <c r="AK353" s="70" t="s">
        <v>1002</v>
      </c>
      <c r="AL353" s="53"/>
      <c r="AM353" s="39" t="s">
        <v>913</v>
      </c>
      <c r="AN353" s="39"/>
      <c r="AO353" s="39" t="s">
        <v>914</v>
      </c>
      <c r="AP353" s="39"/>
      <c r="AQ353" s="53"/>
      <c r="AR353" s="53"/>
      <c r="AS353" s="6"/>
    </row>
    <row r="354" spans="1:45" ht="39.6">
      <c r="A354" s="45" t="s">
        <v>906</v>
      </c>
      <c r="B354" s="38" t="s">
        <v>1015</v>
      </c>
      <c r="C354" s="38" t="s">
        <v>1013</v>
      </c>
      <c r="D354" s="37">
        <v>42.444400000000002</v>
      </c>
      <c r="E354" s="37">
        <v>-122.95489999999999</v>
      </c>
      <c r="F354" s="33" t="s">
        <v>998</v>
      </c>
      <c r="G354" s="35" t="s">
        <v>1014</v>
      </c>
      <c r="H354" s="83">
        <v>1</v>
      </c>
      <c r="I354" s="39" t="s">
        <v>1001</v>
      </c>
      <c r="J354" s="29" t="s">
        <v>38</v>
      </c>
      <c r="K354" s="29" t="s">
        <v>38</v>
      </c>
      <c r="L354" s="29" t="s">
        <v>38</v>
      </c>
      <c r="M354" s="29" t="s">
        <v>38</v>
      </c>
      <c r="N354" s="29" t="s">
        <v>38</v>
      </c>
      <c r="O354" s="29" t="s">
        <v>38</v>
      </c>
      <c r="P354" s="29" t="s">
        <v>38</v>
      </c>
      <c r="Q354" s="29" t="s">
        <v>38</v>
      </c>
      <c r="R354" s="29" t="s">
        <v>38</v>
      </c>
      <c r="S354" s="29" t="s">
        <v>39</v>
      </c>
      <c r="T354" s="29">
        <v>1</v>
      </c>
      <c r="U354" s="29" t="s">
        <v>38</v>
      </c>
      <c r="V354" s="29" t="s">
        <v>39</v>
      </c>
      <c r="W354" s="29" t="s">
        <v>38</v>
      </c>
      <c r="X354" s="23">
        <f t="shared" si="13"/>
        <v>1</v>
      </c>
      <c r="Y354" s="29">
        <f t="shared" si="7"/>
        <v>2</v>
      </c>
      <c r="Z354" s="29" t="s">
        <v>44</v>
      </c>
      <c r="AA354" s="29" t="s">
        <v>44</v>
      </c>
      <c r="AB354" s="33" t="s">
        <v>44</v>
      </c>
      <c r="AC354" s="29" t="s">
        <v>337</v>
      </c>
      <c r="AD354" s="40">
        <v>0.44</v>
      </c>
      <c r="AE354" s="40">
        <v>0.92</v>
      </c>
      <c r="AF354" s="29" t="s">
        <v>44</v>
      </c>
      <c r="AG354" s="29" t="s">
        <v>44</v>
      </c>
      <c r="AH354" s="29" t="s">
        <v>44</v>
      </c>
      <c r="AI354" s="29"/>
      <c r="AJ354" s="29"/>
      <c r="AK354" s="70" t="s">
        <v>1016</v>
      </c>
      <c r="AL354" s="53"/>
      <c r="AM354" s="39" t="s">
        <v>913</v>
      </c>
      <c r="AN354" s="39"/>
      <c r="AO354" s="39" t="s">
        <v>914</v>
      </c>
      <c r="AP354" s="39"/>
      <c r="AQ354" s="53"/>
      <c r="AR354" s="53"/>
      <c r="AS354" s="6"/>
    </row>
    <row r="355" spans="1:45" ht="39.6">
      <c r="A355" s="45" t="s">
        <v>906</v>
      </c>
      <c r="B355" s="38" t="s">
        <v>1018</v>
      </c>
      <c r="C355" s="38" t="s">
        <v>1017</v>
      </c>
      <c r="D355" s="37">
        <v>42.444299999999998</v>
      </c>
      <c r="E355" s="37">
        <v>-122.9547</v>
      </c>
      <c r="F355" s="33" t="s">
        <v>998</v>
      </c>
      <c r="G355" s="35" t="s">
        <v>1014</v>
      </c>
      <c r="H355" s="83">
        <v>1</v>
      </c>
      <c r="I355" s="39" t="s">
        <v>1001</v>
      </c>
      <c r="J355" s="29" t="s">
        <v>38</v>
      </c>
      <c r="K355" s="29" t="s">
        <v>38</v>
      </c>
      <c r="L355" s="29" t="s">
        <v>38</v>
      </c>
      <c r="M355" s="29" t="s">
        <v>38</v>
      </c>
      <c r="N355" s="29" t="s">
        <v>38</v>
      </c>
      <c r="O355" s="29" t="s">
        <v>38</v>
      </c>
      <c r="P355" s="29" t="s">
        <v>38</v>
      </c>
      <c r="Q355" s="29" t="s">
        <v>38</v>
      </c>
      <c r="R355" s="29" t="s">
        <v>38</v>
      </c>
      <c r="S355" s="29" t="s">
        <v>39</v>
      </c>
      <c r="T355" s="29">
        <v>1</v>
      </c>
      <c r="U355" s="29" t="s">
        <v>38</v>
      </c>
      <c r="V355" s="29" t="s">
        <v>39</v>
      </c>
      <c r="W355" s="29" t="s">
        <v>38</v>
      </c>
      <c r="X355" s="23">
        <f t="shared" si="13"/>
        <v>1</v>
      </c>
      <c r="Y355" s="29">
        <f t="shared" si="7"/>
        <v>2</v>
      </c>
      <c r="Z355" s="29" t="s">
        <v>44</v>
      </c>
      <c r="AA355" s="29" t="s">
        <v>44</v>
      </c>
      <c r="AB355" s="33" t="s">
        <v>44</v>
      </c>
      <c r="AC355" s="29" t="s">
        <v>337</v>
      </c>
      <c r="AD355" s="40">
        <v>0.44</v>
      </c>
      <c r="AE355" s="40">
        <v>0.64</v>
      </c>
      <c r="AF355" s="29" t="s">
        <v>44</v>
      </c>
      <c r="AG355" s="29" t="s">
        <v>44</v>
      </c>
      <c r="AH355" s="29" t="s">
        <v>44</v>
      </c>
      <c r="AI355" s="29"/>
      <c r="AJ355" s="29"/>
      <c r="AK355" s="70" t="s">
        <v>1016</v>
      </c>
      <c r="AL355" s="53"/>
      <c r="AM355" s="39" t="s">
        <v>913</v>
      </c>
      <c r="AN355" s="39"/>
      <c r="AO355" s="39" t="s">
        <v>914</v>
      </c>
      <c r="AP355" s="39"/>
      <c r="AQ355" s="53"/>
      <c r="AR355" s="53"/>
      <c r="AS355" s="6"/>
    </row>
    <row r="356" spans="1:45" ht="39.6">
      <c r="A356" s="45" t="s">
        <v>906</v>
      </c>
      <c r="B356" s="38" t="s">
        <v>1020</v>
      </c>
      <c r="C356" s="38" t="s">
        <v>1019</v>
      </c>
      <c r="D356" s="37">
        <v>44.428899999999999</v>
      </c>
      <c r="E356" s="37">
        <v>-122.3013</v>
      </c>
      <c r="F356" s="33" t="s">
        <v>998</v>
      </c>
      <c r="G356" s="35" t="s">
        <v>1014</v>
      </c>
      <c r="H356" s="83">
        <v>1</v>
      </c>
      <c r="I356" s="39" t="s">
        <v>1001</v>
      </c>
      <c r="J356" s="29" t="s">
        <v>38</v>
      </c>
      <c r="K356" s="29" t="s">
        <v>38</v>
      </c>
      <c r="L356" s="29" t="s">
        <v>38</v>
      </c>
      <c r="M356" s="29" t="s">
        <v>38</v>
      </c>
      <c r="N356" s="29" t="s">
        <v>38</v>
      </c>
      <c r="O356" s="29" t="s">
        <v>38</v>
      </c>
      <c r="P356" s="29" t="s">
        <v>38</v>
      </c>
      <c r="Q356" s="29" t="s">
        <v>38</v>
      </c>
      <c r="R356" s="29" t="s">
        <v>38</v>
      </c>
      <c r="S356" s="29" t="s">
        <v>39</v>
      </c>
      <c r="T356" s="29">
        <v>1</v>
      </c>
      <c r="U356" s="29" t="s">
        <v>38</v>
      </c>
      <c r="V356" s="29" t="s">
        <v>39</v>
      </c>
      <c r="W356" s="29" t="s">
        <v>38</v>
      </c>
      <c r="X356" s="23">
        <f t="shared" si="13"/>
        <v>1</v>
      </c>
      <c r="Y356" s="29">
        <f t="shared" si="7"/>
        <v>2</v>
      </c>
      <c r="Z356" s="29" t="s">
        <v>44</v>
      </c>
      <c r="AA356" s="29" t="s">
        <v>44</v>
      </c>
      <c r="AB356" s="33" t="s">
        <v>44</v>
      </c>
      <c r="AC356" s="29" t="s">
        <v>337</v>
      </c>
      <c r="AD356" s="40">
        <v>7.0000000000000007E-2</v>
      </c>
      <c r="AE356" s="40">
        <v>0.16</v>
      </c>
      <c r="AF356" s="29" t="s">
        <v>44</v>
      </c>
      <c r="AG356" s="29" t="s">
        <v>44</v>
      </c>
      <c r="AH356" s="29" t="s">
        <v>44</v>
      </c>
      <c r="AI356" s="29"/>
      <c r="AJ356" s="29"/>
      <c r="AK356" s="70" t="s">
        <v>1016</v>
      </c>
      <c r="AL356" s="53"/>
      <c r="AM356" s="39" t="s">
        <v>913</v>
      </c>
      <c r="AN356" s="39"/>
      <c r="AO356" s="39" t="s">
        <v>914</v>
      </c>
      <c r="AP356" s="39"/>
      <c r="AQ356" s="53"/>
      <c r="AR356" s="53"/>
      <c r="AS356" s="6"/>
    </row>
    <row r="357" spans="1:45" ht="39.6">
      <c r="A357" s="45" t="s">
        <v>906</v>
      </c>
      <c r="B357" s="38" t="s">
        <v>1022</v>
      </c>
      <c r="C357" s="38" t="s">
        <v>1021</v>
      </c>
      <c r="D357" s="37">
        <v>44.428699999999999</v>
      </c>
      <c r="E357" s="37">
        <v>-122.30110000000001</v>
      </c>
      <c r="F357" s="33" t="s">
        <v>998</v>
      </c>
      <c r="G357" s="35" t="s">
        <v>1014</v>
      </c>
      <c r="H357" s="83">
        <v>1</v>
      </c>
      <c r="I357" s="39" t="s">
        <v>1001</v>
      </c>
      <c r="J357" s="29" t="s">
        <v>38</v>
      </c>
      <c r="K357" s="29" t="s">
        <v>38</v>
      </c>
      <c r="L357" s="29" t="s">
        <v>38</v>
      </c>
      <c r="M357" s="29" t="s">
        <v>38</v>
      </c>
      <c r="N357" s="29" t="s">
        <v>38</v>
      </c>
      <c r="O357" s="29" t="s">
        <v>38</v>
      </c>
      <c r="P357" s="29" t="s">
        <v>38</v>
      </c>
      <c r="Q357" s="29" t="s">
        <v>38</v>
      </c>
      <c r="R357" s="29" t="s">
        <v>38</v>
      </c>
      <c r="S357" s="29" t="s">
        <v>39</v>
      </c>
      <c r="T357" s="29">
        <v>1</v>
      </c>
      <c r="U357" s="29" t="s">
        <v>38</v>
      </c>
      <c r="V357" s="29" t="s">
        <v>39</v>
      </c>
      <c r="W357" s="29" t="s">
        <v>38</v>
      </c>
      <c r="X357" s="23">
        <f t="shared" si="13"/>
        <v>1</v>
      </c>
      <c r="Y357" s="29">
        <f t="shared" si="7"/>
        <v>2</v>
      </c>
      <c r="Z357" s="29" t="s">
        <v>44</v>
      </c>
      <c r="AA357" s="29" t="s">
        <v>44</v>
      </c>
      <c r="AB357" s="33" t="s">
        <v>44</v>
      </c>
      <c r="AC357" s="29" t="s">
        <v>337</v>
      </c>
      <c r="AD357" s="40">
        <v>0.18</v>
      </c>
      <c r="AE357" s="40">
        <v>0.23</v>
      </c>
      <c r="AF357" s="29" t="s">
        <v>44</v>
      </c>
      <c r="AG357" s="29" t="s">
        <v>44</v>
      </c>
      <c r="AH357" s="29" t="s">
        <v>44</v>
      </c>
      <c r="AI357" s="29"/>
      <c r="AJ357" s="29"/>
      <c r="AK357" s="70" t="s">
        <v>1016</v>
      </c>
      <c r="AL357" s="53"/>
      <c r="AM357" s="39" t="s">
        <v>913</v>
      </c>
      <c r="AN357" s="39"/>
      <c r="AO357" s="39" t="s">
        <v>914</v>
      </c>
      <c r="AP357" s="39"/>
      <c r="AQ357" s="53"/>
      <c r="AR357" s="53"/>
      <c r="AS357" s="6"/>
    </row>
    <row r="358" spans="1:45" ht="39.6">
      <c r="A358" s="45" t="s">
        <v>906</v>
      </c>
      <c r="B358" s="38" t="s">
        <v>1024</v>
      </c>
      <c r="C358" s="38" t="s">
        <v>1023</v>
      </c>
      <c r="D358" s="37">
        <v>44.432400000000001</v>
      </c>
      <c r="E358" s="37">
        <v>-122.2961</v>
      </c>
      <c r="F358" s="33" t="s">
        <v>998</v>
      </c>
      <c r="G358" s="35" t="s">
        <v>1014</v>
      </c>
      <c r="H358" s="83">
        <v>1</v>
      </c>
      <c r="I358" s="39" t="s">
        <v>1001</v>
      </c>
      <c r="J358" s="29" t="s">
        <v>38</v>
      </c>
      <c r="K358" s="29" t="s">
        <v>38</v>
      </c>
      <c r="L358" s="29" t="s">
        <v>38</v>
      </c>
      <c r="M358" s="29" t="s">
        <v>38</v>
      </c>
      <c r="N358" s="29" t="s">
        <v>38</v>
      </c>
      <c r="O358" s="29" t="s">
        <v>38</v>
      </c>
      <c r="P358" s="29" t="s">
        <v>38</v>
      </c>
      <c r="Q358" s="29" t="s">
        <v>38</v>
      </c>
      <c r="R358" s="29" t="s">
        <v>38</v>
      </c>
      <c r="S358" s="29" t="s">
        <v>39</v>
      </c>
      <c r="T358" s="29">
        <v>1</v>
      </c>
      <c r="U358" s="29" t="s">
        <v>38</v>
      </c>
      <c r="V358" s="29" t="s">
        <v>39</v>
      </c>
      <c r="W358" s="29" t="s">
        <v>38</v>
      </c>
      <c r="X358" s="23">
        <f t="shared" si="13"/>
        <v>1</v>
      </c>
      <c r="Y358" s="29">
        <f t="shared" si="7"/>
        <v>2</v>
      </c>
      <c r="Z358" s="29" t="s">
        <v>44</v>
      </c>
      <c r="AA358" s="29" t="s">
        <v>44</v>
      </c>
      <c r="AB358" s="33" t="s">
        <v>44</v>
      </c>
      <c r="AC358" s="29" t="s">
        <v>337</v>
      </c>
      <c r="AD358" s="40">
        <v>0.03</v>
      </c>
      <c r="AE358" s="40">
        <v>7.0000000000000007E-2</v>
      </c>
      <c r="AF358" s="29" t="s">
        <v>44</v>
      </c>
      <c r="AG358" s="29" t="s">
        <v>44</v>
      </c>
      <c r="AH358" s="29" t="s">
        <v>44</v>
      </c>
      <c r="AI358" s="29"/>
      <c r="AJ358" s="29"/>
      <c r="AK358" s="70" t="s">
        <v>1016</v>
      </c>
      <c r="AL358" s="53"/>
      <c r="AM358" s="39" t="s">
        <v>913</v>
      </c>
      <c r="AN358" s="39"/>
      <c r="AO358" s="39" t="s">
        <v>914</v>
      </c>
      <c r="AP358" s="39"/>
      <c r="AQ358" s="53"/>
      <c r="AR358" s="53"/>
      <c r="AS358" s="6"/>
    </row>
    <row r="359" spans="1:45" ht="39.6">
      <c r="A359" s="45" t="s">
        <v>906</v>
      </c>
      <c r="B359" s="38" t="s">
        <v>1028</v>
      </c>
      <c r="C359" s="38" t="s">
        <v>1025</v>
      </c>
      <c r="D359" s="37">
        <v>42.066400000000002</v>
      </c>
      <c r="E359" s="37">
        <v>-124.31310000000001</v>
      </c>
      <c r="F359" s="33" t="s">
        <v>1026</v>
      </c>
      <c r="G359" s="35" t="s">
        <v>1027</v>
      </c>
      <c r="H359" s="83">
        <v>1</v>
      </c>
      <c r="I359" s="39" t="s">
        <v>1029</v>
      </c>
      <c r="J359" s="29" t="s">
        <v>38</v>
      </c>
      <c r="K359" s="29" t="s">
        <v>38</v>
      </c>
      <c r="L359" s="29" t="s">
        <v>38</v>
      </c>
      <c r="M359" s="29" t="s">
        <v>38</v>
      </c>
      <c r="N359" s="29" t="s">
        <v>38</v>
      </c>
      <c r="O359" s="29" t="s">
        <v>38</v>
      </c>
      <c r="P359" s="29" t="s">
        <v>38</v>
      </c>
      <c r="Q359" s="29" t="s">
        <v>38</v>
      </c>
      <c r="R359" s="29" t="s">
        <v>38</v>
      </c>
      <c r="S359" s="29" t="s">
        <v>39</v>
      </c>
      <c r="T359" s="29">
        <v>1</v>
      </c>
      <c r="U359" s="29" t="s">
        <v>38</v>
      </c>
      <c r="V359" s="29" t="s">
        <v>39</v>
      </c>
      <c r="W359" s="29" t="s">
        <v>38</v>
      </c>
      <c r="X359" s="23">
        <f t="shared" si="13"/>
        <v>1</v>
      </c>
      <c r="Y359" s="29">
        <f t="shared" si="7"/>
        <v>2</v>
      </c>
      <c r="Z359" s="29" t="s">
        <v>44</v>
      </c>
      <c r="AA359" s="29" t="s">
        <v>44</v>
      </c>
      <c r="AB359" s="33" t="s">
        <v>44</v>
      </c>
      <c r="AC359" s="29" t="s">
        <v>337</v>
      </c>
      <c r="AD359" s="40">
        <v>0.88</v>
      </c>
      <c r="AE359" s="40">
        <v>0.88</v>
      </c>
      <c r="AF359" s="29" t="s">
        <v>44</v>
      </c>
      <c r="AG359" s="29" t="s">
        <v>44</v>
      </c>
      <c r="AH359" s="29" t="s">
        <v>44</v>
      </c>
      <c r="AI359" s="29"/>
      <c r="AJ359" s="29"/>
      <c r="AK359" s="70" t="s">
        <v>1016</v>
      </c>
      <c r="AL359" s="53"/>
      <c r="AM359" s="39" t="s">
        <v>913</v>
      </c>
      <c r="AN359" s="39"/>
      <c r="AO359" s="39" t="s">
        <v>914</v>
      </c>
      <c r="AP359" s="39"/>
      <c r="AQ359" s="53"/>
      <c r="AR359" s="53"/>
      <c r="AS359" s="6"/>
    </row>
    <row r="360" spans="1:45" ht="39.6">
      <c r="A360" s="45" t="s">
        <v>906</v>
      </c>
      <c r="B360" s="38" t="s">
        <v>1031</v>
      </c>
      <c r="C360" s="38" t="s">
        <v>1030</v>
      </c>
      <c r="D360" s="37">
        <v>42.072600000000001</v>
      </c>
      <c r="E360" s="37">
        <v>-124.31950000000001</v>
      </c>
      <c r="F360" s="33" t="s">
        <v>1026</v>
      </c>
      <c r="G360" s="35" t="s">
        <v>1027</v>
      </c>
      <c r="H360" s="83">
        <v>1</v>
      </c>
      <c r="I360" s="39" t="s">
        <v>1032</v>
      </c>
      <c r="J360" s="29" t="s">
        <v>38</v>
      </c>
      <c r="K360" s="29" t="s">
        <v>38</v>
      </c>
      <c r="L360" s="29" t="s">
        <v>38</v>
      </c>
      <c r="M360" s="29" t="s">
        <v>38</v>
      </c>
      <c r="N360" s="29" t="s">
        <v>38</v>
      </c>
      <c r="O360" s="29" t="s">
        <v>38</v>
      </c>
      <c r="P360" s="29" t="s">
        <v>38</v>
      </c>
      <c r="Q360" s="29" t="s">
        <v>38</v>
      </c>
      <c r="R360" s="29" t="s">
        <v>38</v>
      </c>
      <c r="S360" s="29" t="s">
        <v>39</v>
      </c>
      <c r="T360" s="29">
        <v>1</v>
      </c>
      <c r="U360" s="29" t="s">
        <v>38</v>
      </c>
      <c r="V360" s="29" t="s">
        <v>39</v>
      </c>
      <c r="W360" s="29" t="s">
        <v>38</v>
      </c>
      <c r="X360" s="23">
        <f t="shared" si="13"/>
        <v>1</v>
      </c>
      <c r="Y360" s="29">
        <f t="shared" si="7"/>
        <v>2</v>
      </c>
      <c r="Z360" s="29" t="s">
        <v>44</v>
      </c>
      <c r="AA360" s="29" t="s">
        <v>44</v>
      </c>
      <c r="AB360" s="33" t="s">
        <v>44</v>
      </c>
      <c r="AC360" s="29" t="s">
        <v>337</v>
      </c>
      <c r="AD360" s="40">
        <v>0.89</v>
      </c>
      <c r="AE360" s="40">
        <v>0.89</v>
      </c>
      <c r="AF360" s="29" t="s">
        <v>44</v>
      </c>
      <c r="AG360" s="29" t="s">
        <v>44</v>
      </c>
      <c r="AH360" s="29" t="s">
        <v>44</v>
      </c>
      <c r="AI360" s="29"/>
      <c r="AJ360" s="29"/>
      <c r="AK360" s="70" t="s">
        <v>1016</v>
      </c>
      <c r="AL360" s="53"/>
      <c r="AM360" s="39" t="s">
        <v>913</v>
      </c>
      <c r="AN360" s="39"/>
      <c r="AO360" s="39" t="s">
        <v>914</v>
      </c>
      <c r="AP360" s="39"/>
      <c r="AQ360" s="53"/>
      <c r="AR360" s="53"/>
      <c r="AS360" s="6"/>
    </row>
    <row r="361" spans="1:45" ht="39.6">
      <c r="A361" s="45" t="s">
        <v>906</v>
      </c>
      <c r="B361" s="38" t="s">
        <v>1034</v>
      </c>
      <c r="C361" s="38" t="s">
        <v>1033</v>
      </c>
      <c r="D361" s="37">
        <v>42.093200000000003</v>
      </c>
      <c r="E361" s="37">
        <v>-124.3421</v>
      </c>
      <c r="F361" s="33" t="s">
        <v>1026</v>
      </c>
      <c r="G361" s="35" t="s">
        <v>1027</v>
      </c>
      <c r="H361" s="83">
        <v>1</v>
      </c>
      <c r="I361" s="39" t="s">
        <v>1032</v>
      </c>
      <c r="J361" s="29" t="s">
        <v>38</v>
      </c>
      <c r="K361" s="29" t="s">
        <v>38</v>
      </c>
      <c r="L361" s="29" t="s">
        <v>38</v>
      </c>
      <c r="M361" s="29" t="s">
        <v>38</v>
      </c>
      <c r="N361" s="29" t="s">
        <v>38</v>
      </c>
      <c r="O361" s="29" t="s">
        <v>38</v>
      </c>
      <c r="P361" s="29" t="s">
        <v>38</v>
      </c>
      <c r="Q361" s="29" t="s">
        <v>38</v>
      </c>
      <c r="R361" s="29" t="s">
        <v>38</v>
      </c>
      <c r="S361" s="29" t="s">
        <v>39</v>
      </c>
      <c r="T361" s="29">
        <v>1</v>
      </c>
      <c r="U361" s="29" t="s">
        <v>38</v>
      </c>
      <c r="V361" s="29" t="s">
        <v>39</v>
      </c>
      <c r="W361" s="29" t="s">
        <v>38</v>
      </c>
      <c r="X361" s="23">
        <f t="shared" si="13"/>
        <v>1</v>
      </c>
      <c r="Y361" s="29">
        <f t="shared" si="7"/>
        <v>2</v>
      </c>
      <c r="Z361" s="29" t="s">
        <v>44</v>
      </c>
      <c r="AA361" s="29" t="s">
        <v>44</v>
      </c>
      <c r="AB361" s="33" t="s">
        <v>44</v>
      </c>
      <c r="AC361" s="29" t="s">
        <v>337</v>
      </c>
      <c r="AD361" s="40">
        <v>0.56999999999999995</v>
      </c>
      <c r="AE361" s="40">
        <v>0.56999999999999995</v>
      </c>
      <c r="AF361" s="29" t="s">
        <v>44</v>
      </c>
      <c r="AG361" s="29" t="s">
        <v>44</v>
      </c>
      <c r="AH361" s="29" t="s">
        <v>44</v>
      </c>
      <c r="AI361" s="29"/>
      <c r="AJ361" s="29"/>
      <c r="AK361" s="70" t="s">
        <v>1016</v>
      </c>
      <c r="AL361" s="53"/>
      <c r="AM361" s="39" t="s">
        <v>913</v>
      </c>
      <c r="AN361" s="39"/>
      <c r="AO361" s="39" t="s">
        <v>914</v>
      </c>
      <c r="AP361" s="39"/>
      <c r="AQ361" s="53"/>
      <c r="AR361" s="53"/>
      <c r="AS361" s="6"/>
    </row>
    <row r="362" spans="1:45" ht="39.6">
      <c r="A362" s="45" t="s">
        <v>906</v>
      </c>
      <c r="B362" s="38" t="s">
        <v>1036</v>
      </c>
      <c r="C362" s="38" t="s">
        <v>1035</v>
      </c>
      <c r="D362" s="37">
        <v>42.178899999999999</v>
      </c>
      <c r="E362" s="37">
        <v>-124.3613</v>
      </c>
      <c r="F362" s="33" t="s">
        <v>1026</v>
      </c>
      <c r="G362" s="35" t="s">
        <v>1027</v>
      </c>
      <c r="H362" s="83">
        <v>1</v>
      </c>
      <c r="I362" s="39" t="s">
        <v>1032</v>
      </c>
      <c r="J362" s="29" t="s">
        <v>38</v>
      </c>
      <c r="K362" s="29" t="s">
        <v>38</v>
      </c>
      <c r="L362" s="29" t="s">
        <v>38</v>
      </c>
      <c r="M362" s="29" t="s">
        <v>38</v>
      </c>
      <c r="N362" s="29" t="s">
        <v>38</v>
      </c>
      <c r="O362" s="29" t="s">
        <v>38</v>
      </c>
      <c r="P362" s="29" t="s">
        <v>38</v>
      </c>
      <c r="Q362" s="29" t="s">
        <v>38</v>
      </c>
      <c r="R362" s="29" t="s">
        <v>38</v>
      </c>
      <c r="S362" s="29" t="s">
        <v>39</v>
      </c>
      <c r="T362" s="29">
        <v>1</v>
      </c>
      <c r="U362" s="29" t="s">
        <v>38</v>
      </c>
      <c r="V362" s="29" t="s">
        <v>39</v>
      </c>
      <c r="W362" s="29" t="s">
        <v>38</v>
      </c>
      <c r="X362" s="23">
        <f t="shared" si="13"/>
        <v>1</v>
      </c>
      <c r="Y362" s="29">
        <f t="shared" si="7"/>
        <v>2</v>
      </c>
      <c r="Z362" s="29" t="s">
        <v>44</v>
      </c>
      <c r="AA362" s="29" t="s">
        <v>44</v>
      </c>
      <c r="AB362" s="33" t="s">
        <v>44</v>
      </c>
      <c r="AC362" s="29" t="s">
        <v>337</v>
      </c>
      <c r="AD362" s="40">
        <v>0.45</v>
      </c>
      <c r="AE362" s="40">
        <v>0.45</v>
      </c>
      <c r="AF362" s="29" t="s">
        <v>44</v>
      </c>
      <c r="AG362" s="29" t="s">
        <v>44</v>
      </c>
      <c r="AH362" s="29" t="s">
        <v>44</v>
      </c>
      <c r="AI362" s="29"/>
      <c r="AJ362" s="29"/>
      <c r="AK362" s="70" t="s">
        <v>1016</v>
      </c>
      <c r="AL362" s="53"/>
      <c r="AM362" s="39" t="s">
        <v>913</v>
      </c>
      <c r="AN362" s="39"/>
      <c r="AO362" s="39" t="s">
        <v>914</v>
      </c>
      <c r="AP362" s="39"/>
      <c r="AQ362" s="53"/>
      <c r="AR362" s="53"/>
      <c r="AS362" s="6"/>
    </row>
    <row r="363" spans="1:45" ht="39.6">
      <c r="A363" s="45" t="s">
        <v>906</v>
      </c>
      <c r="B363" s="38" t="s">
        <v>1038</v>
      </c>
      <c r="C363" s="38" t="s">
        <v>1037</v>
      </c>
      <c r="D363" s="37">
        <v>42.386499999999998</v>
      </c>
      <c r="E363" s="37">
        <v>-124.42400000000001</v>
      </c>
      <c r="F363" s="33" t="s">
        <v>1026</v>
      </c>
      <c r="G363" s="35" t="s">
        <v>1027</v>
      </c>
      <c r="H363" s="83">
        <v>1</v>
      </c>
      <c r="I363" s="39" t="s">
        <v>1039</v>
      </c>
      <c r="J363" s="29" t="s">
        <v>38</v>
      </c>
      <c r="K363" s="29" t="s">
        <v>38</v>
      </c>
      <c r="L363" s="29" t="s">
        <v>38</v>
      </c>
      <c r="M363" s="29" t="s">
        <v>38</v>
      </c>
      <c r="N363" s="29" t="s">
        <v>38</v>
      </c>
      <c r="O363" s="29" t="s">
        <v>38</v>
      </c>
      <c r="P363" s="29" t="s">
        <v>38</v>
      </c>
      <c r="Q363" s="29" t="s">
        <v>38</v>
      </c>
      <c r="R363" s="29" t="s">
        <v>38</v>
      </c>
      <c r="S363" s="29" t="s">
        <v>39</v>
      </c>
      <c r="T363" s="29">
        <v>1</v>
      </c>
      <c r="U363" s="29" t="s">
        <v>38</v>
      </c>
      <c r="V363" s="29" t="s">
        <v>39</v>
      </c>
      <c r="W363" s="29" t="s">
        <v>38</v>
      </c>
      <c r="X363" s="23">
        <f t="shared" si="13"/>
        <v>1</v>
      </c>
      <c r="Y363" s="29">
        <f t="shared" si="7"/>
        <v>2</v>
      </c>
      <c r="Z363" s="29" t="s">
        <v>44</v>
      </c>
      <c r="AA363" s="29" t="s">
        <v>44</v>
      </c>
      <c r="AB363" s="33" t="s">
        <v>44</v>
      </c>
      <c r="AC363" s="29" t="s">
        <v>337</v>
      </c>
      <c r="AD363" s="40">
        <v>0.81</v>
      </c>
      <c r="AE363" s="40">
        <v>0.81</v>
      </c>
      <c r="AF363" s="29" t="s">
        <v>44</v>
      </c>
      <c r="AG363" s="29" t="s">
        <v>44</v>
      </c>
      <c r="AH363" s="29" t="s">
        <v>44</v>
      </c>
      <c r="AI363" s="29"/>
      <c r="AJ363" s="29"/>
      <c r="AK363" s="70" t="s">
        <v>1016</v>
      </c>
      <c r="AL363" s="53"/>
      <c r="AM363" s="39" t="s">
        <v>913</v>
      </c>
      <c r="AN363" s="39"/>
      <c r="AO363" s="39" t="s">
        <v>914</v>
      </c>
      <c r="AP363" s="39"/>
      <c r="AQ363" s="53"/>
      <c r="AR363" s="53"/>
      <c r="AS363" s="6"/>
    </row>
    <row r="364" spans="1:45" ht="39.6">
      <c r="A364" s="45" t="s">
        <v>906</v>
      </c>
      <c r="B364" s="38" t="s">
        <v>1041</v>
      </c>
      <c r="C364" s="38" t="s">
        <v>1040</v>
      </c>
      <c r="D364" s="37">
        <v>42.593800000000002</v>
      </c>
      <c r="E364" s="37">
        <v>-124.4054</v>
      </c>
      <c r="F364" s="33" t="s">
        <v>1026</v>
      </c>
      <c r="G364" s="35" t="s">
        <v>1027</v>
      </c>
      <c r="H364" s="83">
        <v>1</v>
      </c>
      <c r="I364" s="39" t="s">
        <v>1032</v>
      </c>
      <c r="J364" s="29" t="s">
        <v>38</v>
      </c>
      <c r="K364" s="29" t="s">
        <v>38</v>
      </c>
      <c r="L364" s="29" t="s">
        <v>38</v>
      </c>
      <c r="M364" s="29" t="s">
        <v>38</v>
      </c>
      <c r="N364" s="29" t="s">
        <v>38</v>
      </c>
      <c r="O364" s="29" t="s">
        <v>38</v>
      </c>
      <c r="P364" s="29" t="s">
        <v>38</v>
      </c>
      <c r="Q364" s="29" t="s">
        <v>38</v>
      </c>
      <c r="R364" s="29" t="s">
        <v>38</v>
      </c>
      <c r="S364" s="29" t="s">
        <v>39</v>
      </c>
      <c r="T364" s="29">
        <v>1</v>
      </c>
      <c r="U364" s="29" t="s">
        <v>38</v>
      </c>
      <c r="V364" s="29" t="s">
        <v>39</v>
      </c>
      <c r="W364" s="29" t="s">
        <v>38</v>
      </c>
      <c r="X364" s="23">
        <f t="shared" si="13"/>
        <v>1</v>
      </c>
      <c r="Y364" s="29">
        <f t="shared" si="7"/>
        <v>2</v>
      </c>
      <c r="Z364" s="29" t="s">
        <v>44</v>
      </c>
      <c r="AA364" s="29" t="s">
        <v>44</v>
      </c>
      <c r="AB364" s="33" t="s">
        <v>44</v>
      </c>
      <c r="AC364" s="29" t="s">
        <v>337</v>
      </c>
      <c r="AD364" s="40">
        <v>0.45</v>
      </c>
      <c r="AE364" s="40">
        <v>0.45</v>
      </c>
      <c r="AF364" s="29" t="s">
        <v>44</v>
      </c>
      <c r="AG364" s="29" t="s">
        <v>44</v>
      </c>
      <c r="AH364" s="29" t="s">
        <v>44</v>
      </c>
      <c r="AI364" s="29"/>
      <c r="AJ364" s="29"/>
      <c r="AK364" s="70" t="s">
        <v>1016</v>
      </c>
      <c r="AL364" s="53"/>
      <c r="AM364" s="39" t="s">
        <v>913</v>
      </c>
      <c r="AN364" s="39"/>
      <c r="AO364" s="39" t="s">
        <v>914</v>
      </c>
      <c r="AP364" s="39"/>
      <c r="AQ364" s="53"/>
      <c r="AR364" s="53"/>
      <c r="AS364" s="6"/>
    </row>
    <row r="365" spans="1:45" ht="39.6">
      <c r="A365" s="45" t="s">
        <v>906</v>
      </c>
      <c r="B365" s="38" t="s">
        <v>1043</v>
      </c>
      <c r="C365" s="38" t="s">
        <v>1042</v>
      </c>
      <c r="D365" s="37">
        <v>42.87</v>
      </c>
      <c r="E365" s="37">
        <v>-124.53440000000001</v>
      </c>
      <c r="F365" s="33" t="s">
        <v>1026</v>
      </c>
      <c r="G365" s="35" t="s">
        <v>1027</v>
      </c>
      <c r="H365" s="83">
        <v>1</v>
      </c>
      <c r="I365" s="39" t="s">
        <v>1044</v>
      </c>
      <c r="J365" s="29" t="s">
        <v>38</v>
      </c>
      <c r="K365" s="29" t="s">
        <v>38</v>
      </c>
      <c r="L365" s="29" t="s">
        <v>38</v>
      </c>
      <c r="M365" s="29" t="s">
        <v>38</v>
      </c>
      <c r="N365" s="29" t="s">
        <v>38</v>
      </c>
      <c r="O365" s="29" t="s">
        <v>38</v>
      </c>
      <c r="P365" s="29" t="s">
        <v>38</v>
      </c>
      <c r="Q365" s="29" t="s">
        <v>38</v>
      </c>
      <c r="R365" s="29" t="s">
        <v>38</v>
      </c>
      <c r="S365" s="29" t="s">
        <v>39</v>
      </c>
      <c r="T365" s="29">
        <v>1</v>
      </c>
      <c r="U365" s="29" t="s">
        <v>38</v>
      </c>
      <c r="V365" s="29" t="s">
        <v>39</v>
      </c>
      <c r="W365" s="29" t="s">
        <v>38</v>
      </c>
      <c r="X365" s="23">
        <f t="shared" si="13"/>
        <v>1</v>
      </c>
      <c r="Y365" s="29">
        <f t="shared" si="7"/>
        <v>2</v>
      </c>
      <c r="Z365" s="29" t="s">
        <v>44</v>
      </c>
      <c r="AA365" s="29" t="s">
        <v>44</v>
      </c>
      <c r="AB365" s="33" t="s">
        <v>44</v>
      </c>
      <c r="AC365" s="29" t="s">
        <v>337</v>
      </c>
      <c r="AD365" s="40">
        <v>0.84</v>
      </c>
      <c r="AE365" s="40">
        <v>0.84</v>
      </c>
      <c r="AF365" s="29" t="s">
        <v>44</v>
      </c>
      <c r="AG365" s="29" t="s">
        <v>44</v>
      </c>
      <c r="AH365" s="29" t="s">
        <v>44</v>
      </c>
      <c r="AI365" s="29"/>
      <c r="AJ365" s="29"/>
      <c r="AK365" s="70" t="s">
        <v>1016</v>
      </c>
      <c r="AL365" s="53"/>
      <c r="AM365" s="39" t="s">
        <v>913</v>
      </c>
      <c r="AN365" s="39"/>
      <c r="AO365" s="39" t="s">
        <v>914</v>
      </c>
      <c r="AP365" s="39"/>
      <c r="AQ365" s="53"/>
      <c r="AR365" s="53"/>
      <c r="AS365" s="6"/>
    </row>
    <row r="366" spans="1:45" ht="13.2">
      <c r="G366" s="1"/>
      <c r="H366" s="1"/>
      <c r="Z366" s="5"/>
      <c r="AA366" s="5"/>
      <c r="AB366" s="24"/>
      <c r="AC366" s="5"/>
      <c r="AD366" s="5"/>
      <c r="AE366" s="5"/>
      <c r="AF366" s="5"/>
      <c r="AG366" s="5"/>
      <c r="AH366" s="5"/>
      <c r="AI366" s="5"/>
      <c r="AJ366" s="5"/>
      <c r="AM366" s="18"/>
      <c r="AQ366" s="1"/>
      <c r="AR366" s="2"/>
    </row>
    <row r="367" spans="1:45" ht="13.2">
      <c r="G367" s="1"/>
      <c r="H367" s="1"/>
      <c r="Z367" s="5"/>
      <c r="AA367" s="5"/>
      <c r="AB367" s="24"/>
      <c r="AC367" s="5"/>
      <c r="AD367" s="5"/>
      <c r="AE367" s="5"/>
      <c r="AF367" s="5"/>
      <c r="AG367" s="5"/>
      <c r="AH367" s="5"/>
      <c r="AI367" s="5"/>
      <c r="AJ367" s="5"/>
      <c r="AM367" s="18"/>
      <c r="AQ367" s="1"/>
      <c r="AR367" s="2"/>
    </row>
    <row r="368" spans="1:45" ht="13.2">
      <c r="G368" s="1"/>
      <c r="H368" s="1"/>
      <c r="Z368" s="5"/>
      <c r="AA368" s="5"/>
      <c r="AB368" s="24"/>
      <c r="AC368" s="5"/>
      <c r="AD368" s="5"/>
      <c r="AE368" s="5"/>
      <c r="AF368" s="5"/>
      <c r="AG368" s="5"/>
      <c r="AH368" s="5"/>
      <c r="AI368" s="5"/>
      <c r="AJ368" s="5"/>
      <c r="AM368" s="18"/>
      <c r="AQ368" s="1"/>
      <c r="AR368" s="2"/>
    </row>
    <row r="369" spans="7:44" ht="13.2">
      <c r="G369" s="1"/>
      <c r="H369" s="1"/>
      <c r="Z369" s="5"/>
      <c r="AA369" s="5"/>
      <c r="AB369" s="24"/>
      <c r="AC369" s="5"/>
      <c r="AD369" s="5"/>
      <c r="AE369" s="5"/>
      <c r="AF369" s="5"/>
      <c r="AG369" s="5"/>
      <c r="AH369" s="5"/>
      <c r="AI369" s="5"/>
      <c r="AJ369" s="5"/>
      <c r="AM369" s="18"/>
      <c r="AQ369" s="1"/>
      <c r="AR369" s="2"/>
    </row>
    <row r="370" spans="7:44" ht="13.2">
      <c r="G370" s="1"/>
      <c r="H370" s="1"/>
      <c r="Z370" s="5"/>
      <c r="AA370" s="5"/>
      <c r="AB370" s="24"/>
      <c r="AC370" s="5"/>
      <c r="AD370" s="5"/>
      <c r="AE370" s="5"/>
      <c r="AF370" s="5"/>
      <c r="AG370" s="5"/>
      <c r="AH370" s="5"/>
      <c r="AI370" s="5"/>
      <c r="AJ370" s="5"/>
      <c r="AM370" s="18"/>
      <c r="AQ370" s="1"/>
      <c r="AR370" s="2"/>
    </row>
    <row r="371" spans="7:44" ht="13.2">
      <c r="G371" s="1"/>
      <c r="H371" s="1"/>
      <c r="Z371" s="5"/>
      <c r="AA371" s="5"/>
      <c r="AB371" s="24"/>
      <c r="AC371" s="5"/>
      <c r="AD371" s="5"/>
      <c r="AE371" s="5"/>
      <c r="AF371" s="5"/>
      <c r="AG371" s="5"/>
      <c r="AH371" s="5"/>
      <c r="AI371" s="5"/>
      <c r="AJ371" s="5"/>
      <c r="AM371" s="18"/>
      <c r="AQ371" s="1"/>
      <c r="AR371" s="2"/>
    </row>
    <row r="372" spans="7:44" ht="13.2">
      <c r="G372" s="1"/>
      <c r="H372" s="1"/>
      <c r="Z372" s="5"/>
      <c r="AA372" s="5"/>
      <c r="AB372" s="24"/>
      <c r="AC372" s="5"/>
      <c r="AD372" s="5"/>
      <c r="AE372" s="5"/>
      <c r="AF372" s="5"/>
      <c r="AG372" s="5"/>
      <c r="AH372" s="5"/>
      <c r="AI372" s="5"/>
      <c r="AJ372" s="5"/>
      <c r="AM372" s="18"/>
      <c r="AQ372" s="1"/>
      <c r="AR372" s="2"/>
    </row>
    <row r="373" spans="7:44" ht="13.2">
      <c r="G373" s="1"/>
      <c r="H373" s="1"/>
      <c r="Z373" s="5"/>
      <c r="AA373" s="5"/>
      <c r="AB373" s="24"/>
      <c r="AC373" s="5"/>
      <c r="AD373" s="5"/>
      <c r="AE373" s="5"/>
      <c r="AF373" s="5"/>
      <c r="AG373" s="5"/>
      <c r="AH373" s="5"/>
      <c r="AI373" s="5"/>
      <c r="AJ373" s="5"/>
      <c r="AM373" s="18"/>
      <c r="AQ373" s="1"/>
      <c r="AR373" s="2"/>
    </row>
    <row r="374" spans="7:44" ht="13.2">
      <c r="G374" s="1"/>
      <c r="H374" s="1"/>
      <c r="Z374" s="5"/>
      <c r="AA374" s="5"/>
      <c r="AB374" s="24"/>
      <c r="AC374" s="5"/>
      <c r="AD374" s="5"/>
      <c r="AE374" s="5"/>
      <c r="AF374" s="5"/>
      <c r="AG374" s="5"/>
      <c r="AH374" s="5"/>
      <c r="AI374" s="5"/>
      <c r="AJ374" s="5"/>
      <c r="AM374" s="18"/>
      <c r="AQ374" s="1"/>
      <c r="AR374" s="2"/>
    </row>
    <row r="375" spans="7:44" ht="13.2">
      <c r="G375" s="1"/>
      <c r="H375" s="1"/>
      <c r="Z375" s="5"/>
      <c r="AA375" s="5"/>
      <c r="AB375" s="24"/>
      <c r="AC375" s="5"/>
      <c r="AD375" s="5"/>
      <c r="AE375" s="5"/>
      <c r="AF375" s="5"/>
      <c r="AG375" s="5"/>
      <c r="AH375" s="5"/>
      <c r="AI375" s="5"/>
      <c r="AJ375" s="5"/>
      <c r="AM375" s="18"/>
      <c r="AQ375" s="1"/>
      <c r="AR375" s="2"/>
    </row>
    <row r="376" spans="7:44" ht="13.2">
      <c r="G376" s="1"/>
      <c r="H376" s="1"/>
      <c r="Z376" s="5"/>
      <c r="AA376" s="5"/>
      <c r="AB376" s="24"/>
      <c r="AC376" s="5"/>
      <c r="AD376" s="5"/>
      <c r="AE376" s="5"/>
      <c r="AF376" s="5"/>
      <c r="AG376" s="5"/>
      <c r="AH376" s="5"/>
      <c r="AI376" s="5"/>
      <c r="AJ376" s="5"/>
      <c r="AM376" s="18"/>
      <c r="AQ376" s="1"/>
      <c r="AR376" s="2"/>
    </row>
    <row r="377" spans="7:44" ht="13.2">
      <c r="G377" s="1"/>
      <c r="H377" s="1"/>
      <c r="Z377" s="5"/>
      <c r="AA377" s="5"/>
      <c r="AB377" s="24"/>
      <c r="AC377" s="5"/>
      <c r="AD377" s="5"/>
      <c r="AE377" s="5"/>
      <c r="AF377" s="5"/>
      <c r="AG377" s="5"/>
      <c r="AH377" s="5"/>
      <c r="AI377" s="5"/>
      <c r="AJ377" s="5"/>
      <c r="AM377" s="18"/>
      <c r="AQ377" s="1"/>
      <c r="AR377" s="2"/>
    </row>
    <row r="378" spans="7:44" ht="13.2">
      <c r="G378" s="1"/>
      <c r="H378" s="1"/>
      <c r="Z378" s="5"/>
      <c r="AA378" s="5"/>
      <c r="AB378" s="24"/>
      <c r="AC378" s="5"/>
      <c r="AD378" s="5"/>
      <c r="AE378" s="5"/>
      <c r="AF378" s="5"/>
      <c r="AG378" s="5"/>
      <c r="AH378" s="5"/>
      <c r="AI378" s="5"/>
      <c r="AJ378" s="5"/>
      <c r="AM378" s="18"/>
      <c r="AQ378" s="1"/>
      <c r="AR378" s="2"/>
    </row>
    <row r="379" spans="7:44" ht="13.2">
      <c r="G379" s="1"/>
      <c r="H379" s="1"/>
      <c r="Z379" s="5"/>
      <c r="AA379" s="5"/>
      <c r="AB379" s="24"/>
      <c r="AC379" s="5"/>
      <c r="AD379" s="5"/>
      <c r="AE379" s="5"/>
      <c r="AF379" s="5"/>
      <c r="AG379" s="5"/>
      <c r="AH379" s="5"/>
      <c r="AI379" s="5"/>
      <c r="AJ379" s="5"/>
      <c r="AM379" s="18"/>
      <c r="AQ379" s="1"/>
      <c r="AR379" s="2"/>
    </row>
    <row r="380" spans="7:44" ht="13.2">
      <c r="G380" s="1"/>
      <c r="H380" s="1"/>
      <c r="Z380" s="5"/>
      <c r="AA380" s="5"/>
      <c r="AB380" s="24"/>
      <c r="AC380" s="5"/>
      <c r="AD380" s="5"/>
      <c r="AE380" s="5"/>
      <c r="AF380" s="5"/>
      <c r="AG380" s="5"/>
      <c r="AH380" s="5"/>
      <c r="AI380" s="5"/>
      <c r="AJ380" s="5"/>
      <c r="AM380" s="18"/>
      <c r="AQ380" s="1"/>
      <c r="AR380" s="2"/>
    </row>
    <row r="381" spans="7:44" ht="13.2">
      <c r="G381" s="1"/>
      <c r="H381" s="1"/>
      <c r="Z381" s="5"/>
      <c r="AA381" s="5"/>
      <c r="AB381" s="24"/>
      <c r="AC381" s="5"/>
      <c r="AD381" s="5"/>
      <c r="AE381" s="5"/>
      <c r="AF381" s="5"/>
      <c r="AG381" s="5"/>
      <c r="AH381" s="5"/>
      <c r="AI381" s="5"/>
      <c r="AJ381" s="5"/>
      <c r="AM381" s="18"/>
      <c r="AQ381" s="1"/>
      <c r="AR381" s="2"/>
    </row>
    <row r="382" spans="7:44" ht="13.2">
      <c r="G382" s="1"/>
      <c r="H382" s="1"/>
      <c r="Z382" s="5"/>
      <c r="AA382" s="5"/>
      <c r="AB382" s="24"/>
      <c r="AC382" s="5"/>
      <c r="AD382" s="5"/>
      <c r="AE382" s="5"/>
      <c r="AF382" s="5"/>
      <c r="AG382" s="5"/>
      <c r="AH382" s="5"/>
      <c r="AI382" s="5"/>
      <c r="AJ382" s="5"/>
      <c r="AM382" s="18"/>
      <c r="AQ382" s="1"/>
      <c r="AR382" s="2"/>
    </row>
    <row r="383" spans="7:44" ht="13.2">
      <c r="G383" s="1"/>
      <c r="H383" s="1"/>
      <c r="Z383" s="5"/>
      <c r="AA383" s="5"/>
      <c r="AB383" s="24"/>
      <c r="AC383" s="5"/>
      <c r="AD383" s="5"/>
      <c r="AE383" s="5"/>
      <c r="AF383" s="5"/>
      <c r="AG383" s="5"/>
      <c r="AH383" s="5"/>
      <c r="AI383" s="5"/>
      <c r="AJ383" s="5"/>
      <c r="AM383" s="18"/>
      <c r="AQ383" s="1"/>
      <c r="AR383" s="2"/>
    </row>
    <row r="384" spans="7:44" ht="13.2">
      <c r="G384" s="1"/>
      <c r="H384" s="1"/>
      <c r="Z384" s="5"/>
      <c r="AA384" s="5"/>
      <c r="AB384" s="24"/>
      <c r="AC384" s="5"/>
      <c r="AD384" s="5"/>
      <c r="AE384" s="5"/>
      <c r="AF384" s="5"/>
      <c r="AG384" s="5"/>
      <c r="AH384" s="5"/>
      <c r="AI384" s="5"/>
      <c r="AJ384" s="5"/>
      <c r="AM384" s="18"/>
      <c r="AQ384" s="1"/>
      <c r="AR384" s="2"/>
    </row>
    <row r="385" spans="7:44" ht="13.2">
      <c r="G385" s="1"/>
      <c r="H385" s="1"/>
      <c r="Z385" s="5"/>
      <c r="AA385" s="5"/>
      <c r="AB385" s="24"/>
      <c r="AC385" s="5"/>
      <c r="AD385" s="5"/>
      <c r="AE385" s="5"/>
      <c r="AF385" s="5"/>
      <c r="AG385" s="5"/>
      <c r="AH385" s="5"/>
      <c r="AI385" s="5"/>
      <c r="AJ385" s="5"/>
      <c r="AM385" s="18"/>
      <c r="AQ385" s="1"/>
      <c r="AR385" s="2"/>
    </row>
    <row r="386" spans="7:44" ht="13.2">
      <c r="G386" s="1"/>
      <c r="H386" s="1"/>
      <c r="Z386" s="5"/>
      <c r="AA386" s="5"/>
      <c r="AB386" s="24"/>
      <c r="AC386" s="5"/>
      <c r="AD386" s="5"/>
      <c r="AE386" s="5"/>
      <c r="AF386" s="5"/>
      <c r="AG386" s="5"/>
      <c r="AH386" s="5"/>
      <c r="AI386" s="5"/>
      <c r="AJ386" s="5"/>
      <c r="AM386" s="18"/>
      <c r="AQ386" s="1"/>
      <c r="AR386" s="2"/>
    </row>
    <row r="387" spans="7:44" ht="13.2">
      <c r="G387" s="1"/>
      <c r="H387" s="1"/>
      <c r="Z387" s="5"/>
      <c r="AA387" s="5"/>
      <c r="AB387" s="24"/>
      <c r="AC387" s="5"/>
      <c r="AD387" s="5"/>
      <c r="AE387" s="5"/>
      <c r="AF387" s="5"/>
      <c r="AG387" s="5"/>
      <c r="AH387" s="5"/>
      <c r="AI387" s="5"/>
      <c r="AJ387" s="5"/>
      <c r="AM387" s="18"/>
      <c r="AQ387" s="1"/>
      <c r="AR387" s="2"/>
    </row>
    <row r="388" spans="7:44" ht="13.2">
      <c r="G388" s="1"/>
      <c r="H388" s="1"/>
      <c r="Z388" s="5"/>
      <c r="AA388" s="5"/>
      <c r="AB388" s="24"/>
      <c r="AC388" s="5"/>
      <c r="AD388" s="5"/>
      <c r="AE388" s="5"/>
      <c r="AF388" s="5"/>
      <c r="AG388" s="5"/>
      <c r="AH388" s="5"/>
      <c r="AI388" s="5"/>
      <c r="AJ388" s="5"/>
      <c r="AM388" s="18"/>
      <c r="AQ388" s="1"/>
      <c r="AR388" s="2"/>
    </row>
    <row r="389" spans="7:44" ht="13.2">
      <c r="G389" s="1"/>
      <c r="H389" s="1"/>
      <c r="Z389" s="5"/>
      <c r="AA389" s="5"/>
      <c r="AB389" s="24"/>
      <c r="AC389" s="5"/>
      <c r="AD389" s="5"/>
      <c r="AE389" s="5"/>
      <c r="AF389" s="5"/>
      <c r="AG389" s="5"/>
      <c r="AH389" s="5"/>
      <c r="AI389" s="5"/>
      <c r="AJ389" s="5"/>
      <c r="AM389" s="18"/>
      <c r="AQ389" s="1"/>
      <c r="AR389" s="2"/>
    </row>
    <row r="390" spans="7:44" ht="13.2">
      <c r="G390" s="1"/>
      <c r="H390" s="1"/>
      <c r="Z390" s="5"/>
      <c r="AA390" s="5"/>
      <c r="AB390" s="24"/>
      <c r="AC390" s="5"/>
      <c r="AD390" s="5"/>
      <c r="AE390" s="5"/>
      <c r="AF390" s="5"/>
      <c r="AG390" s="5"/>
      <c r="AH390" s="5"/>
      <c r="AI390" s="5"/>
      <c r="AJ390" s="5"/>
      <c r="AM390" s="18"/>
      <c r="AQ390" s="1"/>
      <c r="AR390" s="2"/>
    </row>
    <row r="391" spans="7:44" ht="13.2">
      <c r="G391" s="1"/>
      <c r="H391" s="1"/>
      <c r="Z391" s="5"/>
      <c r="AA391" s="5"/>
      <c r="AB391" s="24"/>
      <c r="AC391" s="5"/>
      <c r="AD391" s="5"/>
      <c r="AE391" s="5"/>
      <c r="AF391" s="5"/>
      <c r="AG391" s="5"/>
      <c r="AH391" s="5"/>
      <c r="AI391" s="5"/>
      <c r="AJ391" s="5"/>
      <c r="AM391" s="18"/>
      <c r="AQ391" s="1"/>
      <c r="AR391" s="2"/>
    </row>
    <row r="392" spans="7:44" ht="13.2">
      <c r="G392" s="1"/>
      <c r="H392" s="1"/>
      <c r="Z392" s="5"/>
      <c r="AA392" s="5"/>
      <c r="AB392" s="24"/>
      <c r="AC392" s="5"/>
      <c r="AD392" s="5"/>
      <c r="AE392" s="5"/>
      <c r="AF392" s="5"/>
      <c r="AG392" s="5"/>
      <c r="AH392" s="5"/>
      <c r="AI392" s="5"/>
      <c r="AJ392" s="5"/>
      <c r="AM392" s="18"/>
      <c r="AQ392" s="1"/>
      <c r="AR392" s="2"/>
    </row>
    <row r="393" spans="7:44" ht="13.2">
      <c r="G393" s="1"/>
      <c r="H393" s="1"/>
      <c r="Z393" s="5"/>
      <c r="AA393" s="5"/>
      <c r="AB393" s="24"/>
      <c r="AC393" s="5"/>
      <c r="AD393" s="5"/>
      <c r="AE393" s="5"/>
      <c r="AF393" s="5"/>
      <c r="AG393" s="5"/>
      <c r="AH393" s="5"/>
      <c r="AI393" s="5"/>
      <c r="AJ393" s="5"/>
      <c r="AM393" s="18"/>
      <c r="AQ393" s="1"/>
      <c r="AR393" s="2"/>
    </row>
    <row r="394" spans="7:44" ht="13.2">
      <c r="G394" s="1"/>
      <c r="H394" s="1"/>
      <c r="Z394" s="5"/>
      <c r="AA394" s="5"/>
      <c r="AB394" s="24"/>
      <c r="AC394" s="5"/>
      <c r="AD394" s="5"/>
      <c r="AE394" s="5"/>
      <c r="AF394" s="5"/>
      <c r="AG394" s="5"/>
      <c r="AH394" s="5"/>
      <c r="AI394" s="5"/>
      <c r="AJ394" s="5"/>
      <c r="AM394" s="18"/>
      <c r="AQ394" s="1"/>
      <c r="AR394" s="2"/>
    </row>
    <row r="395" spans="7:44" ht="13.2">
      <c r="G395" s="1"/>
      <c r="H395" s="1"/>
      <c r="Z395" s="5"/>
      <c r="AA395" s="5"/>
      <c r="AB395" s="24"/>
      <c r="AC395" s="5"/>
      <c r="AD395" s="5"/>
      <c r="AE395" s="5"/>
      <c r="AF395" s="5"/>
      <c r="AG395" s="5"/>
      <c r="AH395" s="5"/>
      <c r="AI395" s="5"/>
      <c r="AJ395" s="5"/>
      <c r="AM395" s="18"/>
      <c r="AQ395" s="1"/>
      <c r="AR395" s="2"/>
    </row>
    <row r="396" spans="7:44" ht="13.2">
      <c r="G396" s="1"/>
      <c r="H396" s="1"/>
      <c r="Z396" s="5"/>
      <c r="AA396" s="5"/>
      <c r="AB396" s="24"/>
      <c r="AC396" s="5"/>
      <c r="AD396" s="5"/>
      <c r="AE396" s="5"/>
      <c r="AF396" s="5"/>
      <c r="AG396" s="5"/>
      <c r="AH396" s="5"/>
      <c r="AI396" s="5"/>
      <c r="AJ396" s="5"/>
      <c r="AM396" s="18"/>
      <c r="AQ396" s="1"/>
      <c r="AR396" s="2"/>
    </row>
    <row r="397" spans="7:44" ht="13.2">
      <c r="G397" s="1"/>
      <c r="H397" s="1"/>
      <c r="Z397" s="5"/>
      <c r="AA397" s="5"/>
      <c r="AB397" s="24"/>
      <c r="AC397" s="5"/>
      <c r="AD397" s="5"/>
      <c r="AE397" s="5"/>
      <c r="AF397" s="5"/>
      <c r="AG397" s="5"/>
      <c r="AH397" s="5"/>
      <c r="AI397" s="5"/>
      <c r="AJ397" s="5"/>
      <c r="AM397" s="18"/>
      <c r="AQ397" s="1"/>
      <c r="AR397" s="2"/>
    </row>
    <row r="398" spans="7:44" ht="13.2">
      <c r="G398" s="1"/>
      <c r="H398" s="1"/>
      <c r="Z398" s="5"/>
      <c r="AA398" s="5"/>
      <c r="AB398" s="24"/>
      <c r="AC398" s="5"/>
      <c r="AD398" s="5"/>
      <c r="AE398" s="5"/>
      <c r="AF398" s="5"/>
      <c r="AG398" s="5"/>
      <c r="AH398" s="5"/>
      <c r="AI398" s="5"/>
      <c r="AJ398" s="5"/>
      <c r="AM398" s="18"/>
      <c r="AQ398" s="1"/>
      <c r="AR398" s="2"/>
    </row>
    <row r="399" spans="7:44" ht="13.2">
      <c r="G399" s="1"/>
      <c r="H399" s="1"/>
      <c r="Z399" s="5"/>
      <c r="AA399" s="5"/>
      <c r="AB399" s="24"/>
      <c r="AC399" s="5"/>
      <c r="AD399" s="5"/>
      <c r="AE399" s="5"/>
      <c r="AF399" s="5"/>
      <c r="AG399" s="5"/>
      <c r="AH399" s="5"/>
      <c r="AI399" s="5"/>
      <c r="AJ399" s="5"/>
      <c r="AM399" s="18"/>
      <c r="AQ399" s="1"/>
      <c r="AR399" s="2"/>
    </row>
    <row r="400" spans="7:44" ht="13.2">
      <c r="G400" s="1"/>
      <c r="H400" s="1"/>
      <c r="Z400" s="5"/>
      <c r="AA400" s="5"/>
      <c r="AB400" s="24"/>
      <c r="AC400" s="5"/>
      <c r="AD400" s="5"/>
      <c r="AE400" s="5"/>
      <c r="AF400" s="5"/>
      <c r="AG400" s="5"/>
      <c r="AH400" s="5"/>
      <c r="AI400" s="5"/>
      <c r="AJ400" s="5"/>
      <c r="AM400" s="18"/>
      <c r="AQ400" s="1"/>
      <c r="AR400" s="2"/>
    </row>
    <row r="401" spans="7:44" ht="13.2">
      <c r="G401" s="1"/>
      <c r="H401" s="1"/>
      <c r="Z401" s="5"/>
      <c r="AA401" s="5"/>
      <c r="AB401" s="24"/>
      <c r="AC401" s="5"/>
      <c r="AD401" s="5"/>
      <c r="AE401" s="5"/>
      <c r="AF401" s="5"/>
      <c r="AG401" s="5"/>
      <c r="AH401" s="5"/>
      <c r="AI401" s="5"/>
      <c r="AJ401" s="5"/>
      <c r="AM401" s="18"/>
      <c r="AQ401" s="1"/>
      <c r="AR401" s="2"/>
    </row>
    <row r="402" spans="7:44" ht="13.2">
      <c r="G402" s="1"/>
      <c r="H402" s="1"/>
      <c r="Z402" s="5"/>
      <c r="AA402" s="5"/>
      <c r="AB402" s="24"/>
      <c r="AC402" s="5"/>
      <c r="AD402" s="5"/>
      <c r="AE402" s="5"/>
      <c r="AF402" s="5"/>
      <c r="AG402" s="5"/>
      <c r="AH402" s="5"/>
      <c r="AI402" s="5"/>
      <c r="AJ402" s="5"/>
      <c r="AM402" s="18"/>
      <c r="AQ402" s="1"/>
      <c r="AR402" s="2"/>
    </row>
    <row r="403" spans="7:44" ht="13.2">
      <c r="G403" s="1"/>
      <c r="H403" s="1"/>
      <c r="Z403" s="5"/>
      <c r="AA403" s="5"/>
      <c r="AB403" s="24"/>
      <c r="AC403" s="5"/>
      <c r="AD403" s="5"/>
      <c r="AE403" s="5"/>
      <c r="AF403" s="5"/>
      <c r="AG403" s="5"/>
      <c r="AH403" s="5"/>
      <c r="AI403" s="5"/>
      <c r="AJ403" s="5"/>
      <c r="AM403" s="18"/>
      <c r="AQ403" s="1"/>
      <c r="AR403" s="2"/>
    </row>
    <row r="404" spans="7:44" ht="13.2">
      <c r="G404" s="1"/>
      <c r="H404" s="1"/>
      <c r="Z404" s="5"/>
      <c r="AA404" s="5"/>
      <c r="AB404" s="24"/>
      <c r="AC404" s="5"/>
      <c r="AD404" s="5"/>
      <c r="AE404" s="5"/>
      <c r="AF404" s="5"/>
      <c r="AG404" s="5"/>
      <c r="AH404" s="5"/>
      <c r="AI404" s="5"/>
      <c r="AJ404" s="5"/>
      <c r="AM404" s="18"/>
      <c r="AQ404" s="1"/>
      <c r="AR404" s="2"/>
    </row>
    <row r="405" spans="7:44" ht="13.2">
      <c r="G405" s="1"/>
      <c r="H405" s="1"/>
      <c r="Z405" s="5"/>
      <c r="AA405" s="5"/>
      <c r="AB405" s="24"/>
      <c r="AC405" s="5"/>
      <c r="AD405" s="5"/>
      <c r="AE405" s="5"/>
      <c r="AF405" s="5"/>
      <c r="AG405" s="5"/>
      <c r="AH405" s="5"/>
      <c r="AI405" s="5"/>
      <c r="AJ405" s="5"/>
      <c r="AM405" s="18"/>
      <c r="AQ405" s="1"/>
      <c r="AR405" s="2"/>
    </row>
    <row r="406" spans="7:44" ht="13.2">
      <c r="G406" s="1"/>
      <c r="H406" s="1"/>
      <c r="Z406" s="5"/>
      <c r="AA406" s="5"/>
      <c r="AB406" s="24"/>
      <c r="AC406" s="5"/>
      <c r="AD406" s="5"/>
      <c r="AE406" s="5"/>
      <c r="AF406" s="5"/>
      <c r="AG406" s="5"/>
      <c r="AH406" s="5"/>
      <c r="AI406" s="5"/>
      <c r="AJ406" s="5"/>
      <c r="AM406" s="18"/>
      <c r="AQ406" s="1"/>
      <c r="AR406" s="2"/>
    </row>
    <row r="407" spans="7:44" ht="13.2">
      <c r="G407" s="1"/>
      <c r="H407" s="1"/>
      <c r="Z407" s="5"/>
      <c r="AA407" s="5"/>
      <c r="AB407" s="24"/>
      <c r="AC407" s="5"/>
      <c r="AD407" s="5"/>
      <c r="AE407" s="5"/>
      <c r="AF407" s="5"/>
      <c r="AG407" s="5"/>
      <c r="AH407" s="5"/>
      <c r="AI407" s="5"/>
      <c r="AJ407" s="5"/>
      <c r="AM407" s="18"/>
      <c r="AQ407" s="1"/>
      <c r="AR407" s="2"/>
    </row>
    <row r="408" spans="7:44" ht="13.2">
      <c r="G408" s="1"/>
      <c r="H408" s="1"/>
      <c r="Z408" s="5"/>
      <c r="AA408" s="5"/>
      <c r="AB408" s="24"/>
      <c r="AC408" s="5"/>
      <c r="AD408" s="5"/>
      <c r="AE408" s="5"/>
      <c r="AF408" s="5"/>
      <c r="AG408" s="5"/>
      <c r="AH408" s="5"/>
      <c r="AI408" s="5"/>
      <c r="AJ408" s="5"/>
      <c r="AM408" s="18"/>
      <c r="AQ408" s="1"/>
      <c r="AR408" s="2"/>
    </row>
    <row r="409" spans="7:44" ht="13.2">
      <c r="G409" s="1"/>
      <c r="H409" s="1"/>
      <c r="Z409" s="5"/>
      <c r="AA409" s="5"/>
      <c r="AB409" s="24"/>
      <c r="AC409" s="5"/>
      <c r="AD409" s="5"/>
      <c r="AE409" s="5"/>
      <c r="AF409" s="5"/>
      <c r="AG409" s="5"/>
      <c r="AH409" s="5"/>
      <c r="AI409" s="5"/>
      <c r="AJ409" s="5"/>
      <c r="AM409" s="18"/>
      <c r="AQ409" s="1"/>
      <c r="AR409" s="2"/>
    </row>
    <row r="410" spans="7:44" ht="13.2">
      <c r="G410" s="1"/>
      <c r="H410" s="1"/>
      <c r="Z410" s="5"/>
      <c r="AA410" s="5"/>
      <c r="AB410" s="24"/>
      <c r="AC410" s="5"/>
      <c r="AD410" s="5"/>
      <c r="AE410" s="5"/>
      <c r="AF410" s="5"/>
      <c r="AG410" s="5"/>
      <c r="AH410" s="5"/>
      <c r="AI410" s="5"/>
      <c r="AJ410" s="5"/>
      <c r="AM410" s="18"/>
      <c r="AQ410" s="1"/>
      <c r="AR410" s="2"/>
    </row>
    <row r="411" spans="7:44" ht="13.2">
      <c r="G411" s="1"/>
      <c r="H411" s="1"/>
      <c r="Z411" s="5"/>
      <c r="AA411" s="5"/>
      <c r="AB411" s="24"/>
      <c r="AC411" s="5"/>
      <c r="AD411" s="5"/>
      <c r="AE411" s="5"/>
      <c r="AF411" s="5"/>
      <c r="AG411" s="5"/>
      <c r="AH411" s="5"/>
      <c r="AI411" s="5"/>
      <c r="AJ411" s="5"/>
      <c r="AM411" s="18"/>
      <c r="AQ411" s="1"/>
      <c r="AR411" s="2"/>
    </row>
    <row r="412" spans="7:44" ht="13.2">
      <c r="G412" s="1"/>
      <c r="H412" s="1"/>
      <c r="Z412" s="5"/>
      <c r="AA412" s="5"/>
      <c r="AB412" s="24"/>
      <c r="AC412" s="5"/>
      <c r="AD412" s="5"/>
      <c r="AE412" s="5"/>
      <c r="AF412" s="5"/>
      <c r="AG412" s="5"/>
      <c r="AH412" s="5"/>
      <c r="AI412" s="5"/>
      <c r="AJ412" s="5"/>
      <c r="AM412" s="18"/>
      <c r="AQ412" s="1"/>
      <c r="AR412" s="2"/>
    </row>
    <row r="413" spans="7:44" ht="13.2">
      <c r="G413" s="1"/>
      <c r="H413" s="1"/>
      <c r="Z413" s="5"/>
      <c r="AA413" s="5"/>
      <c r="AB413" s="24"/>
      <c r="AC413" s="5"/>
      <c r="AD413" s="5"/>
      <c r="AE413" s="5"/>
      <c r="AF413" s="5"/>
      <c r="AG413" s="5"/>
      <c r="AH413" s="5"/>
      <c r="AI413" s="5"/>
      <c r="AJ413" s="5"/>
      <c r="AM413" s="18"/>
      <c r="AQ413" s="1"/>
      <c r="AR413" s="2"/>
    </row>
    <row r="414" spans="7:44" ht="13.2">
      <c r="G414" s="1"/>
      <c r="H414" s="1"/>
      <c r="Z414" s="5"/>
      <c r="AA414" s="5"/>
      <c r="AB414" s="24"/>
      <c r="AC414" s="5"/>
      <c r="AD414" s="5"/>
      <c r="AE414" s="5"/>
      <c r="AF414" s="5"/>
      <c r="AG414" s="5"/>
      <c r="AH414" s="5"/>
      <c r="AI414" s="5"/>
      <c r="AJ414" s="5"/>
      <c r="AM414" s="18"/>
      <c r="AQ414" s="1"/>
      <c r="AR414" s="2"/>
    </row>
    <row r="415" spans="7:44" ht="13.2">
      <c r="G415" s="1"/>
      <c r="H415" s="1"/>
      <c r="Z415" s="5"/>
      <c r="AA415" s="5"/>
      <c r="AB415" s="24"/>
      <c r="AC415" s="5"/>
      <c r="AD415" s="5"/>
      <c r="AE415" s="5"/>
      <c r="AF415" s="5"/>
      <c r="AG415" s="5"/>
      <c r="AH415" s="5"/>
      <c r="AI415" s="5"/>
      <c r="AJ415" s="5"/>
      <c r="AM415" s="18"/>
      <c r="AQ415" s="1"/>
      <c r="AR415" s="2"/>
    </row>
    <row r="416" spans="7:44" ht="13.2">
      <c r="G416" s="1"/>
      <c r="H416" s="1"/>
      <c r="Z416" s="5"/>
      <c r="AA416" s="5"/>
      <c r="AB416" s="24"/>
      <c r="AC416" s="5"/>
      <c r="AD416" s="5"/>
      <c r="AE416" s="5"/>
      <c r="AF416" s="5"/>
      <c r="AG416" s="5"/>
      <c r="AH416" s="5"/>
      <c r="AI416" s="5"/>
      <c r="AJ416" s="5"/>
      <c r="AM416" s="18"/>
      <c r="AQ416" s="1"/>
      <c r="AR416" s="2"/>
    </row>
    <row r="417" spans="7:44" ht="13.2">
      <c r="G417" s="1"/>
      <c r="H417" s="1"/>
      <c r="Z417" s="5"/>
      <c r="AA417" s="5"/>
      <c r="AB417" s="24"/>
      <c r="AC417" s="5"/>
      <c r="AD417" s="5"/>
      <c r="AE417" s="5"/>
      <c r="AF417" s="5"/>
      <c r="AG417" s="5"/>
      <c r="AH417" s="5"/>
      <c r="AI417" s="5"/>
      <c r="AJ417" s="5"/>
      <c r="AM417" s="18"/>
      <c r="AQ417" s="1"/>
      <c r="AR417" s="2"/>
    </row>
    <row r="418" spans="7:44" ht="13.2">
      <c r="G418" s="1"/>
      <c r="H418" s="1"/>
      <c r="Z418" s="5"/>
      <c r="AA418" s="5"/>
      <c r="AB418" s="24"/>
      <c r="AC418" s="5"/>
      <c r="AD418" s="5"/>
      <c r="AE418" s="5"/>
      <c r="AF418" s="5"/>
      <c r="AG418" s="5"/>
      <c r="AH418" s="5"/>
      <c r="AI418" s="5"/>
      <c r="AJ418" s="5"/>
      <c r="AM418" s="18"/>
      <c r="AQ418" s="1"/>
      <c r="AR418" s="2"/>
    </row>
    <row r="419" spans="7:44" ht="13.2">
      <c r="G419" s="1"/>
      <c r="H419" s="1"/>
      <c r="Z419" s="5"/>
      <c r="AA419" s="5"/>
      <c r="AB419" s="24"/>
      <c r="AC419" s="5"/>
      <c r="AD419" s="5"/>
      <c r="AE419" s="5"/>
      <c r="AF419" s="5"/>
      <c r="AG419" s="5"/>
      <c r="AH419" s="5"/>
      <c r="AI419" s="5"/>
      <c r="AJ419" s="5"/>
      <c r="AM419" s="18"/>
      <c r="AQ419" s="1"/>
      <c r="AR419" s="2"/>
    </row>
    <row r="420" spans="7:44" ht="13.2">
      <c r="G420" s="1"/>
      <c r="H420" s="1"/>
      <c r="Z420" s="5"/>
      <c r="AA420" s="5"/>
      <c r="AB420" s="24"/>
      <c r="AC420" s="5"/>
      <c r="AD420" s="5"/>
      <c r="AE420" s="5"/>
      <c r="AF420" s="5"/>
      <c r="AG420" s="5"/>
      <c r="AH420" s="5"/>
      <c r="AI420" s="5"/>
      <c r="AJ420" s="5"/>
      <c r="AM420" s="18"/>
      <c r="AQ420" s="1"/>
      <c r="AR420" s="2"/>
    </row>
    <row r="421" spans="7:44" ht="13.2">
      <c r="G421" s="1"/>
      <c r="H421" s="1"/>
      <c r="Z421" s="5"/>
      <c r="AA421" s="5"/>
      <c r="AB421" s="24"/>
      <c r="AC421" s="5"/>
      <c r="AD421" s="5"/>
      <c r="AE421" s="5"/>
      <c r="AF421" s="5"/>
      <c r="AG421" s="5"/>
      <c r="AH421" s="5"/>
      <c r="AI421" s="5"/>
      <c r="AJ421" s="5"/>
      <c r="AM421" s="18"/>
      <c r="AQ421" s="1"/>
      <c r="AR421" s="2"/>
    </row>
    <row r="422" spans="7:44" ht="13.2">
      <c r="G422" s="1"/>
      <c r="H422" s="1"/>
      <c r="Z422" s="5"/>
      <c r="AA422" s="5"/>
      <c r="AB422" s="24"/>
      <c r="AC422" s="5"/>
      <c r="AD422" s="5"/>
      <c r="AE422" s="5"/>
      <c r="AF422" s="5"/>
      <c r="AG422" s="5"/>
      <c r="AH422" s="5"/>
      <c r="AI422" s="5"/>
      <c r="AJ422" s="5"/>
      <c r="AM422" s="18"/>
      <c r="AQ422" s="1"/>
      <c r="AR422" s="2"/>
    </row>
    <row r="423" spans="7:44" ht="13.2">
      <c r="G423" s="1"/>
      <c r="H423" s="1"/>
      <c r="Z423" s="5"/>
      <c r="AA423" s="5"/>
      <c r="AB423" s="24"/>
      <c r="AC423" s="5"/>
      <c r="AD423" s="5"/>
      <c r="AE423" s="5"/>
      <c r="AF423" s="5"/>
      <c r="AG423" s="5"/>
      <c r="AH423" s="5"/>
      <c r="AI423" s="5"/>
      <c r="AJ423" s="5"/>
      <c r="AM423" s="18"/>
      <c r="AQ423" s="1"/>
      <c r="AR423" s="2"/>
    </row>
    <row r="424" spans="7:44" ht="13.2">
      <c r="G424" s="1"/>
      <c r="H424" s="1"/>
      <c r="Z424" s="5"/>
      <c r="AA424" s="5"/>
      <c r="AB424" s="24"/>
      <c r="AC424" s="5"/>
      <c r="AD424" s="5"/>
      <c r="AE424" s="5"/>
      <c r="AF424" s="5"/>
      <c r="AG424" s="5"/>
      <c r="AH424" s="5"/>
      <c r="AI424" s="5"/>
      <c r="AJ424" s="5"/>
      <c r="AM424" s="18"/>
      <c r="AQ424" s="1"/>
      <c r="AR424" s="2"/>
    </row>
    <row r="425" spans="7:44" ht="13.2">
      <c r="G425" s="1"/>
      <c r="H425" s="1"/>
      <c r="Z425" s="5"/>
      <c r="AA425" s="5"/>
      <c r="AB425" s="24"/>
      <c r="AC425" s="5"/>
      <c r="AD425" s="5"/>
      <c r="AE425" s="5"/>
      <c r="AF425" s="5"/>
      <c r="AG425" s="5"/>
      <c r="AH425" s="5"/>
      <c r="AI425" s="5"/>
      <c r="AJ425" s="5"/>
      <c r="AM425" s="18"/>
      <c r="AQ425" s="1"/>
      <c r="AR425" s="2"/>
    </row>
    <row r="426" spans="7:44" ht="13.2">
      <c r="G426" s="1"/>
      <c r="H426" s="1"/>
      <c r="Z426" s="5"/>
      <c r="AA426" s="5"/>
      <c r="AB426" s="24"/>
      <c r="AC426" s="5"/>
      <c r="AD426" s="5"/>
      <c r="AE426" s="5"/>
      <c r="AF426" s="5"/>
      <c r="AG426" s="5"/>
      <c r="AH426" s="5"/>
      <c r="AI426" s="5"/>
      <c r="AJ426" s="5"/>
      <c r="AM426" s="18"/>
      <c r="AQ426" s="1"/>
      <c r="AR426" s="2"/>
    </row>
    <row r="427" spans="7:44" ht="13.2">
      <c r="G427" s="1"/>
      <c r="H427" s="1"/>
      <c r="Z427" s="5"/>
      <c r="AA427" s="5"/>
      <c r="AB427" s="24"/>
      <c r="AC427" s="5"/>
      <c r="AD427" s="5"/>
      <c r="AE427" s="5"/>
      <c r="AF427" s="5"/>
      <c r="AG427" s="5"/>
      <c r="AH427" s="5"/>
      <c r="AI427" s="5"/>
      <c r="AJ427" s="5"/>
      <c r="AM427" s="18"/>
      <c r="AQ427" s="1"/>
      <c r="AR427" s="2"/>
    </row>
    <row r="428" spans="7:44" ht="13.2">
      <c r="G428" s="1"/>
      <c r="H428" s="1"/>
      <c r="Z428" s="5"/>
      <c r="AA428" s="5"/>
      <c r="AB428" s="24"/>
      <c r="AC428" s="5"/>
      <c r="AD428" s="5"/>
      <c r="AE428" s="5"/>
      <c r="AF428" s="5"/>
      <c r="AG428" s="5"/>
      <c r="AH428" s="5"/>
      <c r="AI428" s="5"/>
      <c r="AJ428" s="5"/>
      <c r="AM428" s="18"/>
      <c r="AQ428" s="1"/>
      <c r="AR428" s="2"/>
    </row>
    <row r="429" spans="7:44" ht="13.2">
      <c r="G429" s="1"/>
      <c r="H429" s="1"/>
      <c r="Z429" s="5"/>
      <c r="AA429" s="5"/>
      <c r="AB429" s="24"/>
      <c r="AC429" s="5"/>
      <c r="AD429" s="5"/>
      <c r="AE429" s="5"/>
      <c r="AF429" s="5"/>
      <c r="AG429" s="5"/>
      <c r="AH429" s="5"/>
      <c r="AI429" s="5"/>
      <c r="AJ429" s="5"/>
      <c r="AM429" s="18"/>
      <c r="AQ429" s="1"/>
      <c r="AR429" s="2"/>
    </row>
    <row r="430" spans="7:44" ht="13.2">
      <c r="G430" s="1"/>
      <c r="H430" s="1"/>
      <c r="Z430" s="5"/>
      <c r="AA430" s="5"/>
      <c r="AB430" s="24"/>
      <c r="AC430" s="5"/>
      <c r="AD430" s="5"/>
      <c r="AE430" s="5"/>
      <c r="AF430" s="5"/>
      <c r="AG430" s="5"/>
      <c r="AH430" s="5"/>
      <c r="AI430" s="5"/>
      <c r="AJ430" s="5"/>
      <c r="AM430" s="18"/>
      <c r="AQ430" s="1"/>
      <c r="AR430" s="2"/>
    </row>
    <row r="431" spans="7:44" ht="13.2">
      <c r="G431" s="1"/>
      <c r="H431" s="1"/>
      <c r="Z431" s="5"/>
      <c r="AA431" s="5"/>
      <c r="AB431" s="24"/>
      <c r="AC431" s="5"/>
      <c r="AD431" s="5"/>
      <c r="AE431" s="5"/>
      <c r="AF431" s="5"/>
      <c r="AG431" s="5"/>
      <c r="AH431" s="5"/>
      <c r="AI431" s="5"/>
      <c r="AJ431" s="5"/>
      <c r="AM431" s="18"/>
      <c r="AQ431" s="1"/>
      <c r="AR431" s="2"/>
    </row>
    <row r="432" spans="7:44" ht="13.2">
      <c r="G432" s="1"/>
      <c r="H432" s="1"/>
      <c r="Z432" s="5"/>
      <c r="AA432" s="5"/>
      <c r="AB432" s="24"/>
      <c r="AC432" s="5"/>
      <c r="AD432" s="5"/>
      <c r="AE432" s="5"/>
      <c r="AF432" s="5"/>
      <c r="AG432" s="5"/>
      <c r="AH432" s="5"/>
      <c r="AI432" s="5"/>
      <c r="AJ432" s="5"/>
      <c r="AM432" s="18"/>
      <c r="AQ432" s="1"/>
      <c r="AR432" s="2"/>
    </row>
    <row r="433" spans="7:44" ht="13.2">
      <c r="G433" s="1"/>
      <c r="H433" s="1"/>
      <c r="Z433" s="5"/>
      <c r="AA433" s="5"/>
      <c r="AB433" s="24"/>
      <c r="AC433" s="5"/>
      <c r="AD433" s="5"/>
      <c r="AE433" s="5"/>
      <c r="AF433" s="5"/>
      <c r="AG433" s="5"/>
      <c r="AH433" s="5"/>
      <c r="AI433" s="5"/>
      <c r="AJ433" s="5"/>
      <c r="AM433" s="18"/>
      <c r="AQ433" s="1"/>
      <c r="AR433" s="2"/>
    </row>
    <row r="434" spans="7:44" ht="13.2">
      <c r="G434" s="1"/>
      <c r="H434" s="1"/>
      <c r="Z434" s="5"/>
      <c r="AA434" s="5"/>
      <c r="AB434" s="24"/>
      <c r="AC434" s="5"/>
      <c r="AD434" s="5"/>
      <c r="AE434" s="5"/>
      <c r="AF434" s="5"/>
      <c r="AG434" s="5"/>
      <c r="AH434" s="5"/>
      <c r="AI434" s="5"/>
      <c r="AJ434" s="5"/>
      <c r="AM434" s="18"/>
      <c r="AQ434" s="1"/>
      <c r="AR434" s="2"/>
    </row>
    <row r="435" spans="7:44" ht="13.2">
      <c r="G435" s="1"/>
      <c r="H435" s="1"/>
      <c r="Z435" s="5"/>
      <c r="AA435" s="5"/>
      <c r="AB435" s="24"/>
      <c r="AC435" s="5"/>
      <c r="AD435" s="5"/>
      <c r="AE435" s="5"/>
      <c r="AF435" s="5"/>
      <c r="AG435" s="5"/>
      <c r="AH435" s="5"/>
      <c r="AI435" s="5"/>
      <c r="AJ435" s="5"/>
      <c r="AM435" s="18"/>
      <c r="AQ435" s="1"/>
      <c r="AR435" s="2"/>
    </row>
    <row r="436" spans="7:44" ht="13.2">
      <c r="G436" s="1"/>
      <c r="H436" s="1"/>
      <c r="Z436" s="5"/>
      <c r="AA436" s="5"/>
      <c r="AB436" s="24"/>
      <c r="AC436" s="5"/>
      <c r="AD436" s="5"/>
      <c r="AE436" s="5"/>
      <c r="AF436" s="5"/>
      <c r="AG436" s="5"/>
      <c r="AH436" s="5"/>
      <c r="AI436" s="5"/>
      <c r="AJ436" s="5"/>
      <c r="AM436" s="18"/>
      <c r="AQ436" s="1"/>
      <c r="AR436" s="2"/>
    </row>
    <row r="437" spans="7:44" ht="13.2">
      <c r="G437" s="1"/>
      <c r="H437" s="1"/>
      <c r="Z437" s="5"/>
      <c r="AA437" s="5"/>
      <c r="AB437" s="24"/>
      <c r="AC437" s="5"/>
      <c r="AD437" s="5"/>
      <c r="AE437" s="5"/>
      <c r="AF437" s="5"/>
      <c r="AG437" s="5"/>
      <c r="AH437" s="5"/>
      <c r="AI437" s="5"/>
      <c r="AJ437" s="5"/>
      <c r="AM437" s="18"/>
      <c r="AQ437" s="1"/>
      <c r="AR437" s="2"/>
    </row>
    <row r="438" spans="7:44" ht="13.2">
      <c r="G438" s="1"/>
      <c r="H438" s="1"/>
      <c r="Z438" s="5"/>
      <c r="AA438" s="5"/>
      <c r="AB438" s="24"/>
      <c r="AC438" s="5"/>
      <c r="AD438" s="5"/>
      <c r="AE438" s="5"/>
      <c r="AF438" s="5"/>
      <c r="AG438" s="5"/>
      <c r="AH438" s="5"/>
      <c r="AI438" s="5"/>
      <c r="AJ438" s="5"/>
      <c r="AM438" s="18"/>
      <c r="AQ438" s="1"/>
      <c r="AR438" s="2"/>
    </row>
    <row r="439" spans="7:44" ht="13.2">
      <c r="G439" s="1"/>
      <c r="H439" s="1"/>
      <c r="Z439" s="5"/>
      <c r="AA439" s="5"/>
      <c r="AB439" s="24"/>
      <c r="AC439" s="5"/>
      <c r="AD439" s="5"/>
      <c r="AE439" s="5"/>
      <c r="AF439" s="5"/>
      <c r="AG439" s="5"/>
      <c r="AH439" s="5"/>
      <c r="AI439" s="5"/>
      <c r="AJ439" s="5"/>
      <c r="AM439" s="18"/>
      <c r="AQ439" s="1"/>
      <c r="AR439" s="2"/>
    </row>
    <row r="440" spans="7:44" ht="13.2">
      <c r="G440" s="1"/>
      <c r="H440" s="1"/>
      <c r="Z440" s="5"/>
      <c r="AA440" s="5"/>
      <c r="AB440" s="24"/>
      <c r="AC440" s="5"/>
      <c r="AD440" s="5"/>
      <c r="AE440" s="5"/>
      <c r="AF440" s="5"/>
      <c r="AG440" s="5"/>
      <c r="AH440" s="5"/>
      <c r="AI440" s="5"/>
      <c r="AJ440" s="5"/>
      <c r="AM440" s="18"/>
      <c r="AQ440" s="1"/>
      <c r="AR440" s="2"/>
    </row>
    <row r="441" spans="7:44" ht="13.2">
      <c r="G441" s="1"/>
      <c r="H441" s="1"/>
      <c r="Z441" s="5"/>
      <c r="AA441" s="5"/>
      <c r="AB441" s="24"/>
      <c r="AC441" s="5"/>
      <c r="AD441" s="5"/>
      <c r="AE441" s="5"/>
      <c r="AF441" s="5"/>
      <c r="AG441" s="5"/>
      <c r="AH441" s="5"/>
      <c r="AI441" s="5"/>
      <c r="AJ441" s="5"/>
      <c r="AM441" s="18"/>
      <c r="AQ441" s="1"/>
      <c r="AR441" s="2"/>
    </row>
    <row r="442" spans="7:44" ht="13.2">
      <c r="G442" s="1"/>
      <c r="H442" s="1"/>
      <c r="Z442" s="5"/>
      <c r="AA442" s="5"/>
      <c r="AB442" s="24"/>
      <c r="AC442" s="5"/>
      <c r="AD442" s="5"/>
      <c r="AE442" s="5"/>
      <c r="AF442" s="5"/>
      <c r="AG442" s="5"/>
      <c r="AH442" s="5"/>
      <c r="AI442" s="5"/>
      <c r="AJ442" s="5"/>
      <c r="AM442" s="18"/>
      <c r="AQ442" s="1"/>
      <c r="AR442" s="2"/>
    </row>
    <row r="443" spans="7:44" ht="13.2">
      <c r="G443" s="1"/>
      <c r="H443" s="1"/>
      <c r="Z443" s="5"/>
      <c r="AA443" s="5"/>
      <c r="AB443" s="24"/>
      <c r="AC443" s="5"/>
      <c r="AD443" s="5"/>
      <c r="AE443" s="5"/>
      <c r="AF443" s="5"/>
      <c r="AG443" s="5"/>
      <c r="AH443" s="5"/>
      <c r="AI443" s="5"/>
      <c r="AJ443" s="5"/>
      <c r="AM443" s="18"/>
      <c r="AQ443" s="1"/>
      <c r="AR443" s="2"/>
    </row>
    <row r="444" spans="7:44" ht="13.2">
      <c r="G444" s="1"/>
      <c r="H444" s="1"/>
      <c r="Z444" s="5"/>
      <c r="AA444" s="5"/>
      <c r="AB444" s="24"/>
      <c r="AC444" s="5"/>
      <c r="AD444" s="5"/>
      <c r="AE444" s="5"/>
      <c r="AF444" s="5"/>
      <c r="AG444" s="5"/>
      <c r="AH444" s="5"/>
      <c r="AI444" s="5"/>
      <c r="AJ444" s="5"/>
      <c r="AM444" s="18"/>
      <c r="AQ444" s="1"/>
      <c r="AR444" s="2"/>
    </row>
    <row r="445" spans="7:44" ht="13.2">
      <c r="G445" s="1"/>
      <c r="H445" s="1"/>
      <c r="Z445" s="5"/>
      <c r="AA445" s="5"/>
      <c r="AB445" s="24"/>
      <c r="AC445" s="5"/>
      <c r="AD445" s="5"/>
      <c r="AE445" s="5"/>
      <c r="AF445" s="5"/>
      <c r="AG445" s="5"/>
      <c r="AH445" s="5"/>
      <c r="AI445" s="5"/>
      <c r="AJ445" s="5"/>
      <c r="AM445" s="18"/>
      <c r="AQ445" s="1"/>
      <c r="AR445" s="2"/>
    </row>
    <row r="446" spans="7:44" ht="13.2">
      <c r="G446" s="1"/>
      <c r="H446" s="1"/>
      <c r="Z446" s="5"/>
      <c r="AA446" s="5"/>
      <c r="AB446" s="24"/>
      <c r="AC446" s="5"/>
      <c r="AD446" s="5"/>
      <c r="AE446" s="5"/>
      <c r="AF446" s="5"/>
      <c r="AG446" s="5"/>
      <c r="AH446" s="5"/>
      <c r="AI446" s="5"/>
      <c r="AJ446" s="5"/>
      <c r="AM446" s="18"/>
      <c r="AQ446" s="1"/>
      <c r="AR446" s="2"/>
    </row>
    <row r="447" spans="7:44" ht="13.2">
      <c r="G447" s="1"/>
      <c r="H447" s="1"/>
      <c r="Z447" s="5"/>
      <c r="AA447" s="5"/>
      <c r="AB447" s="24"/>
      <c r="AC447" s="5"/>
      <c r="AD447" s="5"/>
      <c r="AE447" s="5"/>
      <c r="AF447" s="5"/>
      <c r="AG447" s="5"/>
      <c r="AH447" s="5"/>
      <c r="AI447" s="5"/>
      <c r="AJ447" s="5"/>
      <c r="AM447" s="18"/>
      <c r="AQ447" s="1"/>
      <c r="AR447" s="2"/>
    </row>
    <row r="448" spans="7:44" ht="13.2">
      <c r="G448" s="1"/>
      <c r="H448" s="1"/>
      <c r="Z448" s="5"/>
      <c r="AA448" s="5"/>
      <c r="AB448" s="24"/>
      <c r="AC448" s="5"/>
      <c r="AD448" s="5"/>
      <c r="AE448" s="5"/>
      <c r="AF448" s="5"/>
      <c r="AG448" s="5"/>
      <c r="AH448" s="5"/>
      <c r="AI448" s="5"/>
      <c r="AJ448" s="5"/>
      <c r="AM448" s="18"/>
      <c r="AQ448" s="1"/>
      <c r="AR448" s="2"/>
    </row>
    <row r="449" spans="7:44" ht="13.2">
      <c r="G449" s="1"/>
      <c r="H449" s="1"/>
      <c r="Z449" s="5"/>
      <c r="AA449" s="5"/>
      <c r="AB449" s="24"/>
      <c r="AC449" s="5"/>
      <c r="AD449" s="5"/>
      <c r="AE449" s="5"/>
      <c r="AF449" s="5"/>
      <c r="AG449" s="5"/>
      <c r="AH449" s="5"/>
      <c r="AI449" s="5"/>
      <c r="AJ449" s="5"/>
      <c r="AM449" s="18"/>
      <c r="AQ449" s="1"/>
      <c r="AR449" s="2"/>
    </row>
    <row r="450" spans="7:44" ht="13.2">
      <c r="G450" s="1"/>
      <c r="H450" s="1"/>
      <c r="Z450" s="5"/>
      <c r="AA450" s="5"/>
      <c r="AB450" s="24"/>
      <c r="AC450" s="5"/>
      <c r="AD450" s="5"/>
      <c r="AE450" s="5"/>
      <c r="AF450" s="5"/>
      <c r="AG450" s="5"/>
      <c r="AH450" s="5"/>
      <c r="AI450" s="5"/>
      <c r="AJ450" s="5"/>
      <c r="AM450" s="18"/>
      <c r="AQ450" s="1"/>
      <c r="AR450" s="2"/>
    </row>
    <row r="451" spans="7:44" ht="13.2">
      <c r="G451" s="1"/>
      <c r="H451" s="1"/>
      <c r="Z451" s="5"/>
      <c r="AA451" s="5"/>
      <c r="AB451" s="24"/>
      <c r="AC451" s="5"/>
      <c r="AD451" s="5"/>
      <c r="AE451" s="5"/>
      <c r="AF451" s="5"/>
      <c r="AG451" s="5"/>
      <c r="AH451" s="5"/>
      <c r="AI451" s="5"/>
      <c r="AJ451" s="5"/>
      <c r="AM451" s="18"/>
      <c r="AQ451" s="1"/>
      <c r="AR451" s="2"/>
    </row>
    <row r="452" spans="7:44" ht="13.2">
      <c r="G452" s="1"/>
      <c r="H452" s="1"/>
      <c r="Z452" s="5"/>
      <c r="AA452" s="5"/>
      <c r="AB452" s="24"/>
      <c r="AC452" s="5"/>
      <c r="AD452" s="5"/>
      <c r="AE452" s="5"/>
      <c r="AF452" s="5"/>
      <c r="AG452" s="5"/>
      <c r="AH452" s="5"/>
      <c r="AI452" s="5"/>
      <c r="AJ452" s="5"/>
      <c r="AM452" s="18"/>
      <c r="AQ452" s="1"/>
      <c r="AR452" s="2"/>
    </row>
    <row r="453" spans="7:44" ht="13.2">
      <c r="G453" s="1"/>
      <c r="H453" s="1"/>
      <c r="Z453" s="5"/>
      <c r="AA453" s="5"/>
      <c r="AB453" s="24"/>
      <c r="AC453" s="5"/>
      <c r="AD453" s="5"/>
      <c r="AE453" s="5"/>
      <c r="AF453" s="5"/>
      <c r="AG453" s="5"/>
      <c r="AH453" s="5"/>
      <c r="AI453" s="5"/>
      <c r="AJ453" s="5"/>
      <c r="AM453" s="18"/>
      <c r="AQ453" s="1"/>
      <c r="AR453" s="2"/>
    </row>
    <row r="454" spans="7:44" ht="13.2">
      <c r="G454" s="1"/>
      <c r="H454" s="1"/>
      <c r="Z454" s="5"/>
      <c r="AA454" s="5"/>
      <c r="AB454" s="24"/>
      <c r="AC454" s="5"/>
      <c r="AD454" s="5"/>
      <c r="AE454" s="5"/>
      <c r="AF454" s="5"/>
      <c r="AG454" s="5"/>
      <c r="AH454" s="5"/>
      <c r="AI454" s="5"/>
      <c r="AJ454" s="5"/>
      <c r="AM454" s="18"/>
      <c r="AQ454" s="1"/>
      <c r="AR454" s="2"/>
    </row>
    <row r="455" spans="7:44" ht="13.2">
      <c r="G455" s="1"/>
      <c r="H455" s="1"/>
      <c r="Z455" s="5"/>
      <c r="AA455" s="5"/>
      <c r="AB455" s="24"/>
      <c r="AC455" s="5"/>
      <c r="AD455" s="5"/>
      <c r="AE455" s="5"/>
      <c r="AF455" s="5"/>
      <c r="AG455" s="5"/>
      <c r="AH455" s="5"/>
      <c r="AI455" s="5"/>
      <c r="AJ455" s="5"/>
      <c r="AM455" s="18"/>
      <c r="AQ455" s="1"/>
      <c r="AR455" s="2"/>
    </row>
    <row r="456" spans="7:44" ht="13.2">
      <c r="G456" s="1"/>
      <c r="H456" s="1"/>
      <c r="Z456" s="5"/>
      <c r="AA456" s="5"/>
      <c r="AB456" s="24"/>
      <c r="AC456" s="5"/>
      <c r="AD456" s="5"/>
      <c r="AE456" s="5"/>
      <c r="AF456" s="5"/>
      <c r="AG456" s="5"/>
      <c r="AH456" s="5"/>
      <c r="AI456" s="5"/>
      <c r="AJ456" s="5"/>
      <c r="AM456" s="18"/>
      <c r="AQ456" s="1"/>
      <c r="AR456" s="2"/>
    </row>
    <row r="457" spans="7:44" ht="13.2">
      <c r="G457" s="1"/>
      <c r="H457" s="1"/>
      <c r="Z457" s="5"/>
      <c r="AA457" s="5"/>
      <c r="AB457" s="24"/>
      <c r="AC457" s="5"/>
      <c r="AD457" s="5"/>
      <c r="AE457" s="5"/>
      <c r="AF457" s="5"/>
      <c r="AG457" s="5"/>
      <c r="AH457" s="5"/>
      <c r="AI457" s="5"/>
      <c r="AJ457" s="5"/>
      <c r="AM457" s="18"/>
      <c r="AQ457" s="1"/>
      <c r="AR457" s="2"/>
    </row>
    <row r="458" spans="7:44" ht="13.2">
      <c r="G458" s="1"/>
      <c r="H458" s="1"/>
      <c r="Z458" s="5"/>
      <c r="AA458" s="5"/>
      <c r="AB458" s="24"/>
      <c r="AC458" s="5"/>
      <c r="AD458" s="5"/>
      <c r="AE458" s="5"/>
      <c r="AF458" s="5"/>
      <c r="AG458" s="5"/>
      <c r="AH458" s="5"/>
      <c r="AI458" s="5"/>
      <c r="AJ458" s="5"/>
      <c r="AM458" s="18"/>
      <c r="AQ458" s="1"/>
      <c r="AR458" s="2"/>
    </row>
    <row r="459" spans="7:44" ht="13.2">
      <c r="G459" s="1"/>
      <c r="H459" s="1"/>
      <c r="Z459" s="5"/>
      <c r="AA459" s="5"/>
      <c r="AB459" s="24"/>
      <c r="AC459" s="5"/>
      <c r="AD459" s="5"/>
      <c r="AE459" s="5"/>
      <c r="AF459" s="5"/>
      <c r="AG459" s="5"/>
      <c r="AH459" s="5"/>
      <c r="AI459" s="5"/>
      <c r="AJ459" s="5"/>
      <c r="AM459" s="18"/>
      <c r="AQ459" s="1"/>
      <c r="AR459" s="2"/>
    </row>
    <row r="460" spans="7:44" ht="13.2">
      <c r="G460" s="1"/>
      <c r="H460" s="1"/>
      <c r="Z460" s="5"/>
      <c r="AA460" s="5"/>
      <c r="AB460" s="24"/>
      <c r="AC460" s="5"/>
      <c r="AD460" s="5"/>
      <c r="AE460" s="5"/>
      <c r="AF460" s="5"/>
      <c r="AG460" s="5"/>
      <c r="AH460" s="5"/>
      <c r="AI460" s="5"/>
      <c r="AJ460" s="5"/>
      <c r="AM460" s="18"/>
      <c r="AQ460" s="1"/>
      <c r="AR460" s="2"/>
    </row>
    <row r="461" spans="7:44" ht="13.2">
      <c r="G461" s="1"/>
      <c r="H461" s="1"/>
      <c r="Z461" s="5"/>
      <c r="AA461" s="5"/>
      <c r="AB461" s="24"/>
      <c r="AC461" s="5"/>
      <c r="AD461" s="5"/>
      <c r="AE461" s="5"/>
      <c r="AF461" s="5"/>
      <c r="AG461" s="5"/>
      <c r="AH461" s="5"/>
      <c r="AI461" s="5"/>
      <c r="AJ461" s="5"/>
      <c r="AM461" s="18"/>
      <c r="AQ461" s="1"/>
      <c r="AR461" s="2"/>
    </row>
    <row r="462" spans="7:44" ht="13.2">
      <c r="G462" s="1"/>
      <c r="H462" s="1"/>
      <c r="Z462" s="5"/>
      <c r="AA462" s="5"/>
      <c r="AB462" s="24"/>
      <c r="AC462" s="5"/>
      <c r="AD462" s="5"/>
      <c r="AE462" s="5"/>
      <c r="AF462" s="5"/>
      <c r="AG462" s="5"/>
      <c r="AH462" s="5"/>
      <c r="AI462" s="5"/>
      <c r="AJ462" s="5"/>
      <c r="AM462" s="18"/>
      <c r="AQ462" s="1"/>
      <c r="AR462" s="2"/>
    </row>
    <row r="463" spans="7:44" ht="13.2">
      <c r="G463" s="1"/>
      <c r="H463" s="1"/>
      <c r="Z463" s="5"/>
      <c r="AA463" s="5"/>
      <c r="AB463" s="24"/>
      <c r="AC463" s="5"/>
      <c r="AD463" s="5"/>
      <c r="AE463" s="5"/>
      <c r="AF463" s="5"/>
      <c r="AG463" s="5"/>
      <c r="AH463" s="5"/>
      <c r="AI463" s="5"/>
      <c r="AJ463" s="5"/>
      <c r="AM463" s="18"/>
      <c r="AQ463" s="1"/>
      <c r="AR463" s="2"/>
    </row>
    <row r="464" spans="7:44" ht="13.2">
      <c r="G464" s="1"/>
      <c r="H464" s="1"/>
      <c r="Z464" s="5"/>
      <c r="AA464" s="5"/>
      <c r="AB464" s="24"/>
      <c r="AC464" s="5"/>
      <c r="AD464" s="5"/>
      <c r="AE464" s="5"/>
      <c r="AF464" s="5"/>
      <c r="AG464" s="5"/>
      <c r="AH464" s="5"/>
      <c r="AI464" s="5"/>
      <c r="AJ464" s="5"/>
      <c r="AM464" s="18"/>
      <c r="AQ464" s="1"/>
      <c r="AR464" s="2"/>
    </row>
    <row r="465" spans="7:44" ht="13.2">
      <c r="G465" s="1"/>
      <c r="H465" s="1"/>
      <c r="Z465" s="5"/>
      <c r="AA465" s="5"/>
      <c r="AB465" s="24"/>
      <c r="AC465" s="5"/>
      <c r="AD465" s="5"/>
      <c r="AE465" s="5"/>
      <c r="AF465" s="5"/>
      <c r="AG465" s="5"/>
      <c r="AH465" s="5"/>
      <c r="AI465" s="5"/>
      <c r="AJ465" s="5"/>
      <c r="AM465" s="18"/>
      <c r="AQ465" s="1"/>
      <c r="AR465" s="2"/>
    </row>
    <row r="466" spans="7:44" ht="13.2">
      <c r="G466" s="1"/>
      <c r="H466" s="1"/>
      <c r="Z466" s="5"/>
      <c r="AA466" s="5"/>
      <c r="AB466" s="24"/>
      <c r="AC466" s="5"/>
      <c r="AD466" s="5"/>
      <c r="AE466" s="5"/>
      <c r="AF466" s="5"/>
      <c r="AG466" s="5"/>
      <c r="AH466" s="5"/>
      <c r="AI466" s="5"/>
      <c r="AJ466" s="5"/>
      <c r="AM466" s="18"/>
      <c r="AQ466" s="1"/>
      <c r="AR466" s="2"/>
    </row>
    <row r="467" spans="7:44" ht="13.2">
      <c r="G467" s="1"/>
      <c r="H467" s="1"/>
      <c r="Z467" s="5"/>
      <c r="AA467" s="5"/>
      <c r="AB467" s="24"/>
      <c r="AC467" s="5"/>
      <c r="AD467" s="5"/>
      <c r="AE467" s="5"/>
      <c r="AF467" s="5"/>
      <c r="AG467" s="5"/>
      <c r="AH467" s="5"/>
      <c r="AI467" s="5"/>
      <c r="AJ467" s="5"/>
      <c r="AM467" s="18"/>
      <c r="AQ467" s="1"/>
      <c r="AR467" s="2"/>
    </row>
    <row r="468" spans="7:44" ht="13.2">
      <c r="G468" s="1"/>
      <c r="H468" s="1"/>
      <c r="Z468" s="5"/>
      <c r="AA468" s="5"/>
      <c r="AB468" s="24"/>
      <c r="AC468" s="5"/>
      <c r="AD468" s="5"/>
      <c r="AE468" s="5"/>
      <c r="AF468" s="5"/>
      <c r="AG468" s="5"/>
      <c r="AH468" s="5"/>
      <c r="AI468" s="5"/>
      <c r="AJ468" s="5"/>
      <c r="AM468" s="18"/>
      <c r="AQ468" s="1"/>
      <c r="AR468" s="2"/>
    </row>
    <row r="469" spans="7:44" ht="13.2">
      <c r="G469" s="1"/>
      <c r="H469" s="1"/>
      <c r="Z469" s="5"/>
      <c r="AA469" s="5"/>
      <c r="AB469" s="24"/>
      <c r="AC469" s="5"/>
      <c r="AD469" s="5"/>
      <c r="AE469" s="5"/>
      <c r="AF469" s="5"/>
      <c r="AG469" s="5"/>
      <c r="AH469" s="5"/>
      <c r="AI469" s="5"/>
      <c r="AJ469" s="5"/>
      <c r="AM469" s="18"/>
      <c r="AQ469" s="1"/>
      <c r="AR469" s="2"/>
    </row>
    <row r="470" spans="7:44" ht="13.2">
      <c r="G470" s="1"/>
      <c r="H470" s="1"/>
      <c r="Z470" s="5"/>
      <c r="AA470" s="5"/>
      <c r="AB470" s="24"/>
      <c r="AC470" s="5"/>
      <c r="AD470" s="5"/>
      <c r="AE470" s="5"/>
      <c r="AF470" s="5"/>
      <c r="AG470" s="5"/>
      <c r="AH470" s="5"/>
      <c r="AI470" s="5"/>
      <c r="AJ470" s="5"/>
      <c r="AM470" s="18"/>
      <c r="AQ470" s="1"/>
      <c r="AR470" s="2"/>
    </row>
    <row r="471" spans="7:44" ht="13.2">
      <c r="G471" s="1"/>
      <c r="H471" s="1"/>
      <c r="Z471" s="5"/>
      <c r="AA471" s="5"/>
      <c r="AB471" s="24"/>
      <c r="AC471" s="5"/>
      <c r="AD471" s="5"/>
      <c r="AE471" s="5"/>
      <c r="AF471" s="5"/>
      <c r="AG471" s="5"/>
      <c r="AH471" s="5"/>
      <c r="AI471" s="5"/>
      <c r="AJ471" s="5"/>
      <c r="AM471" s="18"/>
      <c r="AQ471" s="1"/>
      <c r="AR471" s="2"/>
    </row>
    <row r="472" spans="7:44" ht="13.2">
      <c r="G472" s="1"/>
      <c r="H472" s="1"/>
      <c r="Z472" s="5"/>
      <c r="AA472" s="5"/>
      <c r="AB472" s="24"/>
      <c r="AC472" s="5"/>
      <c r="AD472" s="5"/>
      <c r="AE472" s="5"/>
      <c r="AF472" s="5"/>
      <c r="AG472" s="5"/>
      <c r="AH472" s="5"/>
      <c r="AI472" s="5"/>
      <c r="AJ472" s="5"/>
      <c r="AM472" s="18"/>
      <c r="AQ472" s="1"/>
      <c r="AR472" s="2"/>
    </row>
    <row r="473" spans="7:44" ht="13.2">
      <c r="G473" s="1"/>
      <c r="H473" s="1"/>
      <c r="Z473" s="5"/>
      <c r="AA473" s="5"/>
      <c r="AB473" s="24"/>
      <c r="AC473" s="5"/>
      <c r="AD473" s="5"/>
      <c r="AE473" s="5"/>
      <c r="AF473" s="5"/>
      <c r="AG473" s="5"/>
      <c r="AH473" s="5"/>
      <c r="AI473" s="5"/>
      <c r="AJ473" s="5"/>
      <c r="AM473" s="18"/>
      <c r="AQ473" s="1"/>
      <c r="AR473" s="2"/>
    </row>
    <row r="474" spans="7:44" ht="13.2">
      <c r="G474" s="1"/>
      <c r="H474" s="1"/>
      <c r="Z474" s="5"/>
      <c r="AA474" s="5"/>
      <c r="AB474" s="24"/>
      <c r="AC474" s="5"/>
      <c r="AD474" s="5"/>
      <c r="AE474" s="5"/>
      <c r="AF474" s="5"/>
      <c r="AG474" s="5"/>
      <c r="AH474" s="5"/>
      <c r="AI474" s="5"/>
      <c r="AJ474" s="5"/>
      <c r="AM474" s="18"/>
      <c r="AQ474" s="1"/>
      <c r="AR474" s="2"/>
    </row>
    <row r="475" spans="7:44" ht="13.2">
      <c r="G475" s="1"/>
      <c r="H475" s="1"/>
      <c r="Z475" s="5"/>
      <c r="AA475" s="5"/>
      <c r="AB475" s="24"/>
      <c r="AC475" s="5"/>
      <c r="AD475" s="5"/>
      <c r="AE475" s="5"/>
      <c r="AF475" s="5"/>
      <c r="AG475" s="5"/>
      <c r="AH475" s="5"/>
      <c r="AI475" s="5"/>
      <c r="AJ475" s="5"/>
      <c r="AM475" s="18"/>
      <c r="AQ475" s="1"/>
      <c r="AR475" s="2"/>
    </row>
    <row r="476" spans="7:44" ht="13.2">
      <c r="G476" s="1"/>
      <c r="H476" s="1"/>
      <c r="Z476" s="5"/>
      <c r="AA476" s="5"/>
      <c r="AB476" s="24"/>
      <c r="AC476" s="5"/>
      <c r="AD476" s="5"/>
      <c r="AE476" s="5"/>
      <c r="AF476" s="5"/>
      <c r="AG476" s="5"/>
      <c r="AH476" s="5"/>
      <c r="AI476" s="5"/>
      <c r="AJ476" s="5"/>
      <c r="AM476" s="18"/>
      <c r="AQ476" s="1"/>
      <c r="AR476" s="2"/>
    </row>
    <row r="477" spans="7:44" ht="13.2">
      <c r="G477" s="1"/>
      <c r="H477" s="1"/>
      <c r="Z477" s="5"/>
      <c r="AA477" s="5"/>
      <c r="AB477" s="24"/>
      <c r="AC477" s="5"/>
      <c r="AD477" s="5"/>
      <c r="AE477" s="5"/>
      <c r="AF477" s="5"/>
      <c r="AG477" s="5"/>
      <c r="AH477" s="5"/>
      <c r="AI477" s="5"/>
      <c r="AJ477" s="5"/>
      <c r="AM477" s="18"/>
      <c r="AQ477" s="1"/>
      <c r="AR477" s="2"/>
    </row>
    <row r="478" spans="7:44" ht="13.2">
      <c r="G478" s="1"/>
      <c r="H478" s="1"/>
      <c r="Z478" s="5"/>
      <c r="AA478" s="5"/>
      <c r="AB478" s="24"/>
      <c r="AC478" s="5"/>
      <c r="AD478" s="5"/>
      <c r="AE478" s="5"/>
      <c r="AF478" s="5"/>
      <c r="AG478" s="5"/>
      <c r="AH478" s="5"/>
      <c r="AI478" s="5"/>
      <c r="AJ478" s="5"/>
      <c r="AM478" s="18"/>
      <c r="AQ478" s="1"/>
      <c r="AR478" s="2"/>
    </row>
    <row r="479" spans="7:44" ht="13.2">
      <c r="G479" s="1"/>
      <c r="H479" s="1"/>
      <c r="Z479" s="5"/>
      <c r="AA479" s="5"/>
      <c r="AB479" s="24"/>
      <c r="AC479" s="5"/>
      <c r="AD479" s="5"/>
      <c r="AE479" s="5"/>
      <c r="AF479" s="5"/>
      <c r="AG479" s="5"/>
      <c r="AH479" s="5"/>
      <c r="AI479" s="5"/>
      <c r="AJ479" s="5"/>
      <c r="AM479" s="18"/>
      <c r="AQ479" s="1"/>
      <c r="AR479" s="2"/>
    </row>
    <row r="480" spans="7:44" ht="13.2">
      <c r="G480" s="1"/>
      <c r="H480" s="1"/>
      <c r="Z480" s="5"/>
      <c r="AA480" s="5"/>
      <c r="AB480" s="24"/>
      <c r="AC480" s="5"/>
      <c r="AD480" s="5"/>
      <c r="AE480" s="5"/>
      <c r="AF480" s="5"/>
      <c r="AG480" s="5"/>
      <c r="AH480" s="5"/>
      <c r="AI480" s="5"/>
      <c r="AJ480" s="5"/>
      <c r="AM480" s="18"/>
      <c r="AQ480" s="1"/>
      <c r="AR480" s="2"/>
    </row>
    <row r="481" spans="7:44" ht="13.2">
      <c r="G481" s="1"/>
      <c r="H481" s="1"/>
      <c r="Z481" s="5"/>
      <c r="AA481" s="5"/>
      <c r="AB481" s="24"/>
      <c r="AC481" s="5"/>
      <c r="AD481" s="5"/>
      <c r="AE481" s="5"/>
      <c r="AF481" s="5"/>
      <c r="AG481" s="5"/>
      <c r="AH481" s="5"/>
      <c r="AI481" s="5"/>
      <c r="AJ481" s="5"/>
      <c r="AM481" s="18"/>
      <c r="AQ481" s="1"/>
      <c r="AR481" s="2"/>
    </row>
    <row r="482" spans="7:44" ht="13.2">
      <c r="G482" s="1"/>
      <c r="H482" s="1"/>
      <c r="Z482" s="5"/>
      <c r="AA482" s="5"/>
      <c r="AB482" s="24"/>
      <c r="AC482" s="5"/>
      <c r="AD482" s="5"/>
      <c r="AE482" s="5"/>
      <c r="AF482" s="5"/>
      <c r="AG482" s="5"/>
      <c r="AH482" s="5"/>
      <c r="AI482" s="5"/>
      <c r="AJ482" s="5"/>
      <c r="AM482" s="18"/>
      <c r="AQ482" s="1"/>
      <c r="AR482" s="2"/>
    </row>
    <row r="483" spans="7:44" ht="13.2">
      <c r="G483" s="1"/>
      <c r="H483" s="1"/>
      <c r="Z483" s="5"/>
      <c r="AA483" s="5"/>
      <c r="AB483" s="24"/>
      <c r="AC483" s="5"/>
      <c r="AD483" s="5"/>
      <c r="AE483" s="5"/>
      <c r="AF483" s="5"/>
      <c r="AG483" s="5"/>
      <c r="AH483" s="5"/>
      <c r="AI483" s="5"/>
      <c r="AJ483" s="5"/>
      <c r="AM483" s="18"/>
      <c r="AQ483" s="1"/>
      <c r="AR483" s="2"/>
    </row>
    <row r="484" spans="7:44" ht="13.2">
      <c r="G484" s="1"/>
      <c r="H484" s="1"/>
      <c r="Z484" s="5"/>
      <c r="AA484" s="5"/>
      <c r="AB484" s="24"/>
      <c r="AC484" s="5"/>
      <c r="AD484" s="5"/>
      <c r="AE484" s="5"/>
      <c r="AF484" s="5"/>
      <c r="AG484" s="5"/>
      <c r="AH484" s="5"/>
      <c r="AI484" s="5"/>
      <c r="AJ484" s="5"/>
      <c r="AM484" s="18"/>
      <c r="AQ484" s="1"/>
      <c r="AR484" s="2"/>
    </row>
    <row r="485" spans="7:44" ht="13.2">
      <c r="G485" s="1"/>
      <c r="H485" s="1"/>
      <c r="Z485" s="5"/>
      <c r="AA485" s="5"/>
      <c r="AB485" s="24"/>
      <c r="AC485" s="5"/>
      <c r="AD485" s="5"/>
      <c r="AE485" s="5"/>
      <c r="AF485" s="5"/>
      <c r="AG485" s="5"/>
      <c r="AH485" s="5"/>
      <c r="AI485" s="5"/>
      <c r="AJ485" s="5"/>
      <c r="AM485" s="18"/>
      <c r="AQ485" s="1"/>
      <c r="AR485" s="2"/>
    </row>
    <row r="486" spans="7:44" ht="13.2">
      <c r="G486" s="1"/>
      <c r="H486" s="1"/>
      <c r="Z486" s="5"/>
      <c r="AA486" s="5"/>
      <c r="AB486" s="24"/>
      <c r="AC486" s="5"/>
      <c r="AD486" s="5"/>
      <c r="AE486" s="5"/>
      <c r="AF486" s="5"/>
      <c r="AG486" s="5"/>
      <c r="AH486" s="5"/>
      <c r="AI486" s="5"/>
      <c r="AJ486" s="5"/>
      <c r="AM486" s="18"/>
      <c r="AQ486" s="1"/>
      <c r="AR486" s="2"/>
    </row>
    <row r="487" spans="7:44" ht="13.2">
      <c r="G487" s="1"/>
      <c r="H487" s="1"/>
      <c r="Z487" s="5"/>
      <c r="AA487" s="5"/>
      <c r="AB487" s="24"/>
      <c r="AC487" s="5"/>
      <c r="AD487" s="5"/>
      <c r="AE487" s="5"/>
      <c r="AF487" s="5"/>
      <c r="AG487" s="5"/>
      <c r="AH487" s="5"/>
      <c r="AI487" s="5"/>
      <c r="AJ487" s="5"/>
      <c r="AM487" s="18"/>
      <c r="AQ487" s="1"/>
      <c r="AR487" s="2"/>
    </row>
    <row r="488" spans="7:44" ht="13.2">
      <c r="G488" s="1"/>
      <c r="H488" s="1"/>
      <c r="Z488" s="5"/>
      <c r="AA488" s="5"/>
      <c r="AB488" s="24"/>
      <c r="AC488" s="5"/>
      <c r="AD488" s="5"/>
      <c r="AE488" s="5"/>
      <c r="AF488" s="5"/>
      <c r="AG488" s="5"/>
      <c r="AH488" s="5"/>
      <c r="AI488" s="5"/>
      <c r="AJ488" s="5"/>
      <c r="AM488" s="18"/>
      <c r="AQ488" s="1"/>
      <c r="AR488" s="2"/>
    </row>
    <row r="489" spans="7:44" ht="13.2">
      <c r="G489" s="1"/>
      <c r="H489" s="1"/>
      <c r="Z489" s="5"/>
      <c r="AA489" s="5"/>
      <c r="AB489" s="24"/>
      <c r="AC489" s="5"/>
      <c r="AD489" s="5"/>
      <c r="AE489" s="5"/>
      <c r="AF489" s="5"/>
      <c r="AG489" s="5"/>
      <c r="AH489" s="5"/>
      <c r="AI489" s="5"/>
      <c r="AJ489" s="5"/>
      <c r="AM489" s="18"/>
      <c r="AQ489" s="1"/>
      <c r="AR489" s="2"/>
    </row>
    <row r="490" spans="7:44" ht="13.2">
      <c r="G490" s="1"/>
      <c r="H490" s="1"/>
      <c r="Z490" s="5"/>
      <c r="AA490" s="5"/>
      <c r="AB490" s="24"/>
      <c r="AC490" s="5"/>
      <c r="AD490" s="5"/>
      <c r="AE490" s="5"/>
      <c r="AF490" s="5"/>
      <c r="AG490" s="5"/>
      <c r="AH490" s="5"/>
      <c r="AI490" s="5"/>
      <c r="AJ490" s="5"/>
      <c r="AM490" s="18"/>
      <c r="AQ490" s="1"/>
      <c r="AR490" s="2"/>
    </row>
    <row r="491" spans="7:44" ht="13.2">
      <c r="G491" s="1"/>
      <c r="H491" s="1"/>
      <c r="Z491" s="5"/>
      <c r="AA491" s="5"/>
      <c r="AB491" s="24"/>
      <c r="AC491" s="5"/>
      <c r="AD491" s="5"/>
      <c r="AE491" s="5"/>
      <c r="AF491" s="5"/>
      <c r="AG491" s="5"/>
      <c r="AH491" s="5"/>
      <c r="AI491" s="5"/>
      <c r="AJ491" s="5"/>
      <c r="AM491" s="18"/>
      <c r="AQ491" s="1"/>
      <c r="AR491" s="2"/>
    </row>
    <row r="492" spans="7:44" ht="13.2">
      <c r="G492" s="1"/>
      <c r="H492" s="1"/>
      <c r="Z492" s="5"/>
      <c r="AA492" s="5"/>
      <c r="AB492" s="24"/>
      <c r="AC492" s="5"/>
      <c r="AD492" s="5"/>
      <c r="AE492" s="5"/>
      <c r="AF492" s="5"/>
      <c r="AG492" s="5"/>
      <c r="AH492" s="5"/>
      <c r="AI492" s="5"/>
      <c r="AJ492" s="5"/>
      <c r="AM492" s="18"/>
      <c r="AQ492" s="1"/>
      <c r="AR492" s="2"/>
    </row>
    <row r="493" spans="7:44" ht="13.2">
      <c r="G493" s="1"/>
      <c r="H493" s="1"/>
      <c r="Z493" s="5"/>
      <c r="AA493" s="5"/>
      <c r="AB493" s="24"/>
      <c r="AC493" s="5"/>
      <c r="AD493" s="5"/>
      <c r="AE493" s="5"/>
      <c r="AF493" s="5"/>
      <c r="AG493" s="5"/>
      <c r="AH493" s="5"/>
      <c r="AI493" s="5"/>
      <c r="AJ493" s="5"/>
      <c r="AM493" s="18"/>
      <c r="AQ493" s="1"/>
      <c r="AR493" s="2"/>
    </row>
    <row r="494" spans="7:44" ht="13.2">
      <c r="G494" s="1"/>
      <c r="H494" s="1"/>
      <c r="Z494" s="5"/>
      <c r="AA494" s="5"/>
      <c r="AB494" s="24"/>
      <c r="AC494" s="5"/>
      <c r="AD494" s="5"/>
      <c r="AE494" s="5"/>
      <c r="AF494" s="5"/>
      <c r="AG494" s="5"/>
      <c r="AH494" s="5"/>
      <c r="AI494" s="5"/>
      <c r="AJ494" s="5"/>
      <c r="AM494" s="18"/>
      <c r="AQ494" s="1"/>
      <c r="AR494" s="2"/>
    </row>
    <row r="495" spans="7:44" ht="13.2">
      <c r="G495" s="1"/>
      <c r="H495" s="1"/>
      <c r="Z495" s="5"/>
      <c r="AA495" s="5"/>
      <c r="AB495" s="24"/>
      <c r="AC495" s="5"/>
      <c r="AD495" s="5"/>
      <c r="AE495" s="5"/>
      <c r="AF495" s="5"/>
      <c r="AG495" s="5"/>
      <c r="AH495" s="5"/>
      <c r="AI495" s="5"/>
      <c r="AJ495" s="5"/>
      <c r="AM495" s="18"/>
      <c r="AQ495" s="1"/>
      <c r="AR495" s="2"/>
    </row>
    <row r="496" spans="7:44" ht="13.2">
      <c r="G496" s="1"/>
      <c r="H496" s="1"/>
      <c r="Z496" s="5"/>
      <c r="AA496" s="5"/>
      <c r="AB496" s="24"/>
      <c r="AC496" s="5"/>
      <c r="AD496" s="5"/>
      <c r="AE496" s="5"/>
      <c r="AF496" s="5"/>
      <c r="AG496" s="5"/>
      <c r="AH496" s="5"/>
      <c r="AI496" s="5"/>
      <c r="AJ496" s="5"/>
      <c r="AM496" s="18"/>
      <c r="AQ496" s="1"/>
      <c r="AR496" s="2"/>
    </row>
    <row r="497" spans="7:44" ht="13.2">
      <c r="G497" s="1"/>
      <c r="H497" s="1"/>
      <c r="Z497" s="5"/>
      <c r="AA497" s="5"/>
      <c r="AB497" s="24"/>
      <c r="AC497" s="5"/>
      <c r="AD497" s="5"/>
      <c r="AE497" s="5"/>
      <c r="AF497" s="5"/>
      <c r="AG497" s="5"/>
      <c r="AH497" s="5"/>
      <c r="AI497" s="5"/>
      <c r="AJ497" s="5"/>
      <c r="AM497" s="18"/>
      <c r="AQ497" s="1"/>
      <c r="AR497" s="2"/>
    </row>
    <row r="498" spans="7:44" ht="13.2">
      <c r="G498" s="1"/>
      <c r="H498" s="1"/>
      <c r="Z498" s="5"/>
      <c r="AA498" s="5"/>
      <c r="AB498" s="24"/>
      <c r="AC498" s="5"/>
      <c r="AD498" s="5"/>
      <c r="AE498" s="5"/>
      <c r="AF498" s="5"/>
      <c r="AG498" s="5"/>
      <c r="AH498" s="5"/>
      <c r="AI498" s="5"/>
      <c r="AJ498" s="5"/>
      <c r="AM498" s="18"/>
      <c r="AQ498" s="1"/>
      <c r="AR498" s="2"/>
    </row>
    <row r="499" spans="7:44" ht="13.2">
      <c r="G499" s="1"/>
      <c r="H499" s="1"/>
      <c r="Z499" s="5"/>
      <c r="AA499" s="5"/>
      <c r="AB499" s="24"/>
      <c r="AC499" s="5"/>
      <c r="AD499" s="5"/>
      <c r="AE499" s="5"/>
      <c r="AF499" s="5"/>
      <c r="AG499" s="5"/>
      <c r="AH499" s="5"/>
      <c r="AI499" s="5"/>
      <c r="AJ499" s="5"/>
      <c r="AM499" s="18"/>
      <c r="AQ499" s="1"/>
      <c r="AR499" s="2"/>
    </row>
    <row r="500" spans="7:44" ht="13.2">
      <c r="G500" s="1"/>
      <c r="H500" s="1"/>
      <c r="Z500" s="5"/>
      <c r="AA500" s="5"/>
      <c r="AB500" s="24"/>
      <c r="AC500" s="5"/>
      <c r="AD500" s="5"/>
      <c r="AE500" s="5"/>
      <c r="AF500" s="5"/>
      <c r="AG500" s="5"/>
      <c r="AH500" s="5"/>
      <c r="AI500" s="5"/>
      <c r="AJ500" s="5"/>
      <c r="AM500" s="18"/>
      <c r="AQ500" s="1"/>
      <c r="AR500" s="2"/>
    </row>
    <row r="501" spans="7:44" ht="13.2">
      <c r="G501" s="1"/>
      <c r="H501" s="1"/>
      <c r="Z501" s="5"/>
      <c r="AA501" s="5"/>
      <c r="AB501" s="24"/>
      <c r="AC501" s="5"/>
      <c r="AD501" s="5"/>
      <c r="AE501" s="5"/>
      <c r="AF501" s="5"/>
      <c r="AG501" s="5"/>
      <c r="AH501" s="5"/>
      <c r="AI501" s="5"/>
      <c r="AJ501" s="5"/>
      <c r="AM501" s="18"/>
      <c r="AQ501" s="1"/>
      <c r="AR501" s="2"/>
    </row>
    <row r="502" spans="7:44" ht="13.2">
      <c r="G502" s="1"/>
      <c r="H502" s="1"/>
      <c r="Z502" s="5"/>
      <c r="AA502" s="5"/>
      <c r="AB502" s="24"/>
      <c r="AC502" s="5"/>
      <c r="AD502" s="5"/>
      <c r="AE502" s="5"/>
      <c r="AF502" s="5"/>
      <c r="AG502" s="5"/>
      <c r="AH502" s="5"/>
      <c r="AI502" s="5"/>
      <c r="AJ502" s="5"/>
      <c r="AM502" s="18"/>
      <c r="AQ502" s="1"/>
      <c r="AR502" s="2"/>
    </row>
    <row r="503" spans="7:44" ht="13.2">
      <c r="G503" s="1"/>
      <c r="H503" s="1"/>
      <c r="Z503" s="5"/>
      <c r="AA503" s="5"/>
      <c r="AB503" s="24"/>
      <c r="AC503" s="5"/>
      <c r="AD503" s="5"/>
      <c r="AE503" s="5"/>
      <c r="AF503" s="5"/>
      <c r="AG503" s="5"/>
      <c r="AH503" s="5"/>
      <c r="AI503" s="5"/>
      <c r="AJ503" s="5"/>
      <c r="AM503" s="18"/>
      <c r="AQ503" s="1"/>
      <c r="AR503" s="2"/>
    </row>
    <row r="504" spans="7:44" ht="13.2">
      <c r="G504" s="1"/>
      <c r="H504" s="1"/>
      <c r="Z504" s="5"/>
      <c r="AA504" s="5"/>
      <c r="AB504" s="24"/>
      <c r="AC504" s="5"/>
      <c r="AD504" s="5"/>
      <c r="AE504" s="5"/>
      <c r="AF504" s="5"/>
      <c r="AG504" s="5"/>
      <c r="AH504" s="5"/>
      <c r="AI504" s="5"/>
      <c r="AJ504" s="5"/>
      <c r="AM504" s="18"/>
      <c r="AQ504" s="1"/>
      <c r="AR504" s="2"/>
    </row>
    <row r="505" spans="7:44" ht="13.2">
      <c r="G505" s="1"/>
      <c r="H505" s="1"/>
      <c r="Z505" s="5"/>
      <c r="AA505" s="5"/>
      <c r="AB505" s="24"/>
      <c r="AC505" s="5"/>
      <c r="AD505" s="5"/>
      <c r="AE505" s="5"/>
      <c r="AF505" s="5"/>
      <c r="AG505" s="5"/>
      <c r="AH505" s="5"/>
      <c r="AI505" s="5"/>
      <c r="AJ505" s="5"/>
      <c r="AM505" s="18"/>
      <c r="AQ505" s="1"/>
      <c r="AR505" s="2"/>
    </row>
    <row r="506" spans="7:44" ht="13.2">
      <c r="G506" s="1"/>
      <c r="H506" s="1"/>
      <c r="Z506" s="5"/>
      <c r="AA506" s="5"/>
      <c r="AB506" s="24"/>
      <c r="AC506" s="5"/>
      <c r="AD506" s="5"/>
      <c r="AE506" s="5"/>
      <c r="AF506" s="5"/>
      <c r="AG506" s="5"/>
      <c r="AH506" s="5"/>
      <c r="AI506" s="5"/>
      <c r="AJ506" s="5"/>
      <c r="AM506" s="18"/>
      <c r="AQ506" s="1"/>
      <c r="AR506" s="2"/>
    </row>
    <row r="507" spans="7:44" ht="13.2">
      <c r="G507" s="1"/>
      <c r="H507" s="1"/>
      <c r="Z507" s="5"/>
      <c r="AA507" s="5"/>
      <c r="AB507" s="24"/>
      <c r="AC507" s="5"/>
      <c r="AD507" s="5"/>
      <c r="AE507" s="5"/>
      <c r="AF507" s="5"/>
      <c r="AG507" s="5"/>
      <c r="AH507" s="5"/>
      <c r="AI507" s="5"/>
      <c r="AJ507" s="5"/>
      <c r="AM507" s="18"/>
      <c r="AQ507" s="1"/>
      <c r="AR507" s="2"/>
    </row>
    <row r="508" spans="7:44" ht="13.2">
      <c r="G508" s="1"/>
      <c r="H508" s="1"/>
      <c r="Z508" s="5"/>
      <c r="AA508" s="5"/>
      <c r="AB508" s="24"/>
      <c r="AC508" s="5"/>
      <c r="AD508" s="5"/>
      <c r="AE508" s="5"/>
      <c r="AF508" s="5"/>
      <c r="AG508" s="5"/>
      <c r="AH508" s="5"/>
      <c r="AI508" s="5"/>
      <c r="AJ508" s="5"/>
      <c r="AM508" s="18"/>
      <c r="AQ508" s="1"/>
      <c r="AR508" s="2"/>
    </row>
    <row r="509" spans="7:44" ht="13.2">
      <c r="G509" s="1"/>
      <c r="H509" s="1"/>
      <c r="Z509" s="5"/>
      <c r="AA509" s="5"/>
      <c r="AB509" s="24"/>
      <c r="AC509" s="5"/>
      <c r="AD509" s="5"/>
      <c r="AE509" s="5"/>
      <c r="AF509" s="5"/>
      <c r="AG509" s="5"/>
      <c r="AH509" s="5"/>
      <c r="AI509" s="5"/>
      <c r="AJ509" s="5"/>
      <c r="AM509" s="18"/>
      <c r="AQ509" s="1"/>
      <c r="AR509" s="2"/>
    </row>
    <row r="510" spans="7:44" ht="13.2">
      <c r="G510" s="1"/>
      <c r="H510" s="1"/>
      <c r="Z510" s="5"/>
      <c r="AA510" s="5"/>
      <c r="AB510" s="24"/>
      <c r="AC510" s="5"/>
      <c r="AD510" s="5"/>
      <c r="AE510" s="5"/>
      <c r="AF510" s="5"/>
      <c r="AG510" s="5"/>
      <c r="AH510" s="5"/>
      <c r="AI510" s="5"/>
      <c r="AJ510" s="5"/>
      <c r="AM510" s="18"/>
      <c r="AQ510" s="1"/>
      <c r="AR510" s="2"/>
    </row>
    <row r="511" spans="7:44" ht="13.2">
      <c r="G511" s="1"/>
      <c r="H511" s="1"/>
      <c r="Z511" s="5"/>
      <c r="AA511" s="5"/>
      <c r="AB511" s="24"/>
      <c r="AC511" s="5"/>
      <c r="AD511" s="5"/>
      <c r="AE511" s="5"/>
      <c r="AF511" s="5"/>
      <c r="AG511" s="5"/>
      <c r="AH511" s="5"/>
      <c r="AI511" s="5"/>
      <c r="AJ511" s="5"/>
      <c r="AM511" s="18"/>
      <c r="AQ511" s="1"/>
      <c r="AR511" s="2"/>
    </row>
    <row r="512" spans="7:44" ht="13.2">
      <c r="G512" s="1"/>
      <c r="H512" s="1"/>
      <c r="Z512" s="5"/>
      <c r="AA512" s="5"/>
      <c r="AB512" s="24"/>
      <c r="AC512" s="5"/>
      <c r="AD512" s="5"/>
      <c r="AE512" s="5"/>
      <c r="AF512" s="5"/>
      <c r="AG512" s="5"/>
      <c r="AH512" s="5"/>
      <c r="AI512" s="5"/>
      <c r="AJ512" s="5"/>
      <c r="AM512" s="18"/>
      <c r="AQ512" s="1"/>
      <c r="AR512" s="2"/>
    </row>
    <row r="513" spans="7:44" ht="13.2">
      <c r="G513" s="1"/>
      <c r="H513" s="1"/>
      <c r="Z513" s="5"/>
      <c r="AA513" s="5"/>
      <c r="AB513" s="24"/>
      <c r="AC513" s="5"/>
      <c r="AD513" s="5"/>
      <c r="AE513" s="5"/>
      <c r="AF513" s="5"/>
      <c r="AG513" s="5"/>
      <c r="AH513" s="5"/>
      <c r="AI513" s="5"/>
      <c r="AJ513" s="5"/>
      <c r="AM513" s="18"/>
      <c r="AQ513" s="1"/>
      <c r="AR513" s="2"/>
    </row>
    <row r="514" spans="7:44" ht="13.2">
      <c r="G514" s="1"/>
      <c r="H514" s="1"/>
      <c r="Z514" s="5"/>
      <c r="AA514" s="5"/>
      <c r="AB514" s="24"/>
      <c r="AC514" s="5"/>
      <c r="AD514" s="5"/>
      <c r="AE514" s="5"/>
      <c r="AF514" s="5"/>
      <c r="AG514" s="5"/>
      <c r="AH514" s="5"/>
      <c r="AI514" s="5"/>
      <c r="AJ514" s="5"/>
      <c r="AM514" s="18"/>
      <c r="AQ514" s="1"/>
      <c r="AR514" s="2"/>
    </row>
    <row r="515" spans="7:44" ht="13.2">
      <c r="G515" s="1"/>
      <c r="H515" s="1"/>
      <c r="Z515" s="5"/>
      <c r="AA515" s="5"/>
      <c r="AB515" s="24"/>
      <c r="AC515" s="5"/>
      <c r="AD515" s="5"/>
      <c r="AE515" s="5"/>
      <c r="AF515" s="5"/>
      <c r="AG515" s="5"/>
      <c r="AH515" s="5"/>
      <c r="AI515" s="5"/>
      <c r="AJ515" s="5"/>
      <c r="AM515" s="18"/>
      <c r="AQ515" s="1"/>
      <c r="AR515" s="2"/>
    </row>
    <row r="516" spans="7:44" ht="13.2">
      <c r="G516" s="1"/>
      <c r="H516" s="1"/>
      <c r="Z516" s="5"/>
      <c r="AA516" s="5"/>
      <c r="AB516" s="24"/>
      <c r="AC516" s="5"/>
      <c r="AD516" s="5"/>
      <c r="AE516" s="5"/>
      <c r="AF516" s="5"/>
      <c r="AG516" s="5"/>
      <c r="AH516" s="5"/>
      <c r="AI516" s="5"/>
      <c r="AJ516" s="5"/>
      <c r="AM516" s="18"/>
      <c r="AQ516" s="1"/>
      <c r="AR516" s="2"/>
    </row>
    <row r="517" spans="7:44" ht="13.2">
      <c r="G517" s="1"/>
      <c r="H517" s="1"/>
      <c r="Z517" s="5"/>
      <c r="AA517" s="5"/>
      <c r="AB517" s="24"/>
      <c r="AC517" s="5"/>
      <c r="AD517" s="5"/>
      <c r="AE517" s="5"/>
      <c r="AF517" s="5"/>
      <c r="AG517" s="5"/>
      <c r="AH517" s="5"/>
      <c r="AI517" s="5"/>
      <c r="AJ517" s="5"/>
      <c r="AM517" s="18"/>
      <c r="AQ517" s="1"/>
      <c r="AR517" s="2"/>
    </row>
    <row r="518" spans="7:44" ht="13.2">
      <c r="G518" s="1"/>
      <c r="H518" s="1"/>
      <c r="Z518" s="5"/>
      <c r="AA518" s="5"/>
      <c r="AB518" s="24"/>
      <c r="AC518" s="5"/>
      <c r="AD518" s="5"/>
      <c r="AE518" s="5"/>
      <c r="AF518" s="5"/>
      <c r="AG518" s="5"/>
      <c r="AH518" s="5"/>
      <c r="AI518" s="5"/>
      <c r="AJ518" s="5"/>
      <c r="AM518" s="18"/>
      <c r="AQ518" s="1"/>
      <c r="AR518" s="2"/>
    </row>
    <row r="519" spans="7:44" ht="13.2">
      <c r="G519" s="1"/>
      <c r="H519" s="1"/>
      <c r="Z519" s="5"/>
      <c r="AA519" s="5"/>
      <c r="AB519" s="24"/>
      <c r="AC519" s="5"/>
      <c r="AD519" s="5"/>
      <c r="AE519" s="5"/>
      <c r="AF519" s="5"/>
      <c r="AG519" s="5"/>
      <c r="AH519" s="5"/>
      <c r="AI519" s="5"/>
      <c r="AJ519" s="5"/>
      <c r="AM519" s="18"/>
      <c r="AQ519" s="1"/>
      <c r="AR519" s="2"/>
    </row>
    <row r="520" spans="7:44" ht="13.2">
      <c r="G520" s="1"/>
      <c r="H520" s="1"/>
      <c r="Z520" s="5"/>
      <c r="AA520" s="5"/>
      <c r="AB520" s="24"/>
      <c r="AC520" s="5"/>
      <c r="AD520" s="5"/>
      <c r="AE520" s="5"/>
      <c r="AF520" s="5"/>
      <c r="AG520" s="5"/>
      <c r="AH520" s="5"/>
      <c r="AI520" s="5"/>
      <c r="AJ520" s="5"/>
      <c r="AM520" s="18"/>
      <c r="AQ520" s="1"/>
      <c r="AR520" s="2"/>
    </row>
    <row r="521" spans="7:44" ht="13.2">
      <c r="G521" s="1"/>
      <c r="H521" s="1"/>
      <c r="Z521" s="5"/>
      <c r="AA521" s="5"/>
      <c r="AB521" s="24"/>
      <c r="AC521" s="5"/>
      <c r="AD521" s="5"/>
      <c r="AE521" s="5"/>
      <c r="AF521" s="5"/>
      <c r="AG521" s="5"/>
      <c r="AH521" s="5"/>
      <c r="AI521" s="5"/>
      <c r="AJ521" s="5"/>
      <c r="AM521" s="18"/>
      <c r="AQ521" s="1"/>
      <c r="AR521" s="2"/>
    </row>
    <row r="522" spans="7:44" ht="13.2">
      <c r="G522" s="1"/>
      <c r="H522" s="1"/>
      <c r="Z522" s="5"/>
      <c r="AA522" s="5"/>
      <c r="AB522" s="24"/>
      <c r="AC522" s="5"/>
      <c r="AD522" s="5"/>
      <c r="AE522" s="5"/>
      <c r="AF522" s="5"/>
      <c r="AG522" s="5"/>
      <c r="AH522" s="5"/>
      <c r="AI522" s="5"/>
      <c r="AJ522" s="5"/>
      <c r="AM522" s="18"/>
      <c r="AQ522" s="1"/>
      <c r="AR522" s="2"/>
    </row>
    <row r="523" spans="7:44" ht="13.2">
      <c r="G523" s="1"/>
      <c r="H523" s="1"/>
      <c r="Z523" s="5"/>
      <c r="AA523" s="5"/>
      <c r="AB523" s="24"/>
      <c r="AC523" s="5"/>
      <c r="AD523" s="5"/>
      <c r="AE523" s="5"/>
      <c r="AF523" s="5"/>
      <c r="AG523" s="5"/>
      <c r="AH523" s="5"/>
      <c r="AI523" s="5"/>
      <c r="AJ523" s="5"/>
      <c r="AM523" s="18"/>
      <c r="AQ523" s="1"/>
      <c r="AR523" s="2"/>
    </row>
    <row r="524" spans="7:44" ht="13.2">
      <c r="G524" s="1"/>
      <c r="H524" s="1"/>
      <c r="Z524" s="5"/>
      <c r="AA524" s="5"/>
      <c r="AB524" s="24"/>
      <c r="AC524" s="5"/>
      <c r="AD524" s="5"/>
      <c r="AE524" s="5"/>
      <c r="AF524" s="5"/>
      <c r="AG524" s="5"/>
      <c r="AH524" s="5"/>
      <c r="AI524" s="5"/>
      <c r="AJ524" s="5"/>
      <c r="AM524" s="18"/>
      <c r="AQ524" s="1"/>
      <c r="AR524" s="2"/>
    </row>
    <row r="525" spans="7:44" ht="13.2">
      <c r="G525" s="1"/>
      <c r="H525" s="1"/>
      <c r="Z525" s="5"/>
      <c r="AA525" s="5"/>
      <c r="AB525" s="24"/>
      <c r="AC525" s="5"/>
      <c r="AD525" s="5"/>
      <c r="AE525" s="5"/>
      <c r="AF525" s="5"/>
      <c r="AG525" s="5"/>
      <c r="AH525" s="5"/>
      <c r="AI525" s="5"/>
      <c r="AJ525" s="5"/>
      <c r="AM525" s="18"/>
      <c r="AQ525" s="1"/>
      <c r="AR525" s="2"/>
    </row>
    <row r="526" spans="7:44" ht="13.2">
      <c r="G526" s="1"/>
      <c r="H526" s="1"/>
      <c r="Z526" s="5"/>
      <c r="AA526" s="5"/>
      <c r="AB526" s="24"/>
      <c r="AC526" s="5"/>
      <c r="AD526" s="5"/>
      <c r="AE526" s="5"/>
      <c r="AF526" s="5"/>
      <c r="AG526" s="5"/>
      <c r="AH526" s="5"/>
      <c r="AI526" s="5"/>
      <c r="AJ526" s="5"/>
      <c r="AM526" s="18"/>
      <c r="AQ526" s="1"/>
      <c r="AR526" s="2"/>
    </row>
    <row r="527" spans="7:44" ht="13.2">
      <c r="G527" s="1"/>
      <c r="H527" s="1"/>
      <c r="Z527" s="5"/>
      <c r="AA527" s="5"/>
      <c r="AB527" s="24"/>
      <c r="AC527" s="5"/>
      <c r="AD527" s="5"/>
      <c r="AE527" s="5"/>
      <c r="AF527" s="5"/>
      <c r="AG527" s="5"/>
      <c r="AH527" s="5"/>
      <c r="AI527" s="5"/>
      <c r="AJ527" s="5"/>
      <c r="AM527" s="18"/>
      <c r="AQ527" s="1"/>
      <c r="AR527" s="2"/>
    </row>
    <row r="528" spans="7:44" ht="13.2">
      <c r="G528" s="1"/>
      <c r="H528" s="1"/>
      <c r="Z528" s="5"/>
      <c r="AA528" s="5"/>
      <c r="AB528" s="24"/>
      <c r="AC528" s="5"/>
      <c r="AD528" s="5"/>
      <c r="AE528" s="5"/>
      <c r="AF528" s="5"/>
      <c r="AG528" s="5"/>
      <c r="AH528" s="5"/>
      <c r="AI528" s="5"/>
      <c r="AJ528" s="5"/>
      <c r="AM528" s="18"/>
      <c r="AQ528" s="1"/>
      <c r="AR528" s="2"/>
    </row>
    <row r="529" spans="7:44" ht="13.2">
      <c r="G529" s="1"/>
      <c r="H529" s="1"/>
      <c r="Z529" s="5"/>
      <c r="AA529" s="5"/>
      <c r="AB529" s="24"/>
      <c r="AC529" s="5"/>
      <c r="AD529" s="5"/>
      <c r="AE529" s="5"/>
      <c r="AF529" s="5"/>
      <c r="AG529" s="5"/>
      <c r="AH529" s="5"/>
      <c r="AI529" s="5"/>
      <c r="AJ529" s="5"/>
      <c r="AM529" s="18"/>
      <c r="AQ529" s="1"/>
      <c r="AR529" s="2"/>
    </row>
    <row r="530" spans="7:44" ht="13.2">
      <c r="G530" s="1"/>
      <c r="H530" s="1"/>
      <c r="Z530" s="5"/>
      <c r="AA530" s="5"/>
      <c r="AB530" s="24"/>
      <c r="AC530" s="5"/>
      <c r="AD530" s="5"/>
      <c r="AE530" s="5"/>
      <c r="AF530" s="5"/>
      <c r="AG530" s="5"/>
      <c r="AH530" s="5"/>
      <c r="AI530" s="5"/>
      <c r="AJ530" s="5"/>
      <c r="AM530" s="18"/>
      <c r="AQ530" s="1"/>
      <c r="AR530" s="2"/>
    </row>
    <row r="531" spans="7:44" ht="13.2">
      <c r="G531" s="1"/>
      <c r="H531" s="1"/>
      <c r="Z531" s="5"/>
      <c r="AA531" s="5"/>
      <c r="AB531" s="24"/>
      <c r="AC531" s="5"/>
      <c r="AD531" s="5"/>
      <c r="AE531" s="5"/>
      <c r="AF531" s="5"/>
      <c r="AG531" s="5"/>
      <c r="AH531" s="5"/>
      <c r="AI531" s="5"/>
      <c r="AJ531" s="5"/>
      <c r="AM531" s="18"/>
      <c r="AQ531" s="1"/>
      <c r="AR531" s="2"/>
    </row>
    <row r="532" spans="7:44" ht="13.2">
      <c r="G532" s="1"/>
      <c r="H532" s="1"/>
      <c r="Z532" s="5"/>
      <c r="AA532" s="5"/>
      <c r="AB532" s="24"/>
      <c r="AC532" s="5"/>
      <c r="AD532" s="5"/>
      <c r="AE532" s="5"/>
      <c r="AF532" s="5"/>
      <c r="AG532" s="5"/>
      <c r="AH532" s="5"/>
      <c r="AI532" s="5"/>
      <c r="AJ532" s="5"/>
      <c r="AM532" s="18"/>
      <c r="AQ532" s="1"/>
      <c r="AR532" s="2"/>
    </row>
    <row r="533" spans="7:44" ht="13.2">
      <c r="G533" s="1"/>
      <c r="H533" s="1"/>
      <c r="Z533" s="5"/>
      <c r="AA533" s="5"/>
      <c r="AB533" s="24"/>
      <c r="AC533" s="5"/>
      <c r="AD533" s="5"/>
      <c r="AE533" s="5"/>
      <c r="AF533" s="5"/>
      <c r="AG533" s="5"/>
      <c r="AH533" s="5"/>
      <c r="AI533" s="5"/>
      <c r="AJ533" s="5"/>
      <c r="AM533" s="18"/>
      <c r="AQ533" s="1"/>
      <c r="AR533" s="2"/>
    </row>
    <row r="534" spans="7:44" ht="13.2">
      <c r="G534" s="1"/>
      <c r="H534" s="1"/>
      <c r="Z534" s="5"/>
      <c r="AA534" s="5"/>
      <c r="AB534" s="24"/>
      <c r="AC534" s="5"/>
      <c r="AD534" s="5"/>
      <c r="AE534" s="5"/>
      <c r="AF534" s="5"/>
      <c r="AG534" s="5"/>
      <c r="AH534" s="5"/>
      <c r="AI534" s="5"/>
      <c r="AJ534" s="5"/>
      <c r="AM534" s="18"/>
      <c r="AQ534" s="1"/>
      <c r="AR534" s="2"/>
    </row>
    <row r="535" spans="7:44" ht="13.2">
      <c r="G535" s="1"/>
      <c r="H535" s="1"/>
      <c r="Z535" s="5"/>
      <c r="AA535" s="5"/>
      <c r="AB535" s="24"/>
      <c r="AC535" s="5"/>
      <c r="AD535" s="5"/>
      <c r="AE535" s="5"/>
      <c r="AF535" s="5"/>
      <c r="AG535" s="5"/>
      <c r="AH535" s="5"/>
      <c r="AI535" s="5"/>
      <c r="AJ535" s="5"/>
      <c r="AM535" s="18"/>
      <c r="AQ535" s="1"/>
      <c r="AR535" s="2"/>
    </row>
    <row r="536" spans="7:44" ht="13.2">
      <c r="G536" s="1"/>
      <c r="H536" s="1"/>
      <c r="Z536" s="5"/>
      <c r="AA536" s="5"/>
      <c r="AB536" s="24"/>
      <c r="AC536" s="5"/>
      <c r="AD536" s="5"/>
      <c r="AE536" s="5"/>
      <c r="AF536" s="5"/>
      <c r="AG536" s="5"/>
      <c r="AH536" s="5"/>
      <c r="AI536" s="5"/>
      <c r="AJ536" s="5"/>
      <c r="AM536" s="18"/>
      <c r="AQ536" s="1"/>
      <c r="AR536" s="2"/>
    </row>
    <row r="537" spans="7:44" ht="13.2">
      <c r="G537" s="1"/>
      <c r="H537" s="1"/>
      <c r="Z537" s="5"/>
      <c r="AA537" s="5"/>
      <c r="AB537" s="24"/>
      <c r="AC537" s="5"/>
      <c r="AD537" s="5"/>
      <c r="AE537" s="5"/>
      <c r="AF537" s="5"/>
      <c r="AG537" s="5"/>
      <c r="AH537" s="5"/>
      <c r="AI537" s="5"/>
      <c r="AJ537" s="5"/>
      <c r="AM537" s="18"/>
      <c r="AQ537" s="1"/>
      <c r="AR537" s="2"/>
    </row>
    <row r="538" spans="7:44" ht="13.2">
      <c r="G538" s="1"/>
      <c r="H538" s="1"/>
      <c r="Z538" s="5"/>
      <c r="AA538" s="5"/>
      <c r="AB538" s="24"/>
      <c r="AC538" s="5"/>
      <c r="AD538" s="5"/>
      <c r="AE538" s="5"/>
      <c r="AF538" s="5"/>
      <c r="AG538" s="5"/>
      <c r="AH538" s="5"/>
      <c r="AI538" s="5"/>
      <c r="AJ538" s="5"/>
      <c r="AM538" s="18"/>
      <c r="AQ538" s="1"/>
      <c r="AR538" s="2"/>
    </row>
    <row r="539" spans="7:44" ht="13.2">
      <c r="G539" s="1"/>
      <c r="H539" s="1"/>
      <c r="Z539" s="5"/>
      <c r="AA539" s="5"/>
      <c r="AB539" s="24"/>
      <c r="AC539" s="5"/>
      <c r="AD539" s="5"/>
      <c r="AE539" s="5"/>
      <c r="AF539" s="5"/>
      <c r="AG539" s="5"/>
      <c r="AH539" s="5"/>
      <c r="AI539" s="5"/>
      <c r="AJ539" s="5"/>
      <c r="AM539" s="18"/>
      <c r="AQ539" s="1"/>
      <c r="AR539" s="2"/>
    </row>
    <row r="540" spans="7:44" ht="13.2">
      <c r="G540" s="1"/>
      <c r="H540" s="1"/>
      <c r="Z540" s="5"/>
      <c r="AA540" s="5"/>
      <c r="AB540" s="24"/>
      <c r="AC540" s="5"/>
      <c r="AD540" s="5"/>
      <c r="AE540" s="5"/>
      <c r="AF540" s="5"/>
      <c r="AG540" s="5"/>
      <c r="AH540" s="5"/>
      <c r="AI540" s="5"/>
      <c r="AJ540" s="5"/>
      <c r="AM540" s="18"/>
      <c r="AQ540" s="1"/>
      <c r="AR540" s="2"/>
    </row>
    <row r="541" spans="7:44" ht="13.2">
      <c r="G541" s="1"/>
      <c r="H541" s="1"/>
      <c r="Z541" s="5"/>
      <c r="AA541" s="5"/>
      <c r="AB541" s="24"/>
      <c r="AC541" s="5"/>
      <c r="AD541" s="5"/>
      <c r="AE541" s="5"/>
      <c r="AF541" s="5"/>
      <c r="AG541" s="5"/>
      <c r="AH541" s="5"/>
      <c r="AI541" s="5"/>
      <c r="AJ541" s="5"/>
      <c r="AM541" s="18"/>
      <c r="AQ541" s="1"/>
      <c r="AR541" s="2"/>
    </row>
    <row r="542" spans="7:44" ht="13.2">
      <c r="G542" s="1"/>
      <c r="H542" s="1"/>
      <c r="Z542" s="5"/>
      <c r="AA542" s="5"/>
      <c r="AB542" s="24"/>
      <c r="AC542" s="5"/>
      <c r="AD542" s="5"/>
      <c r="AE542" s="5"/>
      <c r="AF542" s="5"/>
      <c r="AG542" s="5"/>
      <c r="AH542" s="5"/>
      <c r="AI542" s="5"/>
      <c r="AJ542" s="5"/>
      <c r="AM542" s="18"/>
      <c r="AQ542" s="1"/>
      <c r="AR542" s="2"/>
    </row>
    <row r="543" spans="7:44" ht="13.2">
      <c r="G543" s="1"/>
      <c r="H543" s="1"/>
      <c r="Z543" s="5"/>
      <c r="AA543" s="5"/>
      <c r="AB543" s="24"/>
      <c r="AC543" s="5"/>
      <c r="AD543" s="5"/>
      <c r="AE543" s="5"/>
      <c r="AF543" s="5"/>
      <c r="AG543" s="5"/>
      <c r="AH543" s="5"/>
      <c r="AI543" s="5"/>
      <c r="AJ543" s="5"/>
      <c r="AM543" s="18"/>
      <c r="AQ543" s="1"/>
      <c r="AR543" s="2"/>
    </row>
    <row r="544" spans="7:44" ht="13.2">
      <c r="G544" s="1"/>
      <c r="H544" s="1"/>
      <c r="Z544" s="5"/>
      <c r="AA544" s="5"/>
      <c r="AB544" s="24"/>
      <c r="AC544" s="5"/>
      <c r="AD544" s="5"/>
      <c r="AE544" s="5"/>
      <c r="AF544" s="5"/>
      <c r="AG544" s="5"/>
      <c r="AH544" s="5"/>
      <c r="AI544" s="5"/>
      <c r="AJ544" s="5"/>
      <c r="AM544" s="18"/>
      <c r="AQ544" s="1"/>
      <c r="AR544" s="2"/>
    </row>
    <row r="545" spans="7:44" ht="13.2">
      <c r="G545" s="1"/>
      <c r="H545" s="1"/>
      <c r="Z545" s="5"/>
      <c r="AA545" s="5"/>
      <c r="AB545" s="24"/>
      <c r="AC545" s="5"/>
      <c r="AD545" s="5"/>
      <c r="AE545" s="5"/>
      <c r="AF545" s="5"/>
      <c r="AG545" s="5"/>
      <c r="AH545" s="5"/>
      <c r="AI545" s="5"/>
      <c r="AJ545" s="5"/>
      <c r="AM545" s="18"/>
      <c r="AQ545" s="1"/>
      <c r="AR545" s="2"/>
    </row>
    <row r="546" spans="7:44" ht="13.2">
      <c r="G546" s="1"/>
      <c r="H546" s="1"/>
      <c r="Z546" s="5"/>
      <c r="AA546" s="5"/>
      <c r="AB546" s="24"/>
      <c r="AC546" s="5"/>
      <c r="AD546" s="5"/>
      <c r="AE546" s="5"/>
      <c r="AF546" s="5"/>
      <c r="AG546" s="5"/>
      <c r="AH546" s="5"/>
      <c r="AI546" s="5"/>
      <c r="AJ546" s="5"/>
      <c r="AM546" s="18"/>
      <c r="AQ546" s="1"/>
      <c r="AR546" s="2"/>
    </row>
    <row r="547" spans="7:44" ht="13.2">
      <c r="G547" s="1"/>
      <c r="H547" s="1"/>
      <c r="Z547" s="5"/>
      <c r="AA547" s="5"/>
      <c r="AB547" s="24"/>
      <c r="AC547" s="5"/>
      <c r="AD547" s="5"/>
      <c r="AE547" s="5"/>
      <c r="AF547" s="5"/>
      <c r="AG547" s="5"/>
      <c r="AH547" s="5"/>
      <c r="AI547" s="5"/>
      <c r="AJ547" s="5"/>
      <c r="AM547" s="18"/>
      <c r="AQ547" s="1"/>
      <c r="AR547" s="2"/>
    </row>
    <row r="548" spans="7:44" ht="13.2">
      <c r="G548" s="1"/>
      <c r="H548" s="1"/>
      <c r="Z548" s="5"/>
      <c r="AA548" s="5"/>
      <c r="AB548" s="24"/>
      <c r="AC548" s="5"/>
      <c r="AD548" s="5"/>
      <c r="AE548" s="5"/>
      <c r="AF548" s="5"/>
      <c r="AG548" s="5"/>
      <c r="AH548" s="5"/>
      <c r="AI548" s="5"/>
      <c r="AJ548" s="5"/>
      <c r="AM548" s="18"/>
      <c r="AQ548" s="1"/>
      <c r="AR548" s="2"/>
    </row>
    <row r="549" spans="7:44" ht="13.2">
      <c r="G549" s="1"/>
      <c r="H549" s="1"/>
      <c r="Z549" s="5"/>
      <c r="AA549" s="5"/>
      <c r="AB549" s="24"/>
      <c r="AC549" s="5"/>
      <c r="AD549" s="5"/>
      <c r="AE549" s="5"/>
      <c r="AF549" s="5"/>
      <c r="AG549" s="5"/>
      <c r="AH549" s="5"/>
      <c r="AI549" s="5"/>
      <c r="AJ549" s="5"/>
      <c r="AM549" s="18"/>
      <c r="AQ549" s="1"/>
      <c r="AR549" s="2"/>
    </row>
    <row r="550" spans="7:44" ht="13.2">
      <c r="G550" s="1"/>
      <c r="H550" s="1"/>
      <c r="Z550" s="5"/>
      <c r="AA550" s="5"/>
      <c r="AB550" s="24"/>
      <c r="AC550" s="5"/>
      <c r="AD550" s="5"/>
      <c r="AE550" s="5"/>
      <c r="AF550" s="5"/>
      <c r="AG550" s="5"/>
      <c r="AH550" s="5"/>
      <c r="AI550" s="5"/>
      <c r="AJ550" s="5"/>
      <c r="AM550" s="18"/>
      <c r="AQ550" s="1"/>
      <c r="AR550" s="2"/>
    </row>
    <row r="551" spans="7:44" ht="13.2">
      <c r="G551" s="1"/>
      <c r="H551" s="1"/>
      <c r="Z551" s="5"/>
      <c r="AA551" s="5"/>
      <c r="AB551" s="24"/>
      <c r="AC551" s="5"/>
      <c r="AD551" s="5"/>
      <c r="AE551" s="5"/>
      <c r="AF551" s="5"/>
      <c r="AG551" s="5"/>
      <c r="AH551" s="5"/>
      <c r="AI551" s="5"/>
      <c r="AJ551" s="5"/>
      <c r="AM551" s="18"/>
      <c r="AQ551" s="1"/>
      <c r="AR551" s="2"/>
    </row>
    <row r="552" spans="7:44" ht="13.2">
      <c r="G552" s="1"/>
      <c r="H552" s="1"/>
      <c r="Z552" s="5"/>
      <c r="AA552" s="5"/>
      <c r="AB552" s="24"/>
      <c r="AC552" s="5"/>
      <c r="AD552" s="5"/>
      <c r="AE552" s="5"/>
      <c r="AF552" s="5"/>
      <c r="AG552" s="5"/>
      <c r="AH552" s="5"/>
      <c r="AI552" s="5"/>
      <c r="AJ552" s="5"/>
      <c r="AM552" s="18"/>
      <c r="AQ552" s="1"/>
      <c r="AR552" s="2"/>
    </row>
    <row r="553" spans="7:44" ht="13.2">
      <c r="G553" s="1"/>
      <c r="H553" s="1"/>
      <c r="Z553" s="5"/>
      <c r="AA553" s="5"/>
      <c r="AB553" s="24"/>
      <c r="AC553" s="5"/>
      <c r="AD553" s="5"/>
      <c r="AE553" s="5"/>
      <c r="AF553" s="5"/>
      <c r="AG553" s="5"/>
      <c r="AH553" s="5"/>
      <c r="AI553" s="5"/>
      <c r="AJ553" s="5"/>
      <c r="AM553" s="18"/>
      <c r="AQ553" s="1"/>
      <c r="AR553" s="2"/>
    </row>
    <row r="554" spans="7:44" ht="13.2">
      <c r="G554" s="1"/>
      <c r="H554" s="1"/>
      <c r="Z554" s="5"/>
      <c r="AA554" s="5"/>
      <c r="AB554" s="24"/>
      <c r="AC554" s="5"/>
      <c r="AD554" s="5"/>
      <c r="AE554" s="5"/>
      <c r="AF554" s="5"/>
      <c r="AG554" s="5"/>
      <c r="AH554" s="5"/>
      <c r="AI554" s="5"/>
      <c r="AJ554" s="5"/>
      <c r="AM554" s="18"/>
      <c r="AQ554" s="1"/>
      <c r="AR554" s="2"/>
    </row>
    <row r="555" spans="7:44" ht="13.2">
      <c r="G555" s="1"/>
      <c r="H555" s="1"/>
      <c r="Z555" s="5"/>
      <c r="AA555" s="5"/>
      <c r="AB555" s="24"/>
      <c r="AC555" s="5"/>
      <c r="AD555" s="5"/>
      <c r="AE555" s="5"/>
      <c r="AF555" s="5"/>
      <c r="AG555" s="5"/>
      <c r="AH555" s="5"/>
      <c r="AI555" s="5"/>
      <c r="AJ555" s="5"/>
      <c r="AM555" s="18"/>
      <c r="AQ555" s="1"/>
      <c r="AR555" s="2"/>
    </row>
    <row r="556" spans="7:44" ht="13.2">
      <c r="G556" s="1"/>
      <c r="H556" s="1"/>
      <c r="Z556" s="5"/>
      <c r="AA556" s="5"/>
      <c r="AB556" s="24"/>
      <c r="AC556" s="5"/>
      <c r="AD556" s="5"/>
      <c r="AE556" s="5"/>
      <c r="AF556" s="5"/>
      <c r="AG556" s="5"/>
      <c r="AH556" s="5"/>
      <c r="AI556" s="5"/>
      <c r="AJ556" s="5"/>
      <c r="AM556" s="18"/>
      <c r="AQ556" s="1"/>
      <c r="AR556" s="2"/>
    </row>
    <row r="557" spans="7:44" ht="13.2">
      <c r="G557" s="1"/>
      <c r="H557" s="1"/>
      <c r="Z557" s="5"/>
      <c r="AA557" s="5"/>
      <c r="AB557" s="24"/>
      <c r="AC557" s="5"/>
      <c r="AD557" s="5"/>
      <c r="AE557" s="5"/>
      <c r="AF557" s="5"/>
      <c r="AG557" s="5"/>
      <c r="AH557" s="5"/>
      <c r="AI557" s="5"/>
      <c r="AJ557" s="5"/>
      <c r="AM557" s="18"/>
      <c r="AQ557" s="1"/>
      <c r="AR557" s="2"/>
    </row>
    <row r="558" spans="7:44" ht="13.2">
      <c r="G558" s="1"/>
      <c r="H558" s="1"/>
      <c r="Z558" s="5"/>
      <c r="AA558" s="5"/>
      <c r="AB558" s="24"/>
      <c r="AC558" s="5"/>
      <c r="AD558" s="5"/>
      <c r="AE558" s="5"/>
      <c r="AF558" s="5"/>
      <c r="AG558" s="5"/>
      <c r="AH558" s="5"/>
      <c r="AI558" s="5"/>
      <c r="AJ558" s="5"/>
      <c r="AM558" s="18"/>
      <c r="AQ558" s="1"/>
      <c r="AR558" s="2"/>
    </row>
    <row r="559" spans="7:44" ht="13.2">
      <c r="G559" s="1"/>
      <c r="H559" s="1"/>
      <c r="Z559" s="5"/>
      <c r="AA559" s="5"/>
      <c r="AB559" s="24"/>
      <c r="AC559" s="5"/>
      <c r="AD559" s="5"/>
      <c r="AE559" s="5"/>
      <c r="AF559" s="5"/>
      <c r="AG559" s="5"/>
      <c r="AH559" s="5"/>
      <c r="AI559" s="5"/>
      <c r="AJ559" s="5"/>
      <c r="AM559" s="18"/>
      <c r="AQ559" s="1"/>
      <c r="AR559" s="2"/>
    </row>
    <row r="560" spans="7:44" ht="13.2">
      <c r="G560" s="1"/>
      <c r="H560" s="1"/>
      <c r="Z560" s="5"/>
      <c r="AA560" s="5"/>
      <c r="AB560" s="24"/>
      <c r="AC560" s="5"/>
      <c r="AD560" s="5"/>
      <c r="AE560" s="5"/>
      <c r="AF560" s="5"/>
      <c r="AG560" s="5"/>
      <c r="AH560" s="5"/>
      <c r="AI560" s="5"/>
      <c r="AJ560" s="5"/>
      <c r="AM560" s="18"/>
      <c r="AQ560" s="1"/>
      <c r="AR560" s="2"/>
    </row>
    <row r="561" spans="7:44" ht="13.2">
      <c r="G561" s="1"/>
      <c r="H561" s="1"/>
      <c r="Z561" s="5"/>
      <c r="AA561" s="5"/>
      <c r="AB561" s="24"/>
      <c r="AC561" s="5"/>
      <c r="AD561" s="5"/>
      <c r="AE561" s="5"/>
      <c r="AF561" s="5"/>
      <c r="AG561" s="5"/>
      <c r="AH561" s="5"/>
      <c r="AI561" s="5"/>
      <c r="AJ561" s="5"/>
      <c r="AM561" s="18"/>
      <c r="AQ561" s="1"/>
      <c r="AR561" s="2"/>
    </row>
    <row r="562" spans="7:44" ht="13.2">
      <c r="G562" s="1"/>
      <c r="H562" s="1"/>
      <c r="Z562" s="5"/>
      <c r="AA562" s="5"/>
      <c r="AB562" s="24"/>
      <c r="AC562" s="5"/>
      <c r="AD562" s="5"/>
      <c r="AE562" s="5"/>
      <c r="AF562" s="5"/>
      <c r="AG562" s="5"/>
      <c r="AH562" s="5"/>
      <c r="AI562" s="5"/>
      <c r="AJ562" s="5"/>
      <c r="AM562" s="18"/>
      <c r="AQ562" s="1"/>
      <c r="AR562" s="2"/>
    </row>
    <row r="563" spans="7:44" ht="13.2">
      <c r="G563" s="1"/>
      <c r="H563" s="1"/>
      <c r="Z563" s="5"/>
      <c r="AA563" s="5"/>
      <c r="AB563" s="24"/>
      <c r="AC563" s="5"/>
      <c r="AD563" s="5"/>
      <c r="AE563" s="5"/>
      <c r="AF563" s="5"/>
      <c r="AG563" s="5"/>
      <c r="AH563" s="5"/>
      <c r="AI563" s="5"/>
      <c r="AJ563" s="5"/>
      <c r="AM563" s="18"/>
      <c r="AQ563" s="1"/>
      <c r="AR563" s="2"/>
    </row>
    <row r="564" spans="7:44" ht="13.2">
      <c r="G564" s="1"/>
      <c r="H564" s="1"/>
      <c r="Z564" s="5"/>
      <c r="AA564" s="5"/>
      <c r="AB564" s="24"/>
      <c r="AC564" s="5"/>
      <c r="AD564" s="5"/>
      <c r="AE564" s="5"/>
      <c r="AF564" s="5"/>
      <c r="AG564" s="5"/>
      <c r="AH564" s="5"/>
      <c r="AI564" s="5"/>
      <c r="AJ564" s="5"/>
      <c r="AM564" s="18"/>
      <c r="AQ564" s="1"/>
      <c r="AR564" s="2"/>
    </row>
    <row r="565" spans="7:44" ht="13.2">
      <c r="G565" s="1"/>
      <c r="H565" s="1"/>
      <c r="Z565" s="5"/>
      <c r="AA565" s="5"/>
      <c r="AB565" s="24"/>
      <c r="AC565" s="5"/>
      <c r="AD565" s="5"/>
      <c r="AE565" s="5"/>
      <c r="AF565" s="5"/>
      <c r="AG565" s="5"/>
      <c r="AH565" s="5"/>
      <c r="AI565" s="5"/>
      <c r="AJ565" s="5"/>
      <c r="AM565" s="18"/>
      <c r="AQ565" s="1"/>
      <c r="AR565" s="2"/>
    </row>
    <row r="566" spans="7:44" ht="13.2">
      <c r="G566" s="1"/>
      <c r="H566" s="1"/>
      <c r="Z566" s="5"/>
      <c r="AA566" s="5"/>
      <c r="AB566" s="24"/>
      <c r="AC566" s="5"/>
      <c r="AD566" s="5"/>
      <c r="AE566" s="5"/>
      <c r="AF566" s="5"/>
      <c r="AG566" s="5"/>
      <c r="AH566" s="5"/>
      <c r="AI566" s="5"/>
      <c r="AJ566" s="5"/>
      <c r="AM566" s="18"/>
      <c r="AQ566" s="1"/>
      <c r="AR566" s="2"/>
    </row>
    <row r="567" spans="7:44" ht="13.2">
      <c r="G567" s="1"/>
      <c r="H567" s="1"/>
      <c r="Z567" s="5"/>
      <c r="AA567" s="5"/>
      <c r="AB567" s="24"/>
      <c r="AC567" s="5"/>
      <c r="AD567" s="5"/>
      <c r="AE567" s="5"/>
      <c r="AF567" s="5"/>
      <c r="AG567" s="5"/>
      <c r="AH567" s="5"/>
      <c r="AI567" s="5"/>
      <c r="AJ567" s="5"/>
      <c r="AM567" s="18"/>
      <c r="AQ567" s="1"/>
      <c r="AR567" s="2"/>
    </row>
    <row r="568" spans="7:44" ht="13.2">
      <c r="G568" s="1"/>
      <c r="H568" s="1"/>
      <c r="Z568" s="5"/>
      <c r="AA568" s="5"/>
      <c r="AB568" s="24"/>
      <c r="AC568" s="5"/>
      <c r="AD568" s="5"/>
      <c r="AE568" s="5"/>
      <c r="AF568" s="5"/>
      <c r="AG568" s="5"/>
      <c r="AH568" s="5"/>
      <c r="AI568" s="5"/>
      <c r="AJ568" s="5"/>
      <c r="AM568" s="18"/>
      <c r="AQ568" s="1"/>
      <c r="AR568" s="2"/>
    </row>
    <row r="569" spans="7:44" ht="13.2">
      <c r="G569" s="1"/>
      <c r="H569" s="1"/>
      <c r="Z569" s="5"/>
      <c r="AA569" s="5"/>
      <c r="AB569" s="24"/>
      <c r="AC569" s="5"/>
      <c r="AD569" s="5"/>
      <c r="AE569" s="5"/>
      <c r="AF569" s="5"/>
      <c r="AG569" s="5"/>
      <c r="AH569" s="5"/>
      <c r="AI569" s="5"/>
      <c r="AJ569" s="5"/>
      <c r="AM569" s="18"/>
      <c r="AQ569" s="1"/>
      <c r="AR569" s="2"/>
    </row>
    <row r="570" spans="7:44" ht="13.2">
      <c r="G570" s="1"/>
      <c r="H570" s="1"/>
      <c r="Z570" s="5"/>
      <c r="AA570" s="5"/>
      <c r="AB570" s="24"/>
      <c r="AC570" s="5"/>
      <c r="AD570" s="5"/>
      <c r="AE570" s="5"/>
      <c r="AF570" s="5"/>
      <c r="AG570" s="5"/>
      <c r="AH570" s="5"/>
      <c r="AI570" s="5"/>
      <c r="AJ570" s="5"/>
      <c r="AM570" s="18"/>
      <c r="AQ570" s="1"/>
      <c r="AR570" s="2"/>
    </row>
    <row r="571" spans="7:44" ht="13.2">
      <c r="G571" s="1"/>
      <c r="H571" s="1"/>
      <c r="Z571" s="5"/>
      <c r="AA571" s="5"/>
      <c r="AB571" s="24"/>
      <c r="AC571" s="5"/>
      <c r="AD571" s="5"/>
      <c r="AE571" s="5"/>
      <c r="AF571" s="5"/>
      <c r="AG571" s="5"/>
      <c r="AH571" s="5"/>
      <c r="AI571" s="5"/>
      <c r="AJ571" s="5"/>
      <c r="AM571" s="18"/>
      <c r="AQ571" s="1"/>
      <c r="AR571" s="2"/>
    </row>
    <row r="572" spans="7:44" ht="13.2">
      <c r="G572" s="1"/>
      <c r="H572" s="1"/>
      <c r="Z572" s="5"/>
      <c r="AA572" s="5"/>
      <c r="AB572" s="24"/>
      <c r="AC572" s="5"/>
      <c r="AD572" s="5"/>
      <c r="AE572" s="5"/>
      <c r="AF572" s="5"/>
      <c r="AG572" s="5"/>
      <c r="AH572" s="5"/>
      <c r="AI572" s="5"/>
      <c r="AJ572" s="5"/>
      <c r="AM572" s="18"/>
      <c r="AQ572" s="1"/>
      <c r="AR572" s="2"/>
    </row>
    <row r="573" spans="7:44" ht="13.2">
      <c r="G573" s="1"/>
      <c r="H573" s="1"/>
      <c r="Z573" s="5"/>
      <c r="AA573" s="5"/>
      <c r="AB573" s="24"/>
      <c r="AC573" s="5"/>
      <c r="AD573" s="5"/>
      <c r="AE573" s="5"/>
      <c r="AF573" s="5"/>
      <c r="AG573" s="5"/>
      <c r="AH573" s="5"/>
      <c r="AI573" s="5"/>
      <c r="AJ573" s="5"/>
      <c r="AM573" s="18"/>
      <c r="AQ573" s="1"/>
      <c r="AR573" s="2"/>
    </row>
    <row r="574" spans="7:44" ht="13.2">
      <c r="G574" s="1"/>
      <c r="H574" s="1"/>
      <c r="Z574" s="5"/>
      <c r="AA574" s="5"/>
      <c r="AB574" s="24"/>
      <c r="AC574" s="5"/>
      <c r="AD574" s="5"/>
      <c r="AE574" s="5"/>
      <c r="AF574" s="5"/>
      <c r="AG574" s="5"/>
      <c r="AH574" s="5"/>
      <c r="AI574" s="5"/>
      <c r="AJ574" s="5"/>
      <c r="AM574" s="18"/>
      <c r="AQ574" s="1"/>
      <c r="AR574" s="2"/>
    </row>
    <row r="575" spans="7:44" ht="13.2">
      <c r="G575" s="1"/>
      <c r="H575" s="1"/>
      <c r="Z575" s="5"/>
      <c r="AA575" s="5"/>
      <c r="AB575" s="24"/>
      <c r="AC575" s="5"/>
      <c r="AD575" s="5"/>
      <c r="AE575" s="5"/>
      <c r="AF575" s="5"/>
      <c r="AG575" s="5"/>
      <c r="AH575" s="5"/>
      <c r="AI575" s="5"/>
      <c r="AJ575" s="5"/>
      <c r="AM575" s="18"/>
      <c r="AQ575" s="1"/>
      <c r="AR575" s="2"/>
    </row>
    <row r="576" spans="7:44" ht="13.2">
      <c r="G576" s="1"/>
      <c r="H576" s="1"/>
      <c r="Z576" s="5"/>
      <c r="AA576" s="5"/>
      <c r="AB576" s="24"/>
      <c r="AC576" s="5"/>
      <c r="AD576" s="5"/>
      <c r="AE576" s="5"/>
      <c r="AF576" s="5"/>
      <c r="AG576" s="5"/>
      <c r="AH576" s="5"/>
      <c r="AI576" s="5"/>
      <c r="AJ576" s="5"/>
      <c r="AM576" s="18"/>
      <c r="AQ576" s="1"/>
      <c r="AR576" s="2"/>
    </row>
    <row r="577" spans="7:44" ht="13.2">
      <c r="G577" s="1"/>
      <c r="H577" s="1"/>
      <c r="Z577" s="5"/>
      <c r="AA577" s="5"/>
      <c r="AB577" s="24"/>
      <c r="AC577" s="5"/>
      <c r="AD577" s="5"/>
      <c r="AE577" s="5"/>
      <c r="AF577" s="5"/>
      <c r="AG577" s="5"/>
      <c r="AH577" s="5"/>
      <c r="AI577" s="5"/>
      <c r="AJ577" s="5"/>
      <c r="AM577" s="18"/>
      <c r="AQ577" s="1"/>
      <c r="AR577" s="2"/>
    </row>
    <row r="578" spans="7:44" ht="13.2">
      <c r="G578" s="1"/>
      <c r="H578" s="1"/>
      <c r="Z578" s="5"/>
      <c r="AA578" s="5"/>
      <c r="AB578" s="24"/>
      <c r="AC578" s="5"/>
      <c r="AD578" s="5"/>
      <c r="AE578" s="5"/>
      <c r="AF578" s="5"/>
      <c r="AG578" s="5"/>
      <c r="AH578" s="5"/>
      <c r="AI578" s="5"/>
      <c r="AJ578" s="5"/>
      <c r="AM578" s="18"/>
      <c r="AQ578" s="1"/>
      <c r="AR578" s="2"/>
    </row>
    <row r="579" spans="7:44" ht="13.2">
      <c r="G579" s="1"/>
      <c r="H579" s="1"/>
      <c r="Z579" s="5"/>
      <c r="AA579" s="5"/>
      <c r="AB579" s="24"/>
      <c r="AC579" s="5"/>
      <c r="AD579" s="5"/>
      <c r="AE579" s="5"/>
      <c r="AF579" s="5"/>
      <c r="AG579" s="5"/>
      <c r="AH579" s="5"/>
      <c r="AI579" s="5"/>
      <c r="AJ579" s="5"/>
      <c r="AM579" s="18"/>
      <c r="AQ579" s="1"/>
      <c r="AR579" s="2"/>
    </row>
    <row r="580" spans="7:44" ht="13.2">
      <c r="G580" s="1"/>
      <c r="H580" s="1"/>
      <c r="Z580" s="5"/>
      <c r="AA580" s="5"/>
      <c r="AB580" s="24"/>
      <c r="AC580" s="5"/>
      <c r="AD580" s="5"/>
      <c r="AE580" s="5"/>
      <c r="AF580" s="5"/>
      <c r="AG580" s="5"/>
      <c r="AH580" s="5"/>
      <c r="AI580" s="5"/>
      <c r="AJ580" s="5"/>
      <c r="AM580" s="18"/>
      <c r="AQ580" s="1"/>
      <c r="AR580" s="2"/>
    </row>
    <row r="581" spans="7:44" ht="13.2">
      <c r="G581" s="1"/>
      <c r="H581" s="1"/>
      <c r="Z581" s="5"/>
      <c r="AA581" s="5"/>
      <c r="AB581" s="24"/>
      <c r="AC581" s="5"/>
      <c r="AD581" s="5"/>
      <c r="AE581" s="5"/>
      <c r="AF581" s="5"/>
      <c r="AG581" s="5"/>
      <c r="AH581" s="5"/>
      <c r="AI581" s="5"/>
      <c r="AJ581" s="5"/>
      <c r="AM581" s="18"/>
      <c r="AQ581" s="1"/>
      <c r="AR581" s="2"/>
    </row>
    <row r="582" spans="7:44" ht="13.2">
      <c r="G582" s="1"/>
      <c r="H582" s="1"/>
      <c r="Z582" s="5"/>
      <c r="AA582" s="5"/>
      <c r="AB582" s="24"/>
      <c r="AC582" s="5"/>
      <c r="AD582" s="5"/>
      <c r="AE582" s="5"/>
      <c r="AF582" s="5"/>
      <c r="AG582" s="5"/>
      <c r="AH582" s="5"/>
      <c r="AI582" s="5"/>
      <c r="AJ582" s="5"/>
      <c r="AM582" s="18"/>
      <c r="AQ582" s="1"/>
      <c r="AR582" s="2"/>
    </row>
    <row r="583" spans="7:44" ht="13.2">
      <c r="G583" s="1"/>
      <c r="H583" s="1"/>
      <c r="Z583" s="5"/>
      <c r="AA583" s="5"/>
      <c r="AB583" s="24"/>
      <c r="AC583" s="5"/>
      <c r="AD583" s="5"/>
      <c r="AE583" s="5"/>
      <c r="AF583" s="5"/>
      <c r="AG583" s="5"/>
      <c r="AH583" s="5"/>
      <c r="AI583" s="5"/>
      <c r="AJ583" s="5"/>
      <c r="AM583" s="18"/>
      <c r="AQ583" s="1"/>
      <c r="AR583" s="2"/>
    </row>
    <row r="584" spans="7:44" ht="13.2">
      <c r="G584" s="1"/>
      <c r="H584" s="1"/>
      <c r="Z584" s="5"/>
      <c r="AA584" s="5"/>
      <c r="AB584" s="24"/>
      <c r="AC584" s="5"/>
      <c r="AD584" s="5"/>
      <c r="AE584" s="5"/>
      <c r="AF584" s="5"/>
      <c r="AG584" s="5"/>
      <c r="AH584" s="5"/>
      <c r="AI584" s="5"/>
      <c r="AJ584" s="5"/>
      <c r="AM584" s="18"/>
      <c r="AQ584" s="1"/>
      <c r="AR584" s="2"/>
    </row>
    <row r="585" spans="7:44" ht="13.2">
      <c r="G585" s="1"/>
      <c r="H585" s="1"/>
      <c r="Z585" s="5"/>
      <c r="AA585" s="5"/>
      <c r="AB585" s="24"/>
      <c r="AC585" s="5"/>
      <c r="AD585" s="5"/>
      <c r="AE585" s="5"/>
      <c r="AF585" s="5"/>
      <c r="AG585" s="5"/>
      <c r="AH585" s="5"/>
      <c r="AI585" s="5"/>
      <c r="AJ585" s="5"/>
      <c r="AM585" s="18"/>
      <c r="AQ585" s="1"/>
      <c r="AR585" s="2"/>
    </row>
    <row r="586" spans="7:44" ht="13.2">
      <c r="G586" s="1"/>
      <c r="H586" s="1"/>
      <c r="Z586" s="5"/>
      <c r="AA586" s="5"/>
      <c r="AB586" s="24"/>
      <c r="AC586" s="5"/>
      <c r="AD586" s="5"/>
      <c r="AE586" s="5"/>
      <c r="AF586" s="5"/>
      <c r="AG586" s="5"/>
      <c r="AH586" s="5"/>
      <c r="AI586" s="5"/>
      <c r="AJ586" s="5"/>
      <c r="AM586" s="18"/>
      <c r="AQ586" s="1"/>
      <c r="AR586" s="2"/>
    </row>
    <row r="587" spans="7:44" ht="13.2">
      <c r="G587" s="1"/>
      <c r="H587" s="1"/>
      <c r="Z587" s="5"/>
      <c r="AA587" s="5"/>
      <c r="AB587" s="24"/>
      <c r="AC587" s="5"/>
      <c r="AD587" s="5"/>
      <c r="AE587" s="5"/>
      <c r="AF587" s="5"/>
      <c r="AG587" s="5"/>
      <c r="AH587" s="5"/>
      <c r="AI587" s="5"/>
      <c r="AJ587" s="5"/>
      <c r="AM587" s="18"/>
      <c r="AQ587" s="1"/>
      <c r="AR587" s="2"/>
    </row>
    <row r="588" spans="7:44" ht="13.2">
      <c r="G588" s="1"/>
      <c r="H588" s="1"/>
      <c r="Z588" s="5"/>
      <c r="AA588" s="5"/>
      <c r="AB588" s="24"/>
      <c r="AC588" s="5"/>
      <c r="AD588" s="5"/>
      <c r="AE588" s="5"/>
      <c r="AF588" s="5"/>
      <c r="AG588" s="5"/>
      <c r="AH588" s="5"/>
      <c r="AI588" s="5"/>
      <c r="AJ588" s="5"/>
      <c r="AM588" s="18"/>
      <c r="AQ588" s="1"/>
      <c r="AR588" s="2"/>
    </row>
    <row r="589" spans="7:44" ht="13.2">
      <c r="G589" s="1"/>
      <c r="H589" s="1"/>
      <c r="Z589" s="5"/>
      <c r="AA589" s="5"/>
      <c r="AB589" s="24"/>
      <c r="AC589" s="5"/>
      <c r="AD589" s="5"/>
      <c r="AE589" s="5"/>
      <c r="AF589" s="5"/>
      <c r="AG589" s="5"/>
      <c r="AH589" s="5"/>
      <c r="AI589" s="5"/>
      <c r="AJ589" s="5"/>
      <c r="AM589" s="18"/>
      <c r="AQ589" s="1"/>
      <c r="AR589" s="2"/>
    </row>
    <row r="590" spans="7:44" ht="13.2">
      <c r="G590" s="1"/>
      <c r="H590" s="1"/>
      <c r="Z590" s="5"/>
      <c r="AA590" s="5"/>
      <c r="AB590" s="24"/>
      <c r="AC590" s="5"/>
      <c r="AD590" s="5"/>
      <c r="AE590" s="5"/>
      <c r="AF590" s="5"/>
      <c r="AG590" s="5"/>
      <c r="AH590" s="5"/>
      <c r="AI590" s="5"/>
      <c r="AJ590" s="5"/>
      <c r="AM590" s="18"/>
      <c r="AQ590" s="1"/>
      <c r="AR590" s="2"/>
    </row>
    <row r="591" spans="7:44" ht="13.2">
      <c r="G591" s="1"/>
      <c r="H591" s="1"/>
      <c r="Z591" s="5"/>
      <c r="AA591" s="5"/>
      <c r="AB591" s="24"/>
      <c r="AC591" s="5"/>
      <c r="AD591" s="5"/>
      <c r="AE591" s="5"/>
      <c r="AF591" s="5"/>
      <c r="AG591" s="5"/>
      <c r="AH591" s="5"/>
      <c r="AI591" s="5"/>
      <c r="AJ591" s="5"/>
      <c r="AM591" s="18"/>
      <c r="AQ591" s="1"/>
      <c r="AR591" s="2"/>
    </row>
    <row r="592" spans="7:44" ht="13.2">
      <c r="G592" s="1"/>
      <c r="H592" s="1"/>
      <c r="Z592" s="5"/>
      <c r="AA592" s="5"/>
      <c r="AB592" s="24"/>
      <c r="AC592" s="5"/>
      <c r="AD592" s="5"/>
      <c r="AE592" s="5"/>
      <c r="AF592" s="5"/>
      <c r="AG592" s="5"/>
      <c r="AH592" s="5"/>
      <c r="AI592" s="5"/>
      <c r="AJ592" s="5"/>
      <c r="AM592" s="18"/>
      <c r="AQ592" s="1"/>
      <c r="AR592" s="2"/>
    </row>
    <row r="593" spans="7:44" ht="13.2">
      <c r="G593" s="1"/>
      <c r="H593" s="1"/>
      <c r="Z593" s="5"/>
      <c r="AA593" s="5"/>
      <c r="AB593" s="24"/>
      <c r="AC593" s="5"/>
      <c r="AD593" s="5"/>
      <c r="AE593" s="5"/>
      <c r="AF593" s="5"/>
      <c r="AG593" s="5"/>
      <c r="AH593" s="5"/>
      <c r="AI593" s="5"/>
      <c r="AJ593" s="5"/>
      <c r="AM593" s="18"/>
      <c r="AQ593" s="1"/>
      <c r="AR593" s="2"/>
    </row>
    <row r="594" spans="7:44" ht="13.2">
      <c r="G594" s="1"/>
      <c r="H594" s="1"/>
      <c r="Z594" s="5"/>
      <c r="AA594" s="5"/>
      <c r="AB594" s="24"/>
      <c r="AC594" s="5"/>
      <c r="AD594" s="5"/>
      <c r="AE594" s="5"/>
      <c r="AF594" s="5"/>
      <c r="AG594" s="5"/>
      <c r="AH594" s="5"/>
      <c r="AI594" s="5"/>
      <c r="AJ594" s="5"/>
      <c r="AM594" s="18"/>
      <c r="AQ594" s="1"/>
      <c r="AR594" s="2"/>
    </row>
    <row r="595" spans="7:44" ht="13.2">
      <c r="G595" s="1"/>
      <c r="H595" s="1"/>
      <c r="Z595" s="5"/>
      <c r="AA595" s="5"/>
      <c r="AB595" s="24"/>
      <c r="AC595" s="5"/>
      <c r="AD595" s="5"/>
      <c r="AE595" s="5"/>
      <c r="AF595" s="5"/>
      <c r="AG595" s="5"/>
      <c r="AH595" s="5"/>
      <c r="AI595" s="5"/>
      <c r="AJ595" s="5"/>
      <c r="AM595" s="18"/>
      <c r="AQ595" s="1"/>
      <c r="AR595" s="2"/>
    </row>
    <row r="596" spans="7:44" ht="13.2">
      <c r="G596" s="1"/>
      <c r="H596" s="1"/>
      <c r="Z596" s="5"/>
      <c r="AA596" s="5"/>
      <c r="AB596" s="24"/>
      <c r="AC596" s="5"/>
      <c r="AD596" s="5"/>
      <c r="AE596" s="5"/>
      <c r="AF596" s="5"/>
      <c r="AG596" s="5"/>
      <c r="AH596" s="5"/>
      <c r="AI596" s="5"/>
      <c r="AJ596" s="5"/>
      <c r="AM596" s="18"/>
      <c r="AQ596" s="1"/>
      <c r="AR596" s="2"/>
    </row>
    <row r="597" spans="7:44" ht="13.2">
      <c r="G597" s="1"/>
      <c r="H597" s="1"/>
      <c r="Z597" s="5"/>
      <c r="AA597" s="5"/>
      <c r="AB597" s="24"/>
      <c r="AC597" s="5"/>
      <c r="AD597" s="5"/>
      <c r="AE597" s="5"/>
      <c r="AF597" s="5"/>
      <c r="AG597" s="5"/>
      <c r="AH597" s="5"/>
      <c r="AI597" s="5"/>
      <c r="AJ597" s="5"/>
      <c r="AM597" s="18"/>
      <c r="AQ597" s="1"/>
      <c r="AR597" s="2"/>
    </row>
    <row r="598" spans="7:44" ht="13.2">
      <c r="G598" s="1"/>
      <c r="H598" s="1"/>
      <c r="Z598" s="5"/>
      <c r="AA598" s="5"/>
      <c r="AB598" s="24"/>
      <c r="AC598" s="5"/>
      <c r="AD598" s="5"/>
      <c r="AE598" s="5"/>
      <c r="AF598" s="5"/>
      <c r="AG598" s="5"/>
      <c r="AH598" s="5"/>
      <c r="AI598" s="5"/>
      <c r="AJ598" s="5"/>
      <c r="AM598" s="18"/>
      <c r="AQ598" s="1"/>
      <c r="AR598" s="2"/>
    </row>
    <row r="599" spans="7:44" ht="13.2">
      <c r="G599" s="1"/>
      <c r="H599" s="1"/>
      <c r="Z599" s="5"/>
      <c r="AA599" s="5"/>
      <c r="AB599" s="24"/>
      <c r="AC599" s="5"/>
      <c r="AD599" s="5"/>
      <c r="AE599" s="5"/>
      <c r="AF599" s="5"/>
      <c r="AG599" s="5"/>
      <c r="AH599" s="5"/>
      <c r="AI599" s="5"/>
      <c r="AJ599" s="5"/>
      <c r="AM599" s="18"/>
      <c r="AQ599" s="1"/>
      <c r="AR599" s="2"/>
    </row>
    <row r="600" spans="7:44" ht="13.2">
      <c r="G600" s="1"/>
      <c r="H600" s="1"/>
      <c r="Z600" s="5"/>
      <c r="AA600" s="5"/>
      <c r="AB600" s="24"/>
      <c r="AC600" s="5"/>
      <c r="AD600" s="5"/>
      <c r="AE600" s="5"/>
      <c r="AF600" s="5"/>
      <c r="AG600" s="5"/>
      <c r="AH600" s="5"/>
      <c r="AI600" s="5"/>
      <c r="AJ600" s="5"/>
      <c r="AM600" s="18"/>
      <c r="AQ600" s="1"/>
      <c r="AR600" s="2"/>
    </row>
    <row r="601" spans="7:44" ht="13.2">
      <c r="G601" s="1"/>
      <c r="H601" s="1"/>
      <c r="Z601" s="5"/>
      <c r="AA601" s="5"/>
      <c r="AB601" s="24"/>
      <c r="AC601" s="5"/>
      <c r="AD601" s="5"/>
      <c r="AE601" s="5"/>
      <c r="AF601" s="5"/>
      <c r="AG601" s="5"/>
      <c r="AH601" s="5"/>
      <c r="AI601" s="5"/>
      <c r="AJ601" s="5"/>
      <c r="AM601" s="18"/>
      <c r="AQ601" s="1"/>
      <c r="AR601" s="2"/>
    </row>
    <row r="602" spans="7:44" ht="13.2">
      <c r="G602" s="1"/>
      <c r="H602" s="1"/>
      <c r="Z602" s="5"/>
      <c r="AA602" s="5"/>
      <c r="AB602" s="24"/>
      <c r="AC602" s="5"/>
      <c r="AD602" s="5"/>
      <c r="AE602" s="5"/>
      <c r="AF602" s="5"/>
      <c r="AG602" s="5"/>
      <c r="AH602" s="5"/>
      <c r="AI602" s="5"/>
      <c r="AJ602" s="5"/>
      <c r="AM602" s="18"/>
      <c r="AQ602" s="1"/>
      <c r="AR602" s="2"/>
    </row>
    <row r="603" spans="7:44" ht="13.2">
      <c r="G603" s="1"/>
      <c r="H603" s="1"/>
      <c r="Z603" s="5"/>
      <c r="AA603" s="5"/>
      <c r="AB603" s="24"/>
      <c r="AC603" s="5"/>
      <c r="AD603" s="5"/>
      <c r="AE603" s="5"/>
      <c r="AF603" s="5"/>
      <c r="AG603" s="5"/>
      <c r="AH603" s="5"/>
      <c r="AI603" s="5"/>
      <c r="AJ603" s="5"/>
      <c r="AM603" s="18"/>
      <c r="AQ603" s="1"/>
      <c r="AR603" s="2"/>
    </row>
    <row r="604" spans="7:44" ht="13.2">
      <c r="G604" s="1"/>
      <c r="H604" s="1"/>
      <c r="Z604" s="5"/>
      <c r="AA604" s="5"/>
      <c r="AB604" s="24"/>
      <c r="AC604" s="5"/>
      <c r="AD604" s="5"/>
      <c r="AE604" s="5"/>
      <c r="AF604" s="5"/>
      <c r="AG604" s="5"/>
      <c r="AH604" s="5"/>
      <c r="AI604" s="5"/>
      <c r="AJ604" s="5"/>
      <c r="AM604" s="18"/>
      <c r="AQ604" s="1"/>
      <c r="AR604" s="2"/>
    </row>
    <row r="605" spans="7:44" ht="13.2">
      <c r="G605" s="1"/>
      <c r="H605" s="1"/>
      <c r="Z605" s="5"/>
      <c r="AA605" s="5"/>
      <c r="AB605" s="24"/>
      <c r="AC605" s="5"/>
      <c r="AD605" s="5"/>
      <c r="AE605" s="5"/>
      <c r="AF605" s="5"/>
      <c r="AG605" s="5"/>
      <c r="AH605" s="5"/>
      <c r="AI605" s="5"/>
      <c r="AJ605" s="5"/>
      <c r="AM605" s="18"/>
      <c r="AQ605" s="1"/>
      <c r="AR605" s="2"/>
    </row>
    <row r="606" spans="7:44" ht="13.2">
      <c r="G606" s="1"/>
      <c r="H606" s="1"/>
      <c r="Z606" s="5"/>
      <c r="AA606" s="5"/>
      <c r="AB606" s="24"/>
      <c r="AC606" s="5"/>
      <c r="AD606" s="5"/>
      <c r="AE606" s="5"/>
      <c r="AF606" s="5"/>
      <c r="AG606" s="5"/>
      <c r="AH606" s="5"/>
      <c r="AI606" s="5"/>
      <c r="AJ606" s="5"/>
      <c r="AM606" s="18"/>
      <c r="AQ606" s="1"/>
      <c r="AR606" s="2"/>
    </row>
    <row r="607" spans="7:44" ht="13.2">
      <c r="G607" s="1"/>
      <c r="H607" s="1"/>
      <c r="Z607" s="5"/>
      <c r="AA607" s="5"/>
      <c r="AB607" s="24"/>
      <c r="AC607" s="5"/>
      <c r="AD607" s="5"/>
      <c r="AE607" s="5"/>
      <c r="AF607" s="5"/>
      <c r="AG607" s="5"/>
      <c r="AH607" s="5"/>
      <c r="AI607" s="5"/>
      <c r="AJ607" s="5"/>
      <c r="AM607" s="18"/>
      <c r="AQ607" s="1"/>
      <c r="AR607" s="2"/>
    </row>
    <row r="608" spans="7:44" ht="13.2">
      <c r="G608" s="1"/>
      <c r="H608" s="1"/>
      <c r="Z608" s="5"/>
      <c r="AA608" s="5"/>
      <c r="AB608" s="24"/>
      <c r="AC608" s="5"/>
      <c r="AD608" s="5"/>
      <c r="AE608" s="5"/>
      <c r="AF608" s="5"/>
      <c r="AG608" s="5"/>
      <c r="AH608" s="5"/>
      <c r="AI608" s="5"/>
      <c r="AJ608" s="5"/>
      <c r="AM608" s="18"/>
      <c r="AQ608" s="1"/>
      <c r="AR608" s="2"/>
    </row>
    <row r="609" spans="7:44" ht="13.2">
      <c r="G609" s="1"/>
      <c r="H609" s="1"/>
      <c r="Z609" s="5"/>
      <c r="AA609" s="5"/>
      <c r="AB609" s="24"/>
      <c r="AC609" s="5"/>
      <c r="AD609" s="5"/>
      <c r="AE609" s="5"/>
      <c r="AF609" s="5"/>
      <c r="AG609" s="5"/>
      <c r="AH609" s="5"/>
      <c r="AI609" s="5"/>
      <c r="AJ609" s="5"/>
      <c r="AM609" s="18"/>
      <c r="AQ609" s="1"/>
      <c r="AR609" s="2"/>
    </row>
    <row r="610" spans="7:44" ht="13.2">
      <c r="G610" s="1"/>
      <c r="H610" s="1"/>
      <c r="Z610" s="5"/>
      <c r="AA610" s="5"/>
      <c r="AB610" s="24"/>
      <c r="AC610" s="5"/>
      <c r="AD610" s="5"/>
      <c r="AE610" s="5"/>
      <c r="AF610" s="5"/>
      <c r="AG610" s="5"/>
      <c r="AH610" s="5"/>
      <c r="AI610" s="5"/>
      <c r="AJ610" s="5"/>
      <c r="AM610" s="18"/>
      <c r="AQ610" s="1"/>
      <c r="AR610" s="2"/>
    </row>
    <row r="611" spans="7:44" ht="13.2">
      <c r="G611" s="1"/>
      <c r="H611" s="1"/>
      <c r="Z611" s="5"/>
      <c r="AA611" s="5"/>
      <c r="AB611" s="24"/>
      <c r="AC611" s="5"/>
      <c r="AD611" s="5"/>
      <c r="AE611" s="5"/>
      <c r="AF611" s="5"/>
      <c r="AG611" s="5"/>
      <c r="AH611" s="5"/>
      <c r="AI611" s="5"/>
      <c r="AJ611" s="5"/>
      <c r="AM611" s="18"/>
      <c r="AQ611" s="1"/>
      <c r="AR611" s="2"/>
    </row>
    <row r="612" spans="7:44" ht="13.2">
      <c r="G612" s="1"/>
      <c r="H612" s="1"/>
      <c r="Z612" s="5"/>
      <c r="AA612" s="5"/>
      <c r="AB612" s="24"/>
      <c r="AC612" s="5"/>
      <c r="AD612" s="5"/>
      <c r="AE612" s="5"/>
      <c r="AF612" s="5"/>
      <c r="AG612" s="5"/>
      <c r="AH612" s="5"/>
      <c r="AI612" s="5"/>
      <c r="AJ612" s="5"/>
      <c r="AM612" s="18"/>
      <c r="AQ612" s="1"/>
      <c r="AR612" s="2"/>
    </row>
    <row r="613" spans="7:44" ht="13.2">
      <c r="G613" s="1"/>
      <c r="H613" s="1"/>
      <c r="Z613" s="5"/>
      <c r="AA613" s="5"/>
      <c r="AB613" s="24"/>
      <c r="AC613" s="5"/>
      <c r="AD613" s="5"/>
      <c r="AE613" s="5"/>
      <c r="AF613" s="5"/>
      <c r="AG613" s="5"/>
      <c r="AH613" s="5"/>
      <c r="AI613" s="5"/>
      <c r="AJ613" s="5"/>
      <c r="AM613" s="18"/>
      <c r="AQ613" s="1"/>
      <c r="AR613" s="2"/>
    </row>
    <row r="614" spans="7:44" ht="13.2">
      <c r="G614" s="1"/>
      <c r="H614" s="1"/>
      <c r="Z614" s="5"/>
      <c r="AA614" s="5"/>
      <c r="AB614" s="24"/>
      <c r="AC614" s="5"/>
      <c r="AD614" s="5"/>
      <c r="AE614" s="5"/>
      <c r="AF614" s="5"/>
      <c r="AG614" s="5"/>
      <c r="AH614" s="5"/>
      <c r="AI614" s="5"/>
      <c r="AJ614" s="5"/>
      <c r="AM614" s="18"/>
      <c r="AQ614" s="1"/>
      <c r="AR614" s="2"/>
    </row>
    <row r="615" spans="7:44" ht="13.2">
      <c r="G615" s="1"/>
      <c r="H615" s="1"/>
      <c r="Z615" s="5"/>
      <c r="AA615" s="5"/>
      <c r="AB615" s="24"/>
      <c r="AC615" s="5"/>
      <c r="AD615" s="5"/>
      <c r="AE615" s="5"/>
      <c r="AF615" s="5"/>
      <c r="AG615" s="5"/>
      <c r="AH615" s="5"/>
      <c r="AI615" s="5"/>
      <c r="AJ615" s="5"/>
      <c r="AM615" s="18"/>
      <c r="AQ615" s="1"/>
      <c r="AR615" s="2"/>
    </row>
    <row r="616" spans="7:44" ht="13.2">
      <c r="G616" s="1"/>
      <c r="H616" s="1"/>
      <c r="Z616" s="5"/>
      <c r="AA616" s="5"/>
      <c r="AB616" s="24"/>
      <c r="AC616" s="5"/>
      <c r="AD616" s="5"/>
      <c r="AE616" s="5"/>
      <c r="AF616" s="5"/>
      <c r="AG616" s="5"/>
      <c r="AH616" s="5"/>
      <c r="AI616" s="5"/>
      <c r="AJ616" s="5"/>
      <c r="AM616" s="18"/>
      <c r="AQ616" s="1"/>
      <c r="AR616" s="2"/>
    </row>
    <row r="617" spans="7:44" ht="13.2">
      <c r="G617" s="1"/>
      <c r="H617" s="1"/>
      <c r="Z617" s="5"/>
      <c r="AA617" s="5"/>
      <c r="AB617" s="24"/>
      <c r="AC617" s="5"/>
      <c r="AD617" s="5"/>
      <c r="AE617" s="5"/>
      <c r="AF617" s="5"/>
      <c r="AG617" s="5"/>
      <c r="AH617" s="5"/>
      <c r="AI617" s="5"/>
      <c r="AJ617" s="5"/>
      <c r="AM617" s="18"/>
      <c r="AQ617" s="1"/>
      <c r="AR617" s="2"/>
    </row>
    <row r="618" spans="7:44" ht="13.2">
      <c r="G618" s="1"/>
      <c r="H618" s="1"/>
      <c r="Z618" s="5"/>
      <c r="AA618" s="5"/>
      <c r="AB618" s="24"/>
      <c r="AC618" s="5"/>
      <c r="AD618" s="5"/>
      <c r="AE618" s="5"/>
      <c r="AF618" s="5"/>
      <c r="AG618" s="5"/>
      <c r="AH618" s="5"/>
      <c r="AI618" s="5"/>
      <c r="AJ618" s="5"/>
      <c r="AM618" s="18"/>
      <c r="AQ618" s="1"/>
      <c r="AR618" s="2"/>
    </row>
    <row r="619" spans="7:44" ht="13.2">
      <c r="G619" s="1"/>
      <c r="H619" s="1"/>
      <c r="Z619" s="5"/>
      <c r="AA619" s="5"/>
      <c r="AB619" s="24"/>
      <c r="AC619" s="5"/>
      <c r="AD619" s="5"/>
      <c r="AE619" s="5"/>
      <c r="AF619" s="5"/>
      <c r="AG619" s="5"/>
      <c r="AH619" s="5"/>
      <c r="AI619" s="5"/>
      <c r="AJ619" s="5"/>
      <c r="AM619" s="18"/>
      <c r="AQ619" s="1"/>
      <c r="AR619" s="2"/>
    </row>
    <row r="620" spans="7:44" ht="13.2">
      <c r="G620" s="1"/>
      <c r="H620" s="1"/>
      <c r="Z620" s="5"/>
      <c r="AA620" s="5"/>
      <c r="AB620" s="24"/>
      <c r="AC620" s="5"/>
      <c r="AD620" s="5"/>
      <c r="AE620" s="5"/>
      <c r="AF620" s="5"/>
      <c r="AG620" s="5"/>
      <c r="AH620" s="5"/>
      <c r="AI620" s="5"/>
      <c r="AJ620" s="5"/>
      <c r="AM620" s="18"/>
      <c r="AQ620" s="1"/>
      <c r="AR620" s="2"/>
    </row>
    <row r="621" spans="7:44" ht="13.2">
      <c r="G621" s="1"/>
      <c r="H621" s="1"/>
      <c r="Z621" s="5"/>
      <c r="AA621" s="5"/>
      <c r="AB621" s="24"/>
      <c r="AC621" s="5"/>
      <c r="AD621" s="5"/>
      <c r="AE621" s="5"/>
      <c r="AF621" s="5"/>
      <c r="AG621" s="5"/>
      <c r="AH621" s="5"/>
      <c r="AI621" s="5"/>
      <c r="AJ621" s="5"/>
      <c r="AM621" s="18"/>
      <c r="AQ621" s="1"/>
      <c r="AR621" s="2"/>
    </row>
    <row r="622" spans="7:44" ht="13.2">
      <c r="G622" s="1"/>
      <c r="H622" s="1"/>
      <c r="Z622" s="5"/>
      <c r="AA622" s="5"/>
      <c r="AB622" s="24"/>
      <c r="AC622" s="5"/>
      <c r="AD622" s="5"/>
      <c r="AE622" s="5"/>
      <c r="AF622" s="5"/>
      <c r="AG622" s="5"/>
      <c r="AH622" s="5"/>
      <c r="AI622" s="5"/>
      <c r="AJ622" s="5"/>
      <c r="AM622" s="18"/>
      <c r="AQ622" s="1"/>
      <c r="AR622" s="2"/>
    </row>
    <row r="623" spans="7:44" ht="13.2">
      <c r="G623" s="1"/>
      <c r="H623" s="1"/>
      <c r="Z623" s="5"/>
      <c r="AA623" s="5"/>
      <c r="AB623" s="24"/>
      <c r="AC623" s="5"/>
      <c r="AD623" s="5"/>
      <c r="AE623" s="5"/>
      <c r="AF623" s="5"/>
      <c r="AG623" s="5"/>
      <c r="AH623" s="5"/>
      <c r="AI623" s="5"/>
      <c r="AJ623" s="5"/>
      <c r="AM623" s="18"/>
      <c r="AQ623" s="1"/>
      <c r="AR623" s="2"/>
    </row>
    <row r="624" spans="7:44" ht="13.2">
      <c r="G624" s="1"/>
      <c r="H624" s="1"/>
      <c r="Z624" s="5"/>
      <c r="AA624" s="5"/>
      <c r="AB624" s="24"/>
      <c r="AC624" s="5"/>
      <c r="AD624" s="5"/>
      <c r="AE624" s="5"/>
      <c r="AF624" s="5"/>
      <c r="AG624" s="5"/>
      <c r="AH624" s="5"/>
      <c r="AI624" s="5"/>
      <c r="AJ624" s="5"/>
      <c r="AM624" s="18"/>
      <c r="AQ624" s="1"/>
      <c r="AR624" s="2"/>
    </row>
    <row r="625" spans="7:44" ht="13.2">
      <c r="G625" s="1"/>
      <c r="H625" s="1"/>
      <c r="Z625" s="5"/>
      <c r="AA625" s="5"/>
      <c r="AB625" s="24"/>
      <c r="AC625" s="5"/>
      <c r="AD625" s="5"/>
      <c r="AE625" s="5"/>
      <c r="AF625" s="5"/>
      <c r="AG625" s="5"/>
      <c r="AH625" s="5"/>
      <c r="AI625" s="5"/>
      <c r="AJ625" s="5"/>
      <c r="AM625" s="18"/>
      <c r="AQ625" s="1"/>
      <c r="AR625" s="2"/>
    </row>
    <row r="626" spans="7:44" ht="13.2">
      <c r="G626" s="1"/>
      <c r="H626" s="1"/>
      <c r="Z626" s="5"/>
      <c r="AA626" s="5"/>
      <c r="AB626" s="24"/>
      <c r="AC626" s="5"/>
      <c r="AD626" s="5"/>
      <c r="AE626" s="5"/>
      <c r="AF626" s="5"/>
      <c r="AG626" s="5"/>
      <c r="AH626" s="5"/>
      <c r="AI626" s="5"/>
      <c r="AJ626" s="5"/>
      <c r="AM626" s="18"/>
      <c r="AQ626" s="1"/>
      <c r="AR626" s="2"/>
    </row>
    <row r="627" spans="7:44" ht="13.2">
      <c r="G627" s="1"/>
      <c r="H627" s="1"/>
      <c r="Z627" s="5"/>
      <c r="AA627" s="5"/>
      <c r="AB627" s="24"/>
      <c r="AC627" s="5"/>
      <c r="AD627" s="5"/>
      <c r="AE627" s="5"/>
      <c r="AF627" s="5"/>
      <c r="AG627" s="5"/>
      <c r="AH627" s="5"/>
      <c r="AI627" s="5"/>
      <c r="AJ627" s="5"/>
      <c r="AM627" s="18"/>
      <c r="AQ627" s="1"/>
      <c r="AR627" s="2"/>
    </row>
    <row r="628" spans="7:44" ht="13.2">
      <c r="G628" s="1"/>
      <c r="H628" s="1"/>
      <c r="Z628" s="5"/>
      <c r="AA628" s="5"/>
      <c r="AB628" s="24"/>
      <c r="AC628" s="5"/>
      <c r="AD628" s="5"/>
      <c r="AE628" s="5"/>
      <c r="AF628" s="5"/>
      <c r="AG628" s="5"/>
      <c r="AH628" s="5"/>
      <c r="AI628" s="5"/>
      <c r="AJ628" s="5"/>
      <c r="AM628" s="18"/>
      <c r="AQ628" s="1"/>
      <c r="AR628" s="2"/>
    </row>
    <row r="629" spans="7:44" ht="13.2">
      <c r="G629" s="1"/>
      <c r="H629" s="1"/>
      <c r="Z629" s="5"/>
      <c r="AA629" s="5"/>
      <c r="AB629" s="24"/>
      <c r="AC629" s="5"/>
      <c r="AD629" s="5"/>
      <c r="AE629" s="5"/>
      <c r="AF629" s="5"/>
      <c r="AG629" s="5"/>
      <c r="AH629" s="5"/>
      <c r="AI629" s="5"/>
      <c r="AJ629" s="5"/>
      <c r="AM629" s="18"/>
      <c r="AQ629" s="1"/>
      <c r="AR629" s="2"/>
    </row>
    <row r="630" spans="7:44" ht="13.2">
      <c r="G630" s="1"/>
      <c r="H630" s="1"/>
      <c r="Z630" s="5"/>
      <c r="AA630" s="5"/>
      <c r="AB630" s="24"/>
      <c r="AC630" s="5"/>
      <c r="AD630" s="5"/>
      <c r="AE630" s="5"/>
      <c r="AF630" s="5"/>
      <c r="AG630" s="5"/>
      <c r="AH630" s="5"/>
      <c r="AI630" s="5"/>
      <c r="AJ630" s="5"/>
      <c r="AM630" s="18"/>
      <c r="AQ630" s="1"/>
      <c r="AR630" s="2"/>
    </row>
    <row r="631" spans="7:44" ht="13.2">
      <c r="G631" s="1"/>
      <c r="H631" s="1"/>
      <c r="Z631" s="5"/>
      <c r="AA631" s="5"/>
      <c r="AB631" s="24"/>
      <c r="AC631" s="5"/>
      <c r="AD631" s="5"/>
      <c r="AE631" s="5"/>
      <c r="AF631" s="5"/>
      <c r="AG631" s="5"/>
      <c r="AH631" s="5"/>
      <c r="AI631" s="5"/>
      <c r="AJ631" s="5"/>
      <c r="AM631" s="18"/>
      <c r="AQ631" s="1"/>
      <c r="AR631" s="2"/>
    </row>
    <row r="632" spans="7:44" ht="13.2">
      <c r="G632" s="1"/>
      <c r="H632" s="1"/>
      <c r="Z632" s="5"/>
      <c r="AA632" s="5"/>
      <c r="AB632" s="24"/>
      <c r="AC632" s="5"/>
      <c r="AD632" s="5"/>
      <c r="AE632" s="5"/>
      <c r="AF632" s="5"/>
      <c r="AG632" s="5"/>
      <c r="AH632" s="5"/>
      <c r="AI632" s="5"/>
      <c r="AJ632" s="5"/>
      <c r="AM632" s="18"/>
      <c r="AQ632" s="1"/>
      <c r="AR632" s="2"/>
    </row>
    <row r="633" spans="7:44" ht="13.2">
      <c r="G633" s="1"/>
      <c r="H633" s="1"/>
      <c r="Z633" s="5"/>
      <c r="AA633" s="5"/>
      <c r="AB633" s="24"/>
      <c r="AC633" s="5"/>
      <c r="AD633" s="5"/>
      <c r="AE633" s="5"/>
      <c r="AF633" s="5"/>
      <c r="AG633" s="5"/>
      <c r="AH633" s="5"/>
      <c r="AI633" s="5"/>
      <c r="AJ633" s="5"/>
      <c r="AM633" s="18"/>
      <c r="AQ633" s="1"/>
      <c r="AR633" s="2"/>
    </row>
    <row r="634" spans="7:44" ht="13.2">
      <c r="G634" s="1"/>
      <c r="H634" s="1"/>
      <c r="Z634" s="5"/>
      <c r="AA634" s="5"/>
      <c r="AB634" s="24"/>
      <c r="AC634" s="5"/>
      <c r="AD634" s="5"/>
      <c r="AE634" s="5"/>
      <c r="AF634" s="5"/>
      <c r="AG634" s="5"/>
      <c r="AH634" s="5"/>
      <c r="AI634" s="5"/>
      <c r="AJ634" s="5"/>
      <c r="AM634" s="18"/>
      <c r="AQ634" s="1"/>
      <c r="AR634" s="2"/>
    </row>
    <row r="635" spans="7:44" ht="13.2">
      <c r="G635" s="1"/>
      <c r="H635" s="1"/>
      <c r="Z635" s="5"/>
      <c r="AA635" s="5"/>
      <c r="AB635" s="24"/>
      <c r="AC635" s="5"/>
      <c r="AD635" s="5"/>
      <c r="AE635" s="5"/>
      <c r="AF635" s="5"/>
      <c r="AG635" s="5"/>
      <c r="AH635" s="5"/>
      <c r="AI635" s="5"/>
      <c r="AJ635" s="5"/>
      <c r="AM635" s="18"/>
      <c r="AQ635" s="1"/>
      <c r="AR635" s="2"/>
    </row>
    <row r="636" spans="7:44" ht="13.2">
      <c r="G636" s="1"/>
      <c r="H636" s="1"/>
      <c r="Z636" s="5"/>
      <c r="AA636" s="5"/>
      <c r="AB636" s="24"/>
      <c r="AC636" s="5"/>
      <c r="AD636" s="5"/>
      <c r="AE636" s="5"/>
      <c r="AF636" s="5"/>
      <c r="AG636" s="5"/>
      <c r="AH636" s="5"/>
      <c r="AI636" s="5"/>
      <c r="AJ636" s="5"/>
      <c r="AM636" s="18"/>
      <c r="AQ636" s="1"/>
      <c r="AR636" s="2"/>
    </row>
    <row r="637" spans="7:44" ht="13.2">
      <c r="G637" s="1"/>
      <c r="H637" s="1"/>
      <c r="Z637" s="5"/>
      <c r="AA637" s="5"/>
      <c r="AB637" s="24"/>
      <c r="AC637" s="5"/>
      <c r="AD637" s="5"/>
      <c r="AE637" s="5"/>
      <c r="AF637" s="5"/>
      <c r="AG637" s="5"/>
      <c r="AH637" s="5"/>
      <c r="AI637" s="5"/>
      <c r="AJ637" s="5"/>
      <c r="AM637" s="18"/>
      <c r="AQ637" s="1"/>
      <c r="AR637" s="2"/>
    </row>
    <row r="638" spans="7:44" ht="13.2">
      <c r="G638" s="1"/>
      <c r="H638" s="1"/>
      <c r="Z638" s="5"/>
      <c r="AA638" s="5"/>
      <c r="AB638" s="24"/>
      <c r="AC638" s="5"/>
      <c r="AD638" s="5"/>
      <c r="AE638" s="5"/>
      <c r="AF638" s="5"/>
      <c r="AG638" s="5"/>
      <c r="AH638" s="5"/>
      <c r="AI638" s="5"/>
      <c r="AJ638" s="5"/>
      <c r="AM638" s="18"/>
      <c r="AQ638" s="1"/>
      <c r="AR638" s="2"/>
    </row>
    <row r="639" spans="7:44" ht="13.2">
      <c r="G639" s="1"/>
      <c r="H639" s="1"/>
      <c r="Z639" s="5"/>
      <c r="AA639" s="5"/>
      <c r="AB639" s="24"/>
      <c r="AC639" s="5"/>
      <c r="AD639" s="5"/>
      <c r="AE639" s="5"/>
      <c r="AF639" s="5"/>
      <c r="AG639" s="5"/>
      <c r="AH639" s="5"/>
      <c r="AI639" s="5"/>
      <c r="AJ639" s="5"/>
      <c r="AM639" s="18"/>
      <c r="AQ639" s="1"/>
      <c r="AR639" s="2"/>
    </row>
    <row r="640" spans="7:44" ht="13.2">
      <c r="G640" s="1"/>
      <c r="H640" s="1"/>
      <c r="Z640" s="5"/>
      <c r="AA640" s="5"/>
      <c r="AB640" s="24"/>
      <c r="AC640" s="5"/>
      <c r="AD640" s="5"/>
      <c r="AE640" s="5"/>
      <c r="AF640" s="5"/>
      <c r="AG640" s="5"/>
      <c r="AH640" s="5"/>
      <c r="AI640" s="5"/>
      <c r="AJ640" s="5"/>
      <c r="AM640" s="18"/>
      <c r="AQ640" s="1"/>
      <c r="AR640" s="2"/>
    </row>
    <row r="641" spans="7:44" ht="13.2">
      <c r="G641" s="1"/>
      <c r="H641" s="1"/>
      <c r="Z641" s="5"/>
      <c r="AA641" s="5"/>
      <c r="AB641" s="24"/>
      <c r="AC641" s="5"/>
      <c r="AD641" s="5"/>
      <c r="AE641" s="5"/>
      <c r="AF641" s="5"/>
      <c r="AG641" s="5"/>
      <c r="AH641" s="5"/>
      <c r="AI641" s="5"/>
      <c r="AJ641" s="5"/>
      <c r="AM641" s="18"/>
      <c r="AQ641" s="1"/>
      <c r="AR641" s="2"/>
    </row>
    <row r="642" spans="7:44" ht="13.2">
      <c r="G642" s="1"/>
      <c r="H642" s="1"/>
      <c r="Z642" s="5"/>
      <c r="AA642" s="5"/>
      <c r="AB642" s="24"/>
      <c r="AC642" s="5"/>
      <c r="AD642" s="5"/>
      <c r="AE642" s="5"/>
      <c r="AF642" s="5"/>
      <c r="AG642" s="5"/>
      <c r="AH642" s="5"/>
      <c r="AI642" s="5"/>
      <c r="AJ642" s="5"/>
      <c r="AM642" s="18"/>
      <c r="AQ642" s="1"/>
      <c r="AR642" s="2"/>
    </row>
    <row r="643" spans="7:44" ht="13.2">
      <c r="G643" s="1"/>
      <c r="H643" s="1"/>
      <c r="Z643" s="5"/>
      <c r="AA643" s="5"/>
      <c r="AB643" s="24"/>
      <c r="AC643" s="5"/>
      <c r="AD643" s="5"/>
      <c r="AE643" s="5"/>
      <c r="AF643" s="5"/>
      <c r="AG643" s="5"/>
      <c r="AH643" s="5"/>
      <c r="AI643" s="5"/>
      <c r="AJ643" s="5"/>
      <c r="AM643" s="18"/>
      <c r="AQ643" s="1"/>
      <c r="AR643" s="2"/>
    </row>
    <row r="644" spans="7:44" ht="13.2">
      <c r="G644" s="1"/>
      <c r="H644" s="1"/>
      <c r="Z644" s="5"/>
      <c r="AA644" s="5"/>
      <c r="AB644" s="24"/>
      <c r="AC644" s="5"/>
      <c r="AD644" s="5"/>
      <c r="AE644" s="5"/>
      <c r="AF644" s="5"/>
      <c r="AG644" s="5"/>
      <c r="AH644" s="5"/>
      <c r="AI644" s="5"/>
      <c r="AJ644" s="5"/>
      <c r="AM644" s="18"/>
      <c r="AQ644" s="1"/>
      <c r="AR644" s="2"/>
    </row>
    <row r="645" spans="7:44" ht="13.2">
      <c r="G645" s="1"/>
      <c r="H645" s="1"/>
      <c r="Z645" s="5"/>
      <c r="AA645" s="5"/>
      <c r="AB645" s="24"/>
      <c r="AC645" s="5"/>
      <c r="AD645" s="5"/>
      <c r="AE645" s="5"/>
      <c r="AF645" s="5"/>
      <c r="AG645" s="5"/>
      <c r="AH645" s="5"/>
      <c r="AI645" s="5"/>
      <c r="AJ645" s="5"/>
      <c r="AM645" s="18"/>
      <c r="AQ645" s="1"/>
      <c r="AR645" s="2"/>
    </row>
    <row r="646" spans="7:44" ht="13.2">
      <c r="G646" s="1"/>
      <c r="H646" s="1"/>
      <c r="Z646" s="5"/>
      <c r="AA646" s="5"/>
      <c r="AB646" s="24"/>
      <c r="AC646" s="5"/>
      <c r="AD646" s="5"/>
      <c r="AE646" s="5"/>
      <c r="AF646" s="5"/>
      <c r="AG646" s="5"/>
      <c r="AH646" s="5"/>
      <c r="AI646" s="5"/>
      <c r="AJ646" s="5"/>
      <c r="AM646" s="18"/>
      <c r="AQ646" s="1"/>
      <c r="AR646" s="2"/>
    </row>
    <row r="647" spans="7:44" ht="13.2">
      <c r="G647" s="1"/>
      <c r="H647" s="1"/>
      <c r="Z647" s="5"/>
      <c r="AA647" s="5"/>
      <c r="AB647" s="24"/>
      <c r="AC647" s="5"/>
      <c r="AD647" s="5"/>
      <c r="AE647" s="5"/>
      <c r="AF647" s="5"/>
      <c r="AG647" s="5"/>
      <c r="AH647" s="5"/>
      <c r="AI647" s="5"/>
      <c r="AJ647" s="5"/>
      <c r="AM647" s="18"/>
      <c r="AQ647" s="1"/>
      <c r="AR647" s="2"/>
    </row>
    <row r="648" spans="7:44" ht="13.2">
      <c r="G648" s="1"/>
      <c r="H648" s="1"/>
      <c r="Z648" s="5"/>
      <c r="AA648" s="5"/>
      <c r="AB648" s="24"/>
      <c r="AC648" s="5"/>
      <c r="AD648" s="5"/>
      <c r="AE648" s="5"/>
      <c r="AF648" s="5"/>
      <c r="AG648" s="5"/>
      <c r="AH648" s="5"/>
      <c r="AI648" s="5"/>
      <c r="AJ648" s="5"/>
      <c r="AM648" s="18"/>
      <c r="AQ648" s="1"/>
      <c r="AR648" s="2"/>
    </row>
    <row r="649" spans="7:44" ht="13.2">
      <c r="G649" s="1"/>
      <c r="H649" s="1"/>
      <c r="Z649" s="5"/>
      <c r="AA649" s="5"/>
      <c r="AB649" s="24"/>
      <c r="AC649" s="5"/>
      <c r="AD649" s="5"/>
      <c r="AE649" s="5"/>
      <c r="AF649" s="5"/>
      <c r="AG649" s="5"/>
      <c r="AH649" s="5"/>
      <c r="AI649" s="5"/>
      <c r="AJ649" s="5"/>
      <c r="AM649" s="18"/>
      <c r="AQ649" s="1"/>
      <c r="AR649" s="2"/>
    </row>
    <row r="650" spans="7:44" ht="13.2">
      <c r="G650" s="1"/>
      <c r="H650" s="1"/>
      <c r="Z650" s="5"/>
      <c r="AA650" s="5"/>
      <c r="AB650" s="24"/>
      <c r="AC650" s="5"/>
      <c r="AD650" s="5"/>
      <c r="AE650" s="5"/>
      <c r="AF650" s="5"/>
      <c r="AG650" s="5"/>
      <c r="AH650" s="5"/>
      <c r="AI650" s="5"/>
      <c r="AJ650" s="5"/>
      <c r="AM650" s="18"/>
      <c r="AQ650" s="1"/>
      <c r="AR650" s="2"/>
    </row>
    <row r="651" spans="7:44" ht="13.2">
      <c r="G651" s="1"/>
      <c r="H651" s="1"/>
      <c r="Z651" s="5"/>
      <c r="AA651" s="5"/>
      <c r="AB651" s="24"/>
      <c r="AC651" s="5"/>
      <c r="AD651" s="5"/>
      <c r="AE651" s="5"/>
      <c r="AF651" s="5"/>
      <c r="AG651" s="5"/>
      <c r="AH651" s="5"/>
      <c r="AI651" s="5"/>
      <c r="AJ651" s="5"/>
      <c r="AM651" s="18"/>
      <c r="AQ651" s="1"/>
      <c r="AR651" s="2"/>
    </row>
    <row r="652" spans="7:44" ht="13.2">
      <c r="G652" s="1"/>
      <c r="H652" s="1"/>
      <c r="Z652" s="5"/>
      <c r="AA652" s="5"/>
      <c r="AB652" s="24"/>
      <c r="AC652" s="5"/>
      <c r="AD652" s="5"/>
      <c r="AE652" s="5"/>
      <c r="AF652" s="5"/>
      <c r="AG652" s="5"/>
      <c r="AH652" s="5"/>
      <c r="AI652" s="5"/>
      <c r="AJ652" s="5"/>
      <c r="AM652" s="18"/>
      <c r="AQ652" s="1"/>
      <c r="AR652" s="2"/>
    </row>
    <row r="653" spans="7:44" ht="13.2">
      <c r="G653" s="1"/>
      <c r="H653" s="1"/>
      <c r="Z653" s="5"/>
      <c r="AA653" s="5"/>
      <c r="AB653" s="24"/>
      <c r="AC653" s="5"/>
      <c r="AD653" s="5"/>
      <c r="AE653" s="5"/>
      <c r="AF653" s="5"/>
      <c r="AG653" s="5"/>
      <c r="AH653" s="5"/>
      <c r="AI653" s="5"/>
      <c r="AJ653" s="5"/>
      <c r="AM653" s="18"/>
      <c r="AQ653" s="1"/>
      <c r="AR653" s="2"/>
    </row>
    <row r="654" spans="7:44" ht="13.2">
      <c r="G654" s="1"/>
      <c r="H654" s="1"/>
      <c r="Z654" s="5"/>
      <c r="AA654" s="5"/>
      <c r="AB654" s="24"/>
      <c r="AC654" s="5"/>
      <c r="AD654" s="5"/>
      <c r="AE654" s="5"/>
      <c r="AF654" s="5"/>
      <c r="AG654" s="5"/>
      <c r="AH654" s="5"/>
      <c r="AI654" s="5"/>
      <c r="AJ654" s="5"/>
      <c r="AM654" s="18"/>
      <c r="AQ654" s="1"/>
      <c r="AR654" s="2"/>
    </row>
    <row r="655" spans="7:44" ht="13.2">
      <c r="G655" s="1"/>
      <c r="H655" s="1"/>
      <c r="Z655" s="5"/>
      <c r="AA655" s="5"/>
      <c r="AB655" s="24"/>
      <c r="AC655" s="5"/>
      <c r="AD655" s="5"/>
      <c r="AE655" s="5"/>
      <c r="AF655" s="5"/>
      <c r="AG655" s="5"/>
      <c r="AH655" s="5"/>
      <c r="AI655" s="5"/>
      <c r="AJ655" s="5"/>
      <c r="AM655" s="18"/>
      <c r="AQ655" s="1"/>
      <c r="AR655" s="2"/>
    </row>
    <row r="656" spans="7:44" ht="13.2">
      <c r="G656" s="1"/>
      <c r="H656" s="1"/>
      <c r="Z656" s="5"/>
      <c r="AA656" s="5"/>
      <c r="AB656" s="24"/>
      <c r="AC656" s="5"/>
      <c r="AD656" s="5"/>
      <c r="AE656" s="5"/>
      <c r="AF656" s="5"/>
      <c r="AG656" s="5"/>
      <c r="AH656" s="5"/>
      <c r="AI656" s="5"/>
      <c r="AJ656" s="5"/>
      <c r="AM656" s="18"/>
      <c r="AQ656" s="1"/>
      <c r="AR656" s="2"/>
    </row>
    <row r="657" spans="7:44" ht="13.2">
      <c r="G657" s="1"/>
      <c r="H657" s="1"/>
      <c r="Z657" s="5"/>
      <c r="AA657" s="5"/>
      <c r="AB657" s="24"/>
      <c r="AC657" s="5"/>
      <c r="AD657" s="5"/>
      <c r="AE657" s="5"/>
      <c r="AF657" s="5"/>
      <c r="AG657" s="5"/>
      <c r="AH657" s="5"/>
      <c r="AI657" s="5"/>
      <c r="AJ657" s="5"/>
      <c r="AM657" s="18"/>
      <c r="AQ657" s="1"/>
      <c r="AR657" s="2"/>
    </row>
    <row r="658" spans="7:44" ht="13.2">
      <c r="G658" s="1"/>
      <c r="H658" s="1"/>
      <c r="Z658" s="5"/>
      <c r="AA658" s="5"/>
      <c r="AB658" s="24"/>
      <c r="AC658" s="5"/>
      <c r="AD658" s="5"/>
      <c r="AE658" s="5"/>
      <c r="AF658" s="5"/>
      <c r="AG658" s="5"/>
      <c r="AH658" s="5"/>
      <c r="AI658" s="5"/>
      <c r="AJ658" s="5"/>
      <c r="AM658" s="18"/>
      <c r="AQ658" s="1"/>
      <c r="AR658" s="2"/>
    </row>
    <row r="659" spans="7:44" ht="13.2">
      <c r="G659" s="1"/>
      <c r="H659" s="1"/>
      <c r="Z659" s="5"/>
      <c r="AA659" s="5"/>
      <c r="AB659" s="24"/>
      <c r="AC659" s="5"/>
      <c r="AD659" s="5"/>
      <c r="AE659" s="5"/>
      <c r="AF659" s="5"/>
      <c r="AG659" s="5"/>
      <c r="AH659" s="5"/>
      <c r="AI659" s="5"/>
      <c r="AJ659" s="5"/>
      <c r="AM659" s="18"/>
      <c r="AQ659" s="1"/>
      <c r="AR659" s="2"/>
    </row>
    <row r="660" spans="7:44" ht="13.2">
      <c r="G660" s="1"/>
      <c r="H660" s="1"/>
      <c r="Z660" s="5"/>
      <c r="AA660" s="5"/>
      <c r="AB660" s="24"/>
      <c r="AC660" s="5"/>
      <c r="AD660" s="5"/>
      <c r="AE660" s="5"/>
      <c r="AF660" s="5"/>
      <c r="AG660" s="5"/>
      <c r="AH660" s="5"/>
      <c r="AI660" s="5"/>
      <c r="AJ660" s="5"/>
      <c r="AM660" s="18"/>
      <c r="AQ660" s="1"/>
      <c r="AR660" s="2"/>
    </row>
    <row r="661" spans="7:44" ht="13.2">
      <c r="G661" s="1"/>
      <c r="H661" s="1"/>
      <c r="Z661" s="5"/>
      <c r="AA661" s="5"/>
      <c r="AB661" s="24"/>
      <c r="AC661" s="5"/>
      <c r="AD661" s="5"/>
      <c r="AE661" s="5"/>
      <c r="AF661" s="5"/>
      <c r="AG661" s="5"/>
      <c r="AH661" s="5"/>
      <c r="AI661" s="5"/>
      <c r="AJ661" s="5"/>
      <c r="AM661" s="18"/>
      <c r="AQ661" s="1"/>
      <c r="AR661" s="2"/>
    </row>
    <row r="662" spans="7:44" ht="13.2">
      <c r="G662" s="1"/>
      <c r="H662" s="1"/>
      <c r="Z662" s="5"/>
      <c r="AA662" s="5"/>
      <c r="AB662" s="24"/>
      <c r="AC662" s="5"/>
      <c r="AD662" s="5"/>
      <c r="AE662" s="5"/>
      <c r="AF662" s="5"/>
      <c r="AG662" s="5"/>
      <c r="AH662" s="5"/>
      <c r="AI662" s="5"/>
      <c r="AJ662" s="5"/>
      <c r="AM662" s="18"/>
      <c r="AQ662" s="1"/>
      <c r="AR662" s="2"/>
    </row>
    <row r="663" spans="7:44" ht="13.2">
      <c r="G663" s="1"/>
      <c r="H663" s="1"/>
      <c r="Z663" s="5"/>
      <c r="AA663" s="5"/>
      <c r="AB663" s="24"/>
      <c r="AC663" s="5"/>
      <c r="AD663" s="5"/>
      <c r="AE663" s="5"/>
      <c r="AF663" s="5"/>
      <c r="AG663" s="5"/>
      <c r="AH663" s="5"/>
      <c r="AI663" s="5"/>
      <c r="AJ663" s="5"/>
      <c r="AM663" s="18"/>
      <c r="AQ663" s="1"/>
      <c r="AR663" s="2"/>
    </row>
    <row r="664" spans="7:44" ht="13.2">
      <c r="G664" s="1"/>
      <c r="H664" s="1"/>
      <c r="Z664" s="5"/>
      <c r="AA664" s="5"/>
      <c r="AB664" s="24"/>
      <c r="AC664" s="5"/>
      <c r="AD664" s="5"/>
      <c r="AE664" s="5"/>
      <c r="AF664" s="5"/>
      <c r="AG664" s="5"/>
      <c r="AH664" s="5"/>
      <c r="AI664" s="5"/>
      <c r="AJ664" s="5"/>
      <c r="AM664" s="18"/>
      <c r="AQ664" s="1"/>
      <c r="AR664" s="2"/>
    </row>
    <row r="665" spans="7:44" ht="13.2">
      <c r="G665" s="1"/>
      <c r="H665" s="1"/>
      <c r="Z665" s="5"/>
      <c r="AA665" s="5"/>
      <c r="AB665" s="24"/>
      <c r="AC665" s="5"/>
      <c r="AD665" s="5"/>
      <c r="AE665" s="5"/>
      <c r="AF665" s="5"/>
      <c r="AG665" s="5"/>
      <c r="AH665" s="5"/>
      <c r="AI665" s="5"/>
      <c r="AJ665" s="5"/>
      <c r="AM665" s="18"/>
      <c r="AQ665" s="1"/>
      <c r="AR665" s="2"/>
    </row>
    <row r="666" spans="7:44" ht="13.2">
      <c r="G666" s="1"/>
      <c r="H666" s="1"/>
      <c r="Z666" s="5"/>
      <c r="AA666" s="5"/>
      <c r="AB666" s="24"/>
      <c r="AC666" s="5"/>
      <c r="AD666" s="5"/>
      <c r="AE666" s="5"/>
      <c r="AF666" s="5"/>
      <c r="AG666" s="5"/>
      <c r="AH666" s="5"/>
      <c r="AI666" s="5"/>
      <c r="AJ666" s="5"/>
      <c r="AM666" s="18"/>
      <c r="AQ666" s="1"/>
      <c r="AR666" s="2"/>
    </row>
    <row r="667" spans="7:44" ht="13.2">
      <c r="G667" s="1"/>
      <c r="H667" s="1"/>
      <c r="Z667" s="5"/>
      <c r="AA667" s="5"/>
      <c r="AB667" s="24"/>
      <c r="AC667" s="5"/>
      <c r="AD667" s="5"/>
      <c r="AE667" s="5"/>
      <c r="AF667" s="5"/>
      <c r="AG667" s="5"/>
      <c r="AH667" s="5"/>
      <c r="AI667" s="5"/>
      <c r="AJ667" s="5"/>
      <c r="AM667" s="18"/>
      <c r="AQ667" s="1"/>
      <c r="AR667" s="2"/>
    </row>
    <row r="668" spans="7:44" ht="13.2">
      <c r="G668" s="1"/>
      <c r="H668" s="1"/>
      <c r="Z668" s="5"/>
      <c r="AA668" s="5"/>
      <c r="AB668" s="24"/>
      <c r="AC668" s="5"/>
      <c r="AD668" s="5"/>
      <c r="AE668" s="5"/>
      <c r="AF668" s="5"/>
      <c r="AG668" s="5"/>
      <c r="AH668" s="5"/>
      <c r="AI668" s="5"/>
      <c r="AJ668" s="5"/>
      <c r="AM668" s="18"/>
      <c r="AQ668" s="1"/>
      <c r="AR668" s="2"/>
    </row>
    <row r="669" spans="7:44" ht="13.2">
      <c r="G669" s="1"/>
      <c r="H669" s="1"/>
      <c r="Z669" s="5"/>
      <c r="AA669" s="5"/>
      <c r="AB669" s="24"/>
      <c r="AC669" s="5"/>
      <c r="AD669" s="5"/>
      <c r="AE669" s="5"/>
      <c r="AF669" s="5"/>
      <c r="AG669" s="5"/>
      <c r="AH669" s="5"/>
      <c r="AI669" s="5"/>
      <c r="AJ669" s="5"/>
      <c r="AM669" s="18"/>
      <c r="AQ669" s="1"/>
      <c r="AR669" s="2"/>
    </row>
    <row r="670" spans="7:44" ht="13.2">
      <c r="G670" s="1"/>
      <c r="H670" s="1"/>
      <c r="Z670" s="5"/>
      <c r="AA670" s="5"/>
      <c r="AB670" s="24"/>
      <c r="AC670" s="5"/>
      <c r="AD670" s="5"/>
      <c r="AE670" s="5"/>
      <c r="AF670" s="5"/>
      <c r="AG670" s="5"/>
      <c r="AH670" s="5"/>
      <c r="AI670" s="5"/>
      <c r="AJ670" s="5"/>
      <c r="AM670" s="18"/>
      <c r="AQ670" s="1"/>
      <c r="AR670" s="2"/>
    </row>
    <row r="671" spans="7:44" ht="13.2">
      <c r="G671" s="1"/>
      <c r="H671" s="1"/>
      <c r="Z671" s="5"/>
      <c r="AA671" s="5"/>
      <c r="AB671" s="24"/>
      <c r="AC671" s="5"/>
      <c r="AD671" s="5"/>
      <c r="AE671" s="5"/>
      <c r="AF671" s="5"/>
      <c r="AG671" s="5"/>
      <c r="AH671" s="5"/>
      <c r="AI671" s="5"/>
      <c r="AJ671" s="5"/>
      <c r="AM671" s="18"/>
      <c r="AQ671" s="1"/>
      <c r="AR671" s="2"/>
    </row>
    <row r="672" spans="7:44" ht="13.2">
      <c r="G672" s="1"/>
      <c r="H672" s="1"/>
      <c r="Z672" s="5"/>
      <c r="AA672" s="5"/>
      <c r="AB672" s="24"/>
      <c r="AC672" s="5"/>
      <c r="AD672" s="5"/>
      <c r="AE672" s="5"/>
      <c r="AF672" s="5"/>
      <c r="AG672" s="5"/>
      <c r="AH672" s="5"/>
      <c r="AI672" s="5"/>
      <c r="AJ672" s="5"/>
      <c r="AM672" s="18"/>
      <c r="AQ672" s="1"/>
      <c r="AR672" s="2"/>
    </row>
    <row r="673" spans="7:44" ht="13.2">
      <c r="G673" s="1"/>
      <c r="H673" s="1"/>
      <c r="Z673" s="5"/>
      <c r="AA673" s="5"/>
      <c r="AB673" s="24"/>
      <c r="AC673" s="5"/>
      <c r="AD673" s="5"/>
      <c r="AE673" s="5"/>
      <c r="AF673" s="5"/>
      <c r="AG673" s="5"/>
      <c r="AH673" s="5"/>
      <c r="AI673" s="5"/>
      <c r="AJ673" s="5"/>
      <c r="AM673" s="18"/>
      <c r="AQ673" s="1"/>
      <c r="AR673" s="2"/>
    </row>
    <row r="674" spans="7:44" ht="13.2">
      <c r="G674" s="1"/>
      <c r="H674" s="1"/>
      <c r="Z674" s="5"/>
      <c r="AA674" s="5"/>
      <c r="AB674" s="24"/>
      <c r="AC674" s="5"/>
      <c r="AD674" s="5"/>
      <c r="AE674" s="5"/>
      <c r="AF674" s="5"/>
      <c r="AG674" s="5"/>
      <c r="AH674" s="5"/>
      <c r="AI674" s="5"/>
      <c r="AJ674" s="5"/>
      <c r="AM674" s="18"/>
      <c r="AQ674" s="1"/>
      <c r="AR674" s="2"/>
    </row>
    <row r="675" spans="7:44" ht="13.2">
      <c r="G675" s="1"/>
      <c r="H675" s="1"/>
      <c r="Z675" s="5"/>
      <c r="AA675" s="5"/>
      <c r="AB675" s="24"/>
      <c r="AC675" s="5"/>
      <c r="AD675" s="5"/>
      <c r="AE675" s="5"/>
      <c r="AF675" s="5"/>
      <c r="AG675" s="5"/>
      <c r="AH675" s="5"/>
      <c r="AI675" s="5"/>
      <c r="AJ675" s="5"/>
      <c r="AM675" s="18"/>
      <c r="AQ675" s="1"/>
      <c r="AR675" s="2"/>
    </row>
    <row r="676" spans="7:44" ht="13.2">
      <c r="G676" s="1"/>
      <c r="H676" s="1"/>
      <c r="Z676" s="5"/>
      <c r="AA676" s="5"/>
      <c r="AB676" s="24"/>
      <c r="AC676" s="5"/>
      <c r="AD676" s="5"/>
      <c r="AE676" s="5"/>
      <c r="AF676" s="5"/>
      <c r="AG676" s="5"/>
      <c r="AH676" s="5"/>
      <c r="AI676" s="5"/>
      <c r="AJ676" s="5"/>
      <c r="AM676" s="18"/>
      <c r="AQ676" s="1"/>
      <c r="AR676" s="2"/>
    </row>
    <row r="677" spans="7:44" ht="13.2">
      <c r="G677" s="1"/>
      <c r="H677" s="1"/>
      <c r="Z677" s="5"/>
      <c r="AA677" s="5"/>
      <c r="AB677" s="24"/>
      <c r="AC677" s="5"/>
      <c r="AD677" s="5"/>
      <c r="AE677" s="5"/>
      <c r="AF677" s="5"/>
      <c r="AG677" s="5"/>
      <c r="AH677" s="5"/>
      <c r="AI677" s="5"/>
      <c r="AJ677" s="5"/>
      <c r="AM677" s="18"/>
      <c r="AQ677" s="1"/>
      <c r="AR677" s="2"/>
    </row>
    <row r="678" spans="7:44" ht="13.2">
      <c r="G678" s="1"/>
      <c r="H678" s="1"/>
      <c r="Z678" s="5"/>
      <c r="AA678" s="5"/>
      <c r="AB678" s="24"/>
      <c r="AC678" s="5"/>
      <c r="AD678" s="5"/>
      <c r="AE678" s="5"/>
      <c r="AF678" s="5"/>
      <c r="AG678" s="5"/>
      <c r="AH678" s="5"/>
      <c r="AI678" s="5"/>
      <c r="AJ678" s="5"/>
      <c r="AM678" s="18"/>
      <c r="AQ678" s="1"/>
      <c r="AR678" s="2"/>
    </row>
    <row r="679" spans="7:44" ht="13.2">
      <c r="G679" s="1"/>
      <c r="H679" s="1"/>
      <c r="Z679" s="5"/>
      <c r="AA679" s="5"/>
      <c r="AB679" s="24"/>
      <c r="AC679" s="5"/>
      <c r="AD679" s="5"/>
      <c r="AE679" s="5"/>
      <c r="AF679" s="5"/>
      <c r="AG679" s="5"/>
      <c r="AH679" s="5"/>
      <c r="AI679" s="5"/>
      <c r="AJ679" s="5"/>
      <c r="AM679" s="18"/>
      <c r="AQ679" s="1"/>
      <c r="AR679" s="2"/>
    </row>
    <row r="680" spans="7:44" ht="13.2">
      <c r="G680" s="1"/>
      <c r="H680" s="1"/>
      <c r="Z680" s="5"/>
      <c r="AA680" s="5"/>
      <c r="AB680" s="24"/>
      <c r="AC680" s="5"/>
      <c r="AD680" s="5"/>
      <c r="AE680" s="5"/>
      <c r="AF680" s="5"/>
      <c r="AG680" s="5"/>
      <c r="AH680" s="5"/>
      <c r="AI680" s="5"/>
      <c r="AJ680" s="5"/>
      <c r="AM680" s="18"/>
      <c r="AQ680" s="1"/>
      <c r="AR680" s="2"/>
    </row>
    <row r="681" spans="7:44" ht="13.2">
      <c r="G681" s="1"/>
      <c r="H681" s="1"/>
      <c r="Z681" s="5"/>
      <c r="AA681" s="5"/>
      <c r="AB681" s="24"/>
      <c r="AC681" s="5"/>
      <c r="AD681" s="5"/>
      <c r="AE681" s="5"/>
      <c r="AF681" s="5"/>
      <c r="AG681" s="5"/>
      <c r="AH681" s="5"/>
      <c r="AI681" s="5"/>
      <c r="AJ681" s="5"/>
      <c r="AM681" s="18"/>
      <c r="AQ681" s="1"/>
      <c r="AR681" s="2"/>
    </row>
    <row r="682" spans="7:44" ht="13.2">
      <c r="G682" s="1"/>
      <c r="H682" s="1"/>
      <c r="Z682" s="5"/>
      <c r="AA682" s="5"/>
      <c r="AB682" s="24"/>
      <c r="AC682" s="5"/>
      <c r="AD682" s="5"/>
      <c r="AE682" s="5"/>
      <c r="AF682" s="5"/>
      <c r="AG682" s="5"/>
      <c r="AH682" s="5"/>
      <c r="AI682" s="5"/>
      <c r="AJ682" s="5"/>
      <c r="AM682" s="18"/>
      <c r="AQ682" s="1"/>
      <c r="AR682" s="2"/>
    </row>
    <row r="683" spans="7:44" ht="13.2">
      <c r="G683" s="1"/>
      <c r="H683" s="1"/>
      <c r="Z683" s="5"/>
      <c r="AA683" s="5"/>
      <c r="AB683" s="24"/>
      <c r="AC683" s="5"/>
      <c r="AD683" s="5"/>
      <c r="AE683" s="5"/>
      <c r="AF683" s="5"/>
      <c r="AG683" s="5"/>
      <c r="AH683" s="5"/>
      <c r="AI683" s="5"/>
      <c r="AJ683" s="5"/>
      <c r="AM683" s="18"/>
      <c r="AQ683" s="1"/>
      <c r="AR683" s="2"/>
    </row>
    <row r="684" spans="7:44" ht="13.2">
      <c r="G684" s="1"/>
      <c r="H684" s="1"/>
      <c r="Z684" s="5"/>
      <c r="AA684" s="5"/>
      <c r="AB684" s="24"/>
      <c r="AC684" s="5"/>
      <c r="AD684" s="5"/>
      <c r="AE684" s="5"/>
      <c r="AF684" s="5"/>
      <c r="AG684" s="5"/>
      <c r="AH684" s="5"/>
      <c r="AI684" s="5"/>
      <c r="AJ684" s="5"/>
      <c r="AM684" s="18"/>
      <c r="AQ684" s="1"/>
      <c r="AR684" s="2"/>
    </row>
    <row r="685" spans="7:44" ht="13.2">
      <c r="G685" s="1"/>
      <c r="H685" s="1"/>
      <c r="Z685" s="5"/>
      <c r="AA685" s="5"/>
      <c r="AB685" s="24"/>
      <c r="AC685" s="5"/>
      <c r="AD685" s="5"/>
      <c r="AE685" s="5"/>
      <c r="AF685" s="5"/>
      <c r="AG685" s="5"/>
      <c r="AH685" s="5"/>
      <c r="AI685" s="5"/>
      <c r="AJ685" s="5"/>
      <c r="AM685" s="18"/>
      <c r="AQ685" s="1"/>
      <c r="AR685" s="2"/>
    </row>
    <row r="686" spans="7:44" ht="13.2">
      <c r="G686" s="1"/>
      <c r="H686" s="1"/>
      <c r="Z686" s="5"/>
      <c r="AA686" s="5"/>
      <c r="AB686" s="24"/>
      <c r="AC686" s="5"/>
      <c r="AD686" s="5"/>
      <c r="AE686" s="5"/>
      <c r="AF686" s="5"/>
      <c r="AG686" s="5"/>
      <c r="AH686" s="5"/>
      <c r="AI686" s="5"/>
      <c r="AJ686" s="5"/>
      <c r="AM686" s="18"/>
      <c r="AQ686" s="1"/>
      <c r="AR686" s="2"/>
    </row>
    <row r="687" spans="7:44" ht="13.2">
      <c r="G687" s="1"/>
      <c r="H687" s="1"/>
      <c r="Z687" s="5"/>
      <c r="AA687" s="5"/>
      <c r="AB687" s="24"/>
      <c r="AC687" s="5"/>
      <c r="AD687" s="5"/>
      <c r="AE687" s="5"/>
      <c r="AF687" s="5"/>
      <c r="AG687" s="5"/>
      <c r="AH687" s="5"/>
      <c r="AI687" s="5"/>
      <c r="AJ687" s="5"/>
      <c r="AM687" s="18"/>
      <c r="AQ687" s="1"/>
      <c r="AR687" s="2"/>
    </row>
    <row r="688" spans="7:44" ht="13.2">
      <c r="G688" s="1"/>
      <c r="H688" s="1"/>
      <c r="Z688" s="5"/>
      <c r="AA688" s="5"/>
      <c r="AB688" s="24"/>
      <c r="AC688" s="5"/>
      <c r="AD688" s="5"/>
      <c r="AE688" s="5"/>
      <c r="AF688" s="5"/>
      <c r="AG688" s="5"/>
      <c r="AH688" s="5"/>
      <c r="AI688" s="5"/>
      <c r="AJ688" s="5"/>
      <c r="AM688" s="18"/>
      <c r="AQ688" s="1"/>
      <c r="AR688" s="2"/>
    </row>
    <row r="689" spans="7:44" ht="13.2">
      <c r="G689" s="1"/>
      <c r="H689" s="1"/>
      <c r="Z689" s="5"/>
      <c r="AA689" s="5"/>
      <c r="AB689" s="24"/>
      <c r="AC689" s="5"/>
      <c r="AD689" s="5"/>
      <c r="AE689" s="5"/>
      <c r="AF689" s="5"/>
      <c r="AG689" s="5"/>
      <c r="AH689" s="5"/>
      <c r="AI689" s="5"/>
      <c r="AJ689" s="5"/>
      <c r="AM689" s="18"/>
      <c r="AQ689" s="1"/>
      <c r="AR689" s="2"/>
    </row>
    <row r="690" spans="7:44" ht="13.2">
      <c r="G690" s="1"/>
      <c r="H690" s="1"/>
      <c r="Z690" s="5"/>
      <c r="AA690" s="5"/>
      <c r="AB690" s="24"/>
      <c r="AC690" s="5"/>
      <c r="AD690" s="5"/>
      <c r="AE690" s="5"/>
      <c r="AF690" s="5"/>
      <c r="AG690" s="5"/>
      <c r="AH690" s="5"/>
      <c r="AI690" s="5"/>
      <c r="AJ690" s="5"/>
      <c r="AM690" s="18"/>
      <c r="AQ690" s="1"/>
      <c r="AR690" s="2"/>
    </row>
    <row r="691" spans="7:44" ht="13.2">
      <c r="G691" s="1"/>
      <c r="H691" s="1"/>
      <c r="Z691" s="5"/>
      <c r="AA691" s="5"/>
      <c r="AB691" s="24"/>
      <c r="AC691" s="5"/>
      <c r="AD691" s="5"/>
      <c r="AE691" s="5"/>
      <c r="AF691" s="5"/>
      <c r="AG691" s="5"/>
      <c r="AH691" s="5"/>
      <c r="AI691" s="5"/>
      <c r="AJ691" s="5"/>
      <c r="AM691" s="18"/>
      <c r="AQ691" s="1"/>
      <c r="AR691" s="2"/>
    </row>
    <row r="692" spans="7:44" ht="13.2">
      <c r="G692" s="1"/>
      <c r="H692" s="1"/>
      <c r="Z692" s="5"/>
      <c r="AA692" s="5"/>
      <c r="AB692" s="24"/>
      <c r="AC692" s="5"/>
      <c r="AD692" s="5"/>
      <c r="AE692" s="5"/>
      <c r="AF692" s="5"/>
      <c r="AG692" s="5"/>
      <c r="AH692" s="5"/>
      <c r="AI692" s="5"/>
      <c r="AJ692" s="5"/>
      <c r="AM692" s="18"/>
      <c r="AQ692" s="1"/>
      <c r="AR692" s="2"/>
    </row>
    <row r="693" spans="7:44" ht="13.2">
      <c r="G693" s="1"/>
      <c r="H693" s="1"/>
      <c r="Z693" s="5"/>
      <c r="AA693" s="5"/>
      <c r="AB693" s="24"/>
      <c r="AC693" s="5"/>
      <c r="AD693" s="5"/>
      <c r="AE693" s="5"/>
      <c r="AF693" s="5"/>
      <c r="AG693" s="5"/>
      <c r="AH693" s="5"/>
      <c r="AI693" s="5"/>
      <c r="AJ693" s="5"/>
      <c r="AM693" s="18"/>
      <c r="AQ693" s="1"/>
      <c r="AR693" s="2"/>
    </row>
    <row r="694" spans="7:44" ht="13.2">
      <c r="G694" s="1"/>
      <c r="H694" s="1"/>
      <c r="Z694" s="5"/>
      <c r="AA694" s="5"/>
      <c r="AB694" s="24"/>
      <c r="AC694" s="5"/>
      <c r="AD694" s="5"/>
      <c r="AE694" s="5"/>
      <c r="AF694" s="5"/>
      <c r="AG694" s="5"/>
      <c r="AH694" s="5"/>
      <c r="AI694" s="5"/>
      <c r="AJ694" s="5"/>
      <c r="AM694" s="18"/>
      <c r="AQ694" s="1"/>
      <c r="AR694" s="2"/>
    </row>
    <row r="695" spans="7:44" ht="13.2">
      <c r="G695" s="1"/>
      <c r="H695" s="1"/>
      <c r="Z695" s="5"/>
      <c r="AA695" s="5"/>
      <c r="AB695" s="24"/>
      <c r="AC695" s="5"/>
      <c r="AD695" s="5"/>
      <c r="AE695" s="5"/>
      <c r="AF695" s="5"/>
      <c r="AG695" s="5"/>
      <c r="AH695" s="5"/>
      <c r="AI695" s="5"/>
      <c r="AJ695" s="5"/>
      <c r="AM695" s="18"/>
      <c r="AQ695" s="1"/>
      <c r="AR695" s="2"/>
    </row>
    <row r="696" spans="7:44" ht="13.2">
      <c r="G696" s="1"/>
      <c r="H696" s="1"/>
      <c r="Z696" s="5"/>
      <c r="AA696" s="5"/>
      <c r="AB696" s="24"/>
      <c r="AC696" s="5"/>
      <c r="AD696" s="5"/>
      <c r="AE696" s="5"/>
      <c r="AF696" s="5"/>
      <c r="AG696" s="5"/>
      <c r="AH696" s="5"/>
      <c r="AI696" s="5"/>
      <c r="AJ696" s="5"/>
      <c r="AM696" s="18"/>
      <c r="AQ696" s="1"/>
      <c r="AR696" s="2"/>
    </row>
    <row r="697" spans="7:44" ht="13.2">
      <c r="G697" s="1"/>
      <c r="H697" s="1"/>
      <c r="Z697" s="5"/>
      <c r="AA697" s="5"/>
      <c r="AB697" s="24"/>
      <c r="AC697" s="5"/>
      <c r="AD697" s="5"/>
      <c r="AE697" s="5"/>
      <c r="AF697" s="5"/>
      <c r="AG697" s="5"/>
      <c r="AH697" s="5"/>
      <c r="AI697" s="5"/>
      <c r="AJ697" s="5"/>
      <c r="AM697" s="18"/>
      <c r="AQ697" s="1"/>
      <c r="AR697" s="2"/>
    </row>
    <row r="698" spans="7:44" ht="13.2">
      <c r="G698" s="1"/>
      <c r="H698" s="1"/>
      <c r="Z698" s="5"/>
      <c r="AA698" s="5"/>
      <c r="AB698" s="24"/>
      <c r="AC698" s="5"/>
      <c r="AD698" s="5"/>
      <c r="AE698" s="5"/>
      <c r="AF698" s="5"/>
      <c r="AG698" s="5"/>
      <c r="AH698" s="5"/>
      <c r="AI698" s="5"/>
      <c r="AJ698" s="5"/>
      <c r="AM698" s="18"/>
      <c r="AQ698" s="1"/>
      <c r="AR698" s="2"/>
    </row>
    <row r="699" spans="7:44" ht="13.2">
      <c r="G699" s="1"/>
      <c r="H699" s="1"/>
      <c r="Z699" s="5"/>
      <c r="AA699" s="5"/>
      <c r="AB699" s="24"/>
      <c r="AC699" s="5"/>
      <c r="AD699" s="5"/>
      <c r="AE699" s="5"/>
      <c r="AF699" s="5"/>
      <c r="AG699" s="5"/>
      <c r="AH699" s="5"/>
      <c r="AI699" s="5"/>
      <c r="AJ699" s="5"/>
      <c r="AM699" s="18"/>
      <c r="AQ699" s="1"/>
      <c r="AR699" s="2"/>
    </row>
    <row r="700" spans="7:44" ht="13.2">
      <c r="G700" s="1"/>
      <c r="H700" s="1"/>
      <c r="Z700" s="5"/>
      <c r="AA700" s="5"/>
      <c r="AB700" s="24"/>
      <c r="AC700" s="5"/>
      <c r="AD700" s="5"/>
      <c r="AE700" s="5"/>
      <c r="AF700" s="5"/>
      <c r="AG700" s="5"/>
      <c r="AH700" s="5"/>
      <c r="AI700" s="5"/>
      <c r="AJ700" s="5"/>
      <c r="AM700" s="18"/>
      <c r="AQ700" s="1"/>
      <c r="AR700" s="2"/>
    </row>
    <row r="701" spans="7:44" ht="13.2">
      <c r="G701" s="1"/>
      <c r="H701" s="1"/>
      <c r="Z701" s="5"/>
      <c r="AA701" s="5"/>
      <c r="AB701" s="24"/>
      <c r="AC701" s="5"/>
      <c r="AD701" s="5"/>
      <c r="AE701" s="5"/>
      <c r="AF701" s="5"/>
      <c r="AG701" s="5"/>
      <c r="AH701" s="5"/>
      <c r="AI701" s="5"/>
      <c r="AJ701" s="5"/>
      <c r="AM701" s="18"/>
      <c r="AQ701" s="1"/>
      <c r="AR701" s="2"/>
    </row>
    <row r="702" spans="7:44" ht="13.2">
      <c r="G702" s="1"/>
      <c r="H702" s="1"/>
      <c r="Z702" s="5"/>
      <c r="AA702" s="5"/>
      <c r="AB702" s="24"/>
      <c r="AC702" s="5"/>
      <c r="AD702" s="5"/>
      <c r="AE702" s="5"/>
      <c r="AF702" s="5"/>
      <c r="AG702" s="5"/>
      <c r="AH702" s="5"/>
      <c r="AI702" s="5"/>
      <c r="AJ702" s="5"/>
      <c r="AM702" s="18"/>
      <c r="AQ702" s="1"/>
      <c r="AR702" s="2"/>
    </row>
    <row r="703" spans="7:44" ht="13.2">
      <c r="G703" s="1"/>
      <c r="H703" s="1"/>
      <c r="Z703" s="5"/>
      <c r="AA703" s="5"/>
      <c r="AB703" s="24"/>
      <c r="AC703" s="5"/>
      <c r="AD703" s="5"/>
      <c r="AE703" s="5"/>
      <c r="AF703" s="5"/>
      <c r="AG703" s="5"/>
      <c r="AH703" s="5"/>
      <c r="AI703" s="5"/>
      <c r="AJ703" s="5"/>
      <c r="AM703" s="18"/>
      <c r="AQ703" s="1"/>
      <c r="AR703" s="2"/>
    </row>
    <row r="704" spans="7:44" ht="13.2">
      <c r="G704" s="1"/>
      <c r="H704" s="1"/>
      <c r="Z704" s="5"/>
      <c r="AA704" s="5"/>
      <c r="AB704" s="24"/>
      <c r="AC704" s="5"/>
      <c r="AD704" s="5"/>
      <c r="AE704" s="5"/>
      <c r="AF704" s="5"/>
      <c r="AG704" s="5"/>
      <c r="AH704" s="5"/>
      <c r="AI704" s="5"/>
      <c r="AJ704" s="5"/>
      <c r="AM704" s="18"/>
      <c r="AQ704" s="1"/>
      <c r="AR704" s="2"/>
    </row>
    <row r="705" spans="7:44" ht="13.2">
      <c r="G705" s="1"/>
      <c r="H705" s="1"/>
      <c r="Z705" s="5"/>
      <c r="AA705" s="5"/>
      <c r="AB705" s="24"/>
      <c r="AC705" s="5"/>
      <c r="AD705" s="5"/>
      <c r="AE705" s="5"/>
      <c r="AF705" s="5"/>
      <c r="AG705" s="5"/>
      <c r="AH705" s="5"/>
      <c r="AI705" s="5"/>
      <c r="AJ705" s="5"/>
      <c r="AM705" s="18"/>
      <c r="AQ705" s="1"/>
      <c r="AR705" s="2"/>
    </row>
    <row r="706" spans="7:44" ht="13.2">
      <c r="G706" s="1"/>
      <c r="H706" s="1"/>
      <c r="Z706" s="5"/>
      <c r="AA706" s="5"/>
      <c r="AB706" s="24"/>
      <c r="AC706" s="5"/>
      <c r="AD706" s="5"/>
      <c r="AE706" s="5"/>
      <c r="AF706" s="5"/>
      <c r="AG706" s="5"/>
      <c r="AH706" s="5"/>
      <c r="AI706" s="5"/>
      <c r="AJ706" s="5"/>
      <c r="AM706" s="18"/>
      <c r="AQ706" s="1"/>
      <c r="AR706" s="2"/>
    </row>
    <row r="707" spans="7:44" ht="13.2">
      <c r="G707" s="1"/>
      <c r="H707" s="1"/>
      <c r="Z707" s="5"/>
      <c r="AA707" s="5"/>
      <c r="AB707" s="24"/>
      <c r="AC707" s="5"/>
      <c r="AD707" s="5"/>
      <c r="AE707" s="5"/>
      <c r="AF707" s="5"/>
      <c r="AG707" s="5"/>
      <c r="AH707" s="5"/>
      <c r="AI707" s="5"/>
      <c r="AJ707" s="5"/>
      <c r="AM707" s="18"/>
      <c r="AQ707" s="1"/>
      <c r="AR707" s="2"/>
    </row>
    <row r="708" spans="7:44" ht="13.2">
      <c r="G708" s="1"/>
      <c r="H708" s="1"/>
      <c r="Z708" s="5"/>
      <c r="AA708" s="5"/>
      <c r="AB708" s="24"/>
      <c r="AC708" s="5"/>
      <c r="AD708" s="5"/>
      <c r="AE708" s="5"/>
      <c r="AF708" s="5"/>
      <c r="AG708" s="5"/>
      <c r="AH708" s="5"/>
      <c r="AI708" s="5"/>
      <c r="AJ708" s="5"/>
      <c r="AM708" s="18"/>
      <c r="AQ708" s="1"/>
      <c r="AR708" s="2"/>
    </row>
    <row r="709" spans="7:44" ht="13.2">
      <c r="G709" s="1"/>
      <c r="H709" s="1"/>
      <c r="Z709" s="5"/>
      <c r="AA709" s="5"/>
      <c r="AB709" s="24"/>
      <c r="AC709" s="5"/>
      <c r="AD709" s="5"/>
      <c r="AE709" s="5"/>
      <c r="AF709" s="5"/>
      <c r="AG709" s="5"/>
      <c r="AH709" s="5"/>
      <c r="AI709" s="5"/>
      <c r="AJ709" s="5"/>
      <c r="AM709" s="18"/>
      <c r="AQ709" s="1"/>
      <c r="AR709" s="2"/>
    </row>
    <row r="710" spans="7:44" ht="13.2">
      <c r="G710" s="1"/>
      <c r="H710" s="1"/>
      <c r="Z710" s="5"/>
      <c r="AA710" s="5"/>
      <c r="AB710" s="24"/>
      <c r="AC710" s="5"/>
      <c r="AD710" s="5"/>
      <c r="AE710" s="5"/>
      <c r="AF710" s="5"/>
      <c r="AG710" s="5"/>
      <c r="AH710" s="5"/>
      <c r="AI710" s="5"/>
      <c r="AJ710" s="5"/>
      <c r="AM710" s="18"/>
      <c r="AQ710" s="1"/>
      <c r="AR710" s="2"/>
    </row>
    <row r="711" spans="7:44" ht="13.2">
      <c r="G711" s="1"/>
      <c r="H711" s="1"/>
      <c r="Z711" s="5"/>
      <c r="AA711" s="5"/>
      <c r="AB711" s="24"/>
      <c r="AC711" s="5"/>
      <c r="AD711" s="5"/>
      <c r="AE711" s="5"/>
      <c r="AF711" s="5"/>
      <c r="AG711" s="5"/>
      <c r="AH711" s="5"/>
      <c r="AI711" s="5"/>
      <c r="AJ711" s="5"/>
      <c r="AM711" s="18"/>
      <c r="AQ711" s="1"/>
      <c r="AR711" s="2"/>
    </row>
    <row r="712" spans="7:44" ht="13.2">
      <c r="G712" s="1"/>
      <c r="H712" s="1"/>
      <c r="Z712" s="5"/>
      <c r="AA712" s="5"/>
      <c r="AB712" s="24"/>
      <c r="AC712" s="5"/>
      <c r="AD712" s="5"/>
      <c r="AE712" s="5"/>
      <c r="AF712" s="5"/>
      <c r="AG712" s="5"/>
      <c r="AH712" s="5"/>
      <c r="AI712" s="5"/>
      <c r="AJ712" s="5"/>
      <c r="AM712" s="18"/>
      <c r="AQ712" s="1"/>
      <c r="AR712" s="2"/>
    </row>
    <row r="713" spans="7:44" ht="13.2">
      <c r="G713" s="1"/>
      <c r="H713" s="1"/>
      <c r="Z713" s="5"/>
      <c r="AA713" s="5"/>
      <c r="AB713" s="24"/>
      <c r="AC713" s="5"/>
      <c r="AD713" s="5"/>
      <c r="AE713" s="5"/>
      <c r="AF713" s="5"/>
      <c r="AG713" s="5"/>
      <c r="AH713" s="5"/>
      <c r="AI713" s="5"/>
      <c r="AJ713" s="5"/>
      <c r="AM713" s="18"/>
      <c r="AQ713" s="1"/>
      <c r="AR713" s="2"/>
    </row>
    <row r="714" spans="7:44" ht="13.2">
      <c r="G714" s="1"/>
      <c r="H714" s="1"/>
      <c r="Z714" s="5"/>
      <c r="AA714" s="5"/>
      <c r="AB714" s="24"/>
      <c r="AC714" s="5"/>
      <c r="AD714" s="5"/>
      <c r="AE714" s="5"/>
      <c r="AF714" s="5"/>
      <c r="AG714" s="5"/>
      <c r="AH714" s="5"/>
      <c r="AI714" s="5"/>
      <c r="AJ714" s="5"/>
      <c r="AM714" s="18"/>
      <c r="AQ714" s="1"/>
      <c r="AR714" s="2"/>
    </row>
    <row r="715" spans="7:44" ht="13.2">
      <c r="G715" s="1"/>
      <c r="H715" s="1"/>
      <c r="Z715" s="5"/>
      <c r="AA715" s="5"/>
      <c r="AB715" s="24"/>
      <c r="AC715" s="5"/>
      <c r="AD715" s="5"/>
      <c r="AE715" s="5"/>
      <c r="AF715" s="5"/>
      <c r="AG715" s="5"/>
      <c r="AH715" s="5"/>
      <c r="AI715" s="5"/>
      <c r="AJ715" s="5"/>
      <c r="AM715" s="18"/>
      <c r="AQ715" s="1"/>
      <c r="AR715" s="2"/>
    </row>
    <row r="716" spans="7:44" ht="13.2">
      <c r="G716" s="1"/>
      <c r="H716" s="1"/>
      <c r="Z716" s="5"/>
      <c r="AA716" s="5"/>
      <c r="AB716" s="24"/>
      <c r="AC716" s="5"/>
      <c r="AD716" s="5"/>
      <c r="AE716" s="5"/>
      <c r="AF716" s="5"/>
      <c r="AG716" s="5"/>
      <c r="AH716" s="5"/>
      <c r="AI716" s="5"/>
      <c r="AJ716" s="5"/>
      <c r="AM716" s="18"/>
      <c r="AQ716" s="1"/>
      <c r="AR716" s="2"/>
    </row>
    <row r="717" spans="7:44" ht="13.2">
      <c r="G717" s="1"/>
      <c r="H717" s="1"/>
      <c r="Z717" s="5"/>
      <c r="AA717" s="5"/>
      <c r="AB717" s="24"/>
      <c r="AC717" s="5"/>
      <c r="AD717" s="5"/>
      <c r="AE717" s="5"/>
      <c r="AF717" s="5"/>
      <c r="AG717" s="5"/>
      <c r="AH717" s="5"/>
      <c r="AI717" s="5"/>
      <c r="AJ717" s="5"/>
      <c r="AM717" s="18"/>
      <c r="AQ717" s="1"/>
      <c r="AR717" s="2"/>
    </row>
    <row r="718" spans="7:44" ht="13.2">
      <c r="G718" s="1"/>
      <c r="H718" s="1"/>
      <c r="Z718" s="5"/>
      <c r="AA718" s="5"/>
      <c r="AB718" s="24"/>
      <c r="AC718" s="5"/>
      <c r="AD718" s="5"/>
      <c r="AE718" s="5"/>
      <c r="AF718" s="5"/>
      <c r="AG718" s="5"/>
      <c r="AH718" s="5"/>
      <c r="AI718" s="5"/>
      <c r="AJ718" s="5"/>
      <c r="AM718" s="18"/>
      <c r="AQ718" s="1"/>
      <c r="AR718" s="2"/>
    </row>
    <row r="719" spans="7:44" ht="13.2">
      <c r="G719" s="1"/>
      <c r="H719" s="1"/>
      <c r="Z719" s="5"/>
      <c r="AA719" s="5"/>
      <c r="AB719" s="24"/>
      <c r="AC719" s="5"/>
      <c r="AD719" s="5"/>
      <c r="AE719" s="5"/>
      <c r="AF719" s="5"/>
      <c r="AG719" s="5"/>
      <c r="AH719" s="5"/>
      <c r="AI719" s="5"/>
      <c r="AJ719" s="5"/>
      <c r="AM719" s="18"/>
      <c r="AQ719" s="1"/>
      <c r="AR719" s="2"/>
    </row>
    <row r="720" spans="7:44" ht="13.2">
      <c r="G720" s="1"/>
      <c r="H720" s="1"/>
      <c r="Z720" s="5"/>
      <c r="AA720" s="5"/>
      <c r="AB720" s="24"/>
      <c r="AC720" s="5"/>
      <c r="AD720" s="5"/>
      <c r="AE720" s="5"/>
      <c r="AF720" s="5"/>
      <c r="AG720" s="5"/>
      <c r="AH720" s="5"/>
      <c r="AI720" s="5"/>
      <c r="AJ720" s="5"/>
      <c r="AM720" s="18"/>
      <c r="AQ720" s="1"/>
      <c r="AR720" s="2"/>
    </row>
    <row r="721" spans="7:44" ht="13.2">
      <c r="G721" s="1"/>
      <c r="H721" s="1"/>
      <c r="Z721" s="5"/>
      <c r="AA721" s="5"/>
      <c r="AB721" s="24"/>
      <c r="AC721" s="5"/>
      <c r="AD721" s="5"/>
      <c r="AE721" s="5"/>
      <c r="AF721" s="5"/>
      <c r="AG721" s="5"/>
      <c r="AH721" s="5"/>
      <c r="AI721" s="5"/>
      <c r="AJ721" s="5"/>
      <c r="AM721" s="18"/>
      <c r="AQ721" s="1"/>
      <c r="AR721" s="2"/>
    </row>
    <row r="722" spans="7:44" ht="13.2">
      <c r="G722" s="1"/>
      <c r="H722" s="1"/>
      <c r="Z722" s="5"/>
      <c r="AA722" s="5"/>
      <c r="AB722" s="24"/>
      <c r="AC722" s="5"/>
      <c r="AD722" s="5"/>
      <c r="AE722" s="5"/>
      <c r="AF722" s="5"/>
      <c r="AG722" s="5"/>
      <c r="AH722" s="5"/>
      <c r="AI722" s="5"/>
      <c r="AJ722" s="5"/>
      <c r="AM722" s="18"/>
      <c r="AQ722" s="1"/>
      <c r="AR722" s="2"/>
    </row>
    <row r="723" spans="7:44" ht="13.2">
      <c r="G723" s="1"/>
      <c r="H723" s="1"/>
      <c r="Z723" s="5"/>
      <c r="AA723" s="5"/>
      <c r="AB723" s="24"/>
      <c r="AC723" s="5"/>
      <c r="AD723" s="5"/>
      <c r="AE723" s="5"/>
      <c r="AF723" s="5"/>
      <c r="AG723" s="5"/>
      <c r="AH723" s="5"/>
      <c r="AI723" s="5"/>
      <c r="AJ723" s="5"/>
      <c r="AM723" s="18"/>
      <c r="AQ723" s="1"/>
      <c r="AR723" s="2"/>
    </row>
    <row r="724" spans="7:44" ht="13.2">
      <c r="G724" s="1"/>
      <c r="H724" s="1"/>
      <c r="Z724" s="5"/>
      <c r="AA724" s="5"/>
      <c r="AB724" s="24"/>
      <c r="AC724" s="5"/>
      <c r="AD724" s="5"/>
      <c r="AE724" s="5"/>
      <c r="AF724" s="5"/>
      <c r="AG724" s="5"/>
      <c r="AH724" s="5"/>
      <c r="AI724" s="5"/>
      <c r="AJ724" s="5"/>
      <c r="AM724" s="18"/>
      <c r="AQ724" s="1"/>
      <c r="AR724" s="2"/>
    </row>
    <row r="725" spans="7:44" ht="13.2">
      <c r="G725" s="1"/>
      <c r="H725" s="1"/>
      <c r="Z725" s="5"/>
      <c r="AA725" s="5"/>
      <c r="AB725" s="24"/>
      <c r="AC725" s="5"/>
      <c r="AD725" s="5"/>
      <c r="AE725" s="5"/>
      <c r="AF725" s="5"/>
      <c r="AG725" s="5"/>
      <c r="AH725" s="5"/>
      <c r="AI725" s="5"/>
      <c r="AJ725" s="5"/>
      <c r="AM725" s="18"/>
      <c r="AQ725" s="1"/>
      <c r="AR725" s="2"/>
    </row>
    <row r="726" spans="7:44" ht="13.2">
      <c r="G726" s="1"/>
      <c r="H726" s="1"/>
      <c r="Z726" s="5"/>
      <c r="AA726" s="5"/>
      <c r="AB726" s="24"/>
      <c r="AC726" s="5"/>
      <c r="AD726" s="5"/>
      <c r="AE726" s="5"/>
      <c r="AF726" s="5"/>
      <c r="AG726" s="5"/>
      <c r="AH726" s="5"/>
      <c r="AI726" s="5"/>
      <c r="AJ726" s="5"/>
      <c r="AM726" s="18"/>
      <c r="AQ726" s="1"/>
      <c r="AR726" s="2"/>
    </row>
    <row r="727" spans="7:44" ht="13.2">
      <c r="G727" s="1"/>
      <c r="H727" s="1"/>
      <c r="Z727" s="5"/>
      <c r="AA727" s="5"/>
      <c r="AB727" s="24"/>
      <c r="AC727" s="5"/>
      <c r="AD727" s="5"/>
      <c r="AE727" s="5"/>
      <c r="AF727" s="5"/>
      <c r="AG727" s="5"/>
      <c r="AH727" s="5"/>
      <c r="AI727" s="5"/>
      <c r="AJ727" s="5"/>
      <c r="AM727" s="18"/>
      <c r="AQ727" s="1"/>
      <c r="AR727" s="2"/>
    </row>
    <row r="728" spans="7:44" ht="13.2">
      <c r="G728" s="1"/>
      <c r="H728" s="1"/>
      <c r="Z728" s="5"/>
      <c r="AA728" s="5"/>
      <c r="AB728" s="24"/>
      <c r="AC728" s="5"/>
      <c r="AD728" s="5"/>
      <c r="AE728" s="5"/>
      <c r="AF728" s="5"/>
      <c r="AG728" s="5"/>
      <c r="AH728" s="5"/>
      <c r="AI728" s="5"/>
      <c r="AJ728" s="5"/>
      <c r="AM728" s="18"/>
      <c r="AQ728" s="1"/>
      <c r="AR728" s="2"/>
    </row>
    <row r="729" spans="7:44" ht="13.2">
      <c r="G729" s="1"/>
      <c r="H729" s="1"/>
      <c r="Z729" s="5"/>
      <c r="AA729" s="5"/>
      <c r="AB729" s="24"/>
      <c r="AC729" s="5"/>
      <c r="AD729" s="5"/>
      <c r="AE729" s="5"/>
      <c r="AF729" s="5"/>
      <c r="AG729" s="5"/>
      <c r="AH729" s="5"/>
      <c r="AI729" s="5"/>
      <c r="AJ729" s="5"/>
      <c r="AM729" s="18"/>
      <c r="AQ729" s="1"/>
      <c r="AR729" s="2"/>
    </row>
    <row r="730" spans="7:44" ht="13.2">
      <c r="G730" s="1"/>
      <c r="H730" s="1"/>
      <c r="Z730" s="5"/>
      <c r="AA730" s="5"/>
      <c r="AB730" s="24"/>
      <c r="AC730" s="5"/>
      <c r="AD730" s="5"/>
      <c r="AE730" s="5"/>
      <c r="AF730" s="5"/>
      <c r="AG730" s="5"/>
      <c r="AH730" s="5"/>
      <c r="AI730" s="5"/>
      <c r="AJ730" s="5"/>
      <c r="AM730" s="18"/>
      <c r="AQ730" s="1"/>
      <c r="AR730" s="2"/>
    </row>
    <row r="731" spans="7:44" ht="13.2">
      <c r="G731" s="1"/>
      <c r="H731" s="1"/>
      <c r="Z731" s="5"/>
      <c r="AA731" s="5"/>
      <c r="AB731" s="24"/>
      <c r="AC731" s="5"/>
      <c r="AD731" s="5"/>
      <c r="AE731" s="5"/>
      <c r="AF731" s="5"/>
      <c r="AG731" s="5"/>
      <c r="AH731" s="5"/>
      <c r="AI731" s="5"/>
      <c r="AJ731" s="5"/>
      <c r="AM731" s="18"/>
      <c r="AQ731" s="1"/>
      <c r="AR731" s="2"/>
    </row>
    <row r="732" spans="7:44" ht="13.2">
      <c r="G732" s="1"/>
      <c r="H732" s="1"/>
      <c r="Z732" s="5"/>
      <c r="AA732" s="5"/>
      <c r="AB732" s="24"/>
      <c r="AC732" s="5"/>
      <c r="AD732" s="5"/>
      <c r="AE732" s="5"/>
      <c r="AF732" s="5"/>
      <c r="AG732" s="5"/>
      <c r="AH732" s="5"/>
      <c r="AI732" s="5"/>
      <c r="AJ732" s="5"/>
      <c r="AM732" s="18"/>
      <c r="AQ732" s="1"/>
      <c r="AR732" s="2"/>
    </row>
    <row r="733" spans="7:44" ht="13.2">
      <c r="G733" s="1"/>
      <c r="H733" s="1"/>
      <c r="Z733" s="5"/>
      <c r="AA733" s="5"/>
      <c r="AB733" s="24"/>
      <c r="AC733" s="5"/>
      <c r="AD733" s="5"/>
      <c r="AE733" s="5"/>
      <c r="AF733" s="5"/>
      <c r="AG733" s="5"/>
      <c r="AH733" s="5"/>
      <c r="AI733" s="5"/>
      <c r="AJ733" s="5"/>
      <c r="AM733" s="18"/>
      <c r="AQ733" s="1"/>
      <c r="AR733" s="2"/>
    </row>
    <row r="734" spans="7:44" ht="13.2">
      <c r="G734" s="1"/>
      <c r="H734" s="1"/>
      <c r="Z734" s="5"/>
      <c r="AA734" s="5"/>
      <c r="AB734" s="24"/>
      <c r="AC734" s="5"/>
      <c r="AD734" s="5"/>
      <c r="AE734" s="5"/>
      <c r="AF734" s="5"/>
      <c r="AG734" s="5"/>
      <c r="AH734" s="5"/>
      <c r="AI734" s="5"/>
      <c r="AJ734" s="5"/>
      <c r="AM734" s="18"/>
      <c r="AQ734" s="1"/>
      <c r="AR734" s="2"/>
    </row>
    <row r="735" spans="7:44" ht="13.2">
      <c r="G735" s="1"/>
      <c r="H735" s="1"/>
      <c r="Z735" s="5"/>
      <c r="AA735" s="5"/>
      <c r="AB735" s="24"/>
      <c r="AC735" s="5"/>
      <c r="AD735" s="5"/>
      <c r="AE735" s="5"/>
      <c r="AF735" s="5"/>
      <c r="AG735" s="5"/>
      <c r="AH735" s="5"/>
      <c r="AI735" s="5"/>
      <c r="AJ735" s="5"/>
      <c r="AM735" s="18"/>
      <c r="AQ735" s="1"/>
      <c r="AR735" s="2"/>
    </row>
    <row r="736" spans="7:44" ht="13.2">
      <c r="G736" s="1"/>
      <c r="H736" s="1"/>
      <c r="Z736" s="5"/>
      <c r="AA736" s="5"/>
      <c r="AB736" s="24"/>
      <c r="AC736" s="5"/>
      <c r="AD736" s="5"/>
      <c r="AE736" s="5"/>
      <c r="AF736" s="5"/>
      <c r="AG736" s="5"/>
      <c r="AH736" s="5"/>
      <c r="AI736" s="5"/>
      <c r="AJ736" s="5"/>
      <c r="AM736" s="18"/>
      <c r="AQ736" s="1"/>
      <c r="AR736" s="2"/>
    </row>
    <row r="737" spans="7:44" ht="13.2">
      <c r="G737" s="1"/>
      <c r="H737" s="1"/>
      <c r="Z737" s="5"/>
      <c r="AA737" s="5"/>
      <c r="AB737" s="24"/>
      <c r="AC737" s="5"/>
      <c r="AD737" s="5"/>
      <c r="AE737" s="5"/>
      <c r="AF737" s="5"/>
      <c r="AG737" s="5"/>
      <c r="AH737" s="5"/>
      <c r="AI737" s="5"/>
      <c r="AJ737" s="5"/>
      <c r="AM737" s="18"/>
      <c r="AQ737" s="1"/>
      <c r="AR737" s="2"/>
    </row>
    <row r="738" spans="7:44" ht="13.2">
      <c r="G738" s="1"/>
      <c r="H738" s="1"/>
      <c r="Z738" s="5"/>
      <c r="AA738" s="5"/>
      <c r="AB738" s="24"/>
      <c r="AC738" s="5"/>
      <c r="AD738" s="5"/>
      <c r="AE738" s="5"/>
      <c r="AF738" s="5"/>
      <c r="AG738" s="5"/>
      <c r="AH738" s="5"/>
      <c r="AI738" s="5"/>
      <c r="AJ738" s="5"/>
      <c r="AM738" s="18"/>
      <c r="AQ738" s="1"/>
      <c r="AR738" s="2"/>
    </row>
    <row r="739" spans="7:44" ht="13.2">
      <c r="G739" s="1"/>
      <c r="H739" s="1"/>
      <c r="Z739" s="5"/>
      <c r="AA739" s="5"/>
      <c r="AB739" s="24"/>
      <c r="AC739" s="5"/>
      <c r="AD739" s="5"/>
      <c r="AE739" s="5"/>
      <c r="AF739" s="5"/>
      <c r="AG739" s="5"/>
      <c r="AH739" s="5"/>
      <c r="AI739" s="5"/>
      <c r="AJ739" s="5"/>
      <c r="AM739" s="18"/>
      <c r="AQ739" s="1"/>
      <c r="AR739" s="2"/>
    </row>
    <row r="740" spans="7:44" ht="13.2">
      <c r="G740" s="1"/>
      <c r="H740" s="1"/>
      <c r="Z740" s="5"/>
      <c r="AA740" s="5"/>
      <c r="AB740" s="24"/>
      <c r="AC740" s="5"/>
      <c r="AD740" s="5"/>
      <c r="AE740" s="5"/>
      <c r="AF740" s="5"/>
      <c r="AG740" s="5"/>
      <c r="AH740" s="5"/>
      <c r="AI740" s="5"/>
      <c r="AJ740" s="5"/>
      <c r="AM740" s="18"/>
      <c r="AQ740" s="1"/>
      <c r="AR740" s="2"/>
    </row>
    <row r="741" spans="7:44" ht="13.2">
      <c r="G741" s="1"/>
      <c r="H741" s="1"/>
      <c r="Z741" s="5"/>
      <c r="AA741" s="5"/>
      <c r="AB741" s="24"/>
      <c r="AC741" s="5"/>
      <c r="AD741" s="5"/>
      <c r="AE741" s="5"/>
      <c r="AF741" s="5"/>
      <c r="AG741" s="5"/>
      <c r="AH741" s="5"/>
      <c r="AI741" s="5"/>
      <c r="AJ741" s="5"/>
      <c r="AM741" s="18"/>
      <c r="AQ741" s="1"/>
      <c r="AR741" s="2"/>
    </row>
    <row r="742" spans="7:44" ht="13.2">
      <c r="G742" s="1"/>
      <c r="H742" s="1"/>
      <c r="Z742" s="5"/>
      <c r="AA742" s="5"/>
      <c r="AB742" s="24"/>
      <c r="AC742" s="5"/>
      <c r="AD742" s="5"/>
      <c r="AE742" s="5"/>
      <c r="AF742" s="5"/>
      <c r="AG742" s="5"/>
      <c r="AH742" s="5"/>
      <c r="AI742" s="5"/>
      <c r="AJ742" s="5"/>
      <c r="AM742" s="18"/>
      <c r="AQ742" s="1"/>
      <c r="AR742" s="2"/>
    </row>
    <row r="743" spans="7:44" ht="13.2">
      <c r="G743" s="1"/>
      <c r="H743" s="1"/>
      <c r="Z743" s="5"/>
      <c r="AA743" s="5"/>
      <c r="AB743" s="24"/>
      <c r="AC743" s="5"/>
      <c r="AD743" s="5"/>
      <c r="AE743" s="5"/>
      <c r="AF743" s="5"/>
      <c r="AG743" s="5"/>
      <c r="AH743" s="5"/>
      <c r="AI743" s="5"/>
      <c r="AJ743" s="5"/>
      <c r="AM743" s="18"/>
      <c r="AQ743" s="1"/>
      <c r="AR743" s="2"/>
    </row>
    <row r="744" spans="7:44" ht="13.2">
      <c r="G744" s="1"/>
      <c r="H744" s="1"/>
      <c r="Z744" s="5"/>
      <c r="AA744" s="5"/>
      <c r="AB744" s="24"/>
      <c r="AC744" s="5"/>
      <c r="AD744" s="5"/>
      <c r="AE744" s="5"/>
      <c r="AF744" s="5"/>
      <c r="AG744" s="5"/>
      <c r="AH744" s="5"/>
      <c r="AI744" s="5"/>
      <c r="AJ744" s="5"/>
      <c r="AM744" s="18"/>
      <c r="AQ744" s="1"/>
      <c r="AR744" s="2"/>
    </row>
    <row r="745" spans="7:44" ht="13.2">
      <c r="G745" s="1"/>
      <c r="H745" s="1"/>
      <c r="Z745" s="5"/>
      <c r="AA745" s="5"/>
      <c r="AB745" s="24"/>
      <c r="AC745" s="5"/>
      <c r="AD745" s="5"/>
      <c r="AE745" s="5"/>
      <c r="AF745" s="5"/>
      <c r="AG745" s="5"/>
      <c r="AH745" s="5"/>
      <c r="AI745" s="5"/>
      <c r="AJ745" s="5"/>
      <c r="AM745" s="18"/>
      <c r="AQ745" s="1"/>
      <c r="AR745" s="2"/>
    </row>
    <row r="746" spans="7:44" ht="13.2">
      <c r="G746" s="1"/>
      <c r="H746" s="1"/>
      <c r="Z746" s="5"/>
      <c r="AA746" s="5"/>
      <c r="AB746" s="24"/>
      <c r="AC746" s="5"/>
      <c r="AD746" s="5"/>
      <c r="AE746" s="5"/>
      <c r="AF746" s="5"/>
      <c r="AG746" s="5"/>
      <c r="AH746" s="5"/>
      <c r="AI746" s="5"/>
      <c r="AJ746" s="5"/>
      <c r="AM746" s="18"/>
      <c r="AQ746" s="1"/>
      <c r="AR746" s="2"/>
    </row>
    <row r="747" spans="7:44" ht="13.2">
      <c r="G747" s="1"/>
      <c r="H747" s="1"/>
      <c r="Z747" s="5"/>
      <c r="AA747" s="5"/>
      <c r="AB747" s="24"/>
      <c r="AC747" s="5"/>
      <c r="AD747" s="5"/>
      <c r="AE747" s="5"/>
      <c r="AF747" s="5"/>
      <c r="AG747" s="5"/>
      <c r="AH747" s="5"/>
      <c r="AI747" s="5"/>
      <c r="AJ747" s="5"/>
      <c r="AM747" s="18"/>
      <c r="AQ747" s="1"/>
      <c r="AR747" s="2"/>
    </row>
    <row r="748" spans="7:44" ht="13.2">
      <c r="G748" s="1"/>
      <c r="H748" s="1"/>
      <c r="Z748" s="5"/>
      <c r="AA748" s="5"/>
      <c r="AB748" s="24"/>
      <c r="AC748" s="5"/>
      <c r="AD748" s="5"/>
      <c r="AE748" s="5"/>
      <c r="AF748" s="5"/>
      <c r="AG748" s="5"/>
      <c r="AH748" s="5"/>
      <c r="AI748" s="5"/>
      <c r="AJ748" s="5"/>
      <c r="AM748" s="18"/>
      <c r="AQ748" s="1"/>
      <c r="AR748" s="2"/>
    </row>
    <row r="749" spans="7:44" ht="13.2">
      <c r="G749" s="1"/>
      <c r="H749" s="1"/>
      <c r="Z749" s="5"/>
      <c r="AA749" s="5"/>
      <c r="AB749" s="24"/>
      <c r="AC749" s="5"/>
      <c r="AD749" s="5"/>
      <c r="AE749" s="5"/>
      <c r="AF749" s="5"/>
      <c r="AG749" s="5"/>
      <c r="AH749" s="5"/>
      <c r="AI749" s="5"/>
      <c r="AJ749" s="5"/>
      <c r="AM749" s="18"/>
      <c r="AQ749" s="1"/>
      <c r="AR749" s="2"/>
    </row>
    <row r="750" spans="7:44" ht="13.2">
      <c r="G750" s="1"/>
      <c r="H750" s="1"/>
      <c r="Z750" s="5"/>
      <c r="AA750" s="5"/>
      <c r="AB750" s="24"/>
      <c r="AC750" s="5"/>
      <c r="AD750" s="5"/>
      <c r="AE750" s="5"/>
      <c r="AF750" s="5"/>
      <c r="AG750" s="5"/>
      <c r="AH750" s="5"/>
      <c r="AI750" s="5"/>
      <c r="AJ750" s="5"/>
      <c r="AM750" s="18"/>
      <c r="AQ750" s="1"/>
      <c r="AR750" s="2"/>
    </row>
    <row r="751" spans="7:44" ht="13.2">
      <c r="G751" s="1"/>
      <c r="H751" s="1"/>
      <c r="Z751" s="5"/>
      <c r="AA751" s="5"/>
      <c r="AB751" s="24"/>
      <c r="AC751" s="5"/>
      <c r="AD751" s="5"/>
      <c r="AE751" s="5"/>
      <c r="AF751" s="5"/>
      <c r="AG751" s="5"/>
      <c r="AH751" s="5"/>
      <c r="AI751" s="5"/>
      <c r="AJ751" s="5"/>
      <c r="AM751" s="18"/>
      <c r="AQ751" s="1"/>
      <c r="AR751" s="2"/>
    </row>
    <row r="752" spans="7:44" ht="13.2">
      <c r="G752" s="1"/>
      <c r="H752" s="1"/>
      <c r="Z752" s="5"/>
      <c r="AA752" s="5"/>
      <c r="AB752" s="24"/>
      <c r="AC752" s="5"/>
      <c r="AD752" s="5"/>
      <c r="AE752" s="5"/>
      <c r="AF752" s="5"/>
      <c r="AG752" s="5"/>
      <c r="AH752" s="5"/>
      <c r="AI752" s="5"/>
      <c r="AJ752" s="5"/>
      <c r="AM752" s="18"/>
      <c r="AQ752" s="1"/>
      <c r="AR752" s="2"/>
    </row>
    <row r="753" spans="7:44" ht="13.2">
      <c r="G753" s="1"/>
      <c r="H753" s="1"/>
      <c r="Z753" s="5"/>
      <c r="AA753" s="5"/>
      <c r="AB753" s="24"/>
      <c r="AC753" s="5"/>
      <c r="AD753" s="5"/>
      <c r="AE753" s="5"/>
      <c r="AF753" s="5"/>
      <c r="AG753" s="5"/>
      <c r="AH753" s="5"/>
      <c r="AI753" s="5"/>
      <c r="AJ753" s="5"/>
      <c r="AM753" s="18"/>
      <c r="AQ753" s="1"/>
      <c r="AR753" s="2"/>
    </row>
    <row r="754" spans="7:44" ht="13.2">
      <c r="G754" s="1"/>
      <c r="H754" s="1"/>
      <c r="Z754" s="5"/>
      <c r="AA754" s="5"/>
      <c r="AB754" s="24"/>
      <c r="AC754" s="5"/>
      <c r="AD754" s="5"/>
      <c r="AE754" s="5"/>
      <c r="AF754" s="5"/>
      <c r="AG754" s="5"/>
      <c r="AH754" s="5"/>
      <c r="AI754" s="5"/>
      <c r="AJ754" s="5"/>
      <c r="AM754" s="18"/>
      <c r="AQ754" s="1"/>
      <c r="AR754" s="2"/>
    </row>
    <row r="755" spans="7:44" ht="13.2">
      <c r="G755" s="1"/>
      <c r="H755" s="1"/>
      <c r="Z755" s="5"/>
      <c r="AA755" s="5"/>
      <c r="AB755" s="24"/>
      <c r="AC755" s="5"/>
      <c r="AD755" s="5"/>
      <c r="AE755" s="5"/>
      <c r="AF755" s="5"/>
      <c r="AG755" s="5"/>
      <c r="AH755" s="5"/>
      <c r="AI755" s="5"/>
      <c r="AJ755" s="5"/>
      <c r="AM755" s="18"/>
      <c r="AQ755" s="1"/>
      <c r="AR755" s="2"/>
    </row>
    <row r="756" spans="7:44" ht="13.2">
      <c r="G756" s="1"/>
      <c r="H756" s="1"/>
      <c r="Z756" s="5"/>
      <c r="AA756" s="5"/>
      <c r="AB756" s="24"/>
      <c r="AC756" s="5"/>
      <c r="AD756" s="5"/>
      <c r="AE756" s="5"/>
      <c r="AF756" s="5"/>
      <c r="AG756" s="5"/>
      <c r="AH756" s="5"/>
      <c r="AI756" s="5"/>
      <c r="AJ756" s="5"/>
      <c r="AM756" s="18"/>
      <c r="AQ756" s="1"/>
      <c r="AR756" s="2"/>
    </row>
    <row r="757" spans="7:44" ht="13.2">
      <c r="G757" s="1"/>
      <c r="H757" s="1"/>
      <c r="Z757" s="5"/>
      <c r="AA757" s="5"/>
      <c r="AB757" s="24"/>
      <c r="AC757" s="5"/>
      <c r="AD757" s="5"/>
      <c r="AE757" s="5"/>
      <c r="AF757" s="5"/>
      <c r="AG757" s="5"/>
      <c r="AH757" s="5"/>
      <c r="AI757" s="5"/>
      <c r="AJ757" s="5"/>
      <c r="AM757" s="18"/>
      <c r="AQ757" s="1"/>
      <c r="AR757" s="2"/>
    </row>
    <row r="758" spans="7:44" ht="13.2">
      <c r="G758" s="1"/>
      <c r="H758" s="1"/>
      <c r="Z758" s="5"/>
      <c r="AA758" s="5"/>
      <c r="AB758" s="24"/>
      <c r="AC758" s="5"/>
      <c r="AD758" s="5"/>
      <c r="AE758" s="5"/>
      <c r="AF758" s="5"/>
      <c r="AG758" s="5"/>
      <c r="AH758" s="5"/>
      <c r="AI758" s="5"/>
      <c r="AJ758" s="5"/>
      <c r="AM758" s="18"/>
      <c r="AQ758" s="1"/>
      <c r="AR758" s="2"/>
    </row>
    <row r="759" spans="7:44" ht="13.2">
      <c r="G759" s="1"/>
      <c r="H759" s="1"/>
      <c r="Z759" s="5"/>
      <c r="AA759" s="5"/>
      <c r="AB759" s="24"/>
      <c r="AC759" s="5"/>
      <c r="AD759" s="5"/>
      <c r="AE759" s="5"/>
      <c r="AF759" s="5"/>
      <c r="AG759" s="5"/>
      <c r="AH759" s="5"/>
      <c r="AI759" s="5"/>
      <c r="AJ759" s="5"/>
      <c r="AM759" s="18"/>
      <c r="AQ759" s="1"/>
      <c r="AR759" s="2"/>
    </row>
    <row r="760" spans="7:44" ht="13.2">
      <c r="G760" s="1"/>
      <c r="H760" s="1"/>
      <c r="Z760" s="5"/>
      <c r="AA760" s="5"/>
      <c r="AB760" s="24"/>
      <c r="AC760" s="5"/>
      <c r="AD760" s="5"/>
      <c r="AE760" s="5"/>
      <c r="AF760" s="5"/>
      <c r="AG760" s="5"/>
      <c r="AH760" s="5"/>
      <c r="AI760" s="5"/>
      <c r="AJ760" s="5"/>
      <c r="AM760" s="18"/>
      <c r="AQ760" s="1"/>
      <c r="AR760" s="2"/>
    </row>
    <row r="761" spans="7:44" ht="13.2">
      <c r="G761" s="1"/>
      <c r="H761" s="1"/>
      <c r="Z761" s="5"/>
      <c r="AA761" s="5"/>
      <c r="AB761" s="24"/>
      <c r="AC761" s="5"/>
      <c r="AD761" s="5"/>
      <c r="AE761" s="5"/>
      <c r="AF761" s="5"/>
      <c r="AG761" s="5"/>
      <c r="AH761" s="5"/>
      <c r="AI761" s="5"/>
      <c r="AJ761" s="5"/>
      <c r="AM761" s="18"/>
      <c r="AQ761" s="1"/>
      <c r="AR761" s="2"/>
    </row>
    <row r="762" spans="7:44" ht="13.2">
      <c r="G762" s="1"/>
      <c r="H762" s="1"/>
      <c r="Z762" s="5"/>
      <c r="AA762" s="5"/>
      <c r="AB762" s="24"/>
      <c r="AC762" s="5"/>
      <c r="AD762" s="5"/>
      <c r="AE762" s="5"/>
      <c r="AF762" s="5"/>
      <c r="AG762" s="5"/>
      <c r="AH762" s="5"/>
      <c r="AI762" s="5"/>
      <c r="AJ762" s="5"/>
      <c r="AM762" s="18"/>
      <c r="AQ762" s="1"/>
      <c r="AR762" s="2"/>
    </row>
    <row r="763" spans="7:44" ht="13.2">
      <c r="G763" s="1"/>
      <c r="H763" s="1"/>
      <c r="Z763" s="5"/>
      <c r="AA763" s="5"/>
      <c r="AB763" s="24"/>
      <c r="AC763" s="5"/>
      <c r="AD763" s="5"/>
      <c r="AE763" s="5"/>
      <c r="AF763" s="5"/>
      <c r="AG763" s="5"/>
      <c r="AH763" s="5"/>
      <c r="AI763" s="5"/>
      <c r="AJ763" s="5"/>
      <c r="AM763" s="18"/>
      <c r="AQ763" s="1"/>
      <c r="AR763" s="2"/>
    </row>
    <row r="764" spans="7:44" ht="13.2">
      <c r="G764" s="1"/>
      <c r="H764" s="1"/>
      <c r="Z764" s="5"/>
      <c r="AA764" s="5"/>
      <c r="AB764" s="24"/>
      <c r="AC764" s="5"/>
      <c r="AD764" s="5"/>
      <c r="AE764" s="5"/>
      <c r="AF764" s="5"/>
      <c r="AG764" s="5"/>
      <c r="AH764" s="5"/>
      <c r="AI764" s="5"/>
      <c r="AJ764" s="5"/>
      <c r="AM764" s="18"/>
      <c r="AQ764" s="1"/>
      <c r="AR764" s="2"/>
    </row>
    <row r="765" spans="7:44" ht="13.2">
      <c r="G765" s="1"/>
      <c r="H765" s="1"/>
      <c r="Z765" s="5"/>
      <c r="AA765" s="5"/>
      <c r="AB765" s="24"/>
      <c r="AC765" s="5"/>
      <c r="AD765" s="5"/>
      <c r="AE765" s="5"/>
      <c r="AF765" s="5"/>
      <c r="AG765" s="5"/>
      <c r="AH765" s="5"/>
      <c r="AI765" s="5"/>
      <c r="AJ765" s="5"/>
      <c r="AM765" s="18"/>
      <c r="AQ765" s="1"/>
      <c r="AR765" s="2"/>
    </row>
    <row r="766" spans="7:44" ht="13.2">
      <c r="G766" s="1"/>
      <c r="H766" s="1"/>
      <c r="Z766" s="5"/>
      <c r="AA766" s="5"/>
      <c r="AB766" s="24"/>
      <c r="AC766" s="5"/>
      <c r="AD766" s="5"/>
      <c r="AE766" s="5"/>
      <c r="AF766" s="5"/>
      <c r="AG766" s="5"/>
      <c r="AH766" s="5"/>
      <c r="AI766" s="5"/>
      <c r="AJ766" s="5"/>
      <c r="AM766" s="18"/>
      <c r="AQ766" s="1"/>
      <c r="AR766" s="2"/>
    </row>
    <row r="767" spans="7:44" ht="13.2">
      <c r="G767" s="1"/>
      <c r="H767" s="1"/>
      <c r="Z767" s="5"/>
      <c r="AA767" s="5"/>
      <c r="AB767" s="24"/>
      <c r="AC767" s="5"/>
      <c r="AD767" s="5"/>
      <c r="AE767" s="5"/>
      <c r="AF767" s="5"/>
      <c r="AG767" s="5"/>
      <c r="AH767" s="5"/>
      <c r="AI767" s="5"/>
      <c r="AJ767" s="5"/>
      <c r="AM767" s="18"/>
      <c r="AQ767" s="1"/>
      <c r="AR767" s="2"/>
    </row>
    <row r="768" spans="7:44" ht="13.2">
      <c r="G768" s="1"/>
      <c r="H768" s="1"/>
      <c r="Z768" s="5"/>
      <c r="AA768" s="5"/>
      <c r="AB768" s="24"/>
      <c r="AC768" s="5"/>
      <c r="AD768" s="5"/>
      <c r="AE768" s="5"/>
      <c r="AF768" s="5"/>
      <c r="AG768" s="5"/>
      <c r="AH768" s="5"/>
      <c r="AI768" s="5"/>
      <c r="AJ768" s="5"/>
      <c r="AM768" s="18"/>
      <c r="AQ768" s="1"/>
      <c r="AR768" s="2"/>
    </row>
    <row r="769" spans="7:44" ht="13.2">
      <c r="G769" s="1"/>
      <c r="H769" s="1"/>
      <c r="Z769" s="5"/>
      <c r="AA769" s="5"/>
      <c r="AB769" s="24"/>
      <c r="AC769" s="5"/>
      <c r="AD769" s="5"/>
      <c r="AE769" s="5"/>
      <c r="AF769" s="5"/>
      <c r="AG769" s="5"/>
      <c r="AH769" s="5"/>
      <c r="AI769" s="5"/>
      <c r="AJ769" s="5"/>
      <c r="AM769" s="18"/>
      <c r="AQ769" s="1"/>
      <c r="AR769" s="2"/>
    </row>
    <row r="770" spans="7:44" ht="13.2">
      <c r="G770" s="1"/>
      <c r="H770" s="1"/>
      <c r="Z770" s="5"/>
      <c r="AA770" s="5"/>
      <c r="AB770" s="24"/>
      <c r="AC770" s="5"/>
      <c r="AD770" s="5"/>
      <c r="AE770" s="5"/>
      <c r="AF770" s="5"/>
      <c r="AG770" s="5"/>
      <c r="AH770" s="5"/>
      <c r="AI770" s="5"/>
      <c r="AJ770" s="5"/>
      <c r="AM770" s="18"/>
      <c r="AQ770" s="1"/>
      <c r="AR770" s="2"/>
    </row>
    <row r="771" spans="7:44" ht="13.2">
      <c r="G771" s="1"/>
      <c r="H771" s="1"/>
      <c r="Z771" s="5"/>
      <c r="AA771" s="5"/>
      <c r="AB771" s="24"/>
      <c r="AC771" s="5"/>
      <c r="AD771" s="5"/>
      <c r="AE771" s="5"/>
      <c r="AF771" s="5"/>
      <c r="AG771" s="5"/>
      <c r="AH771" s="5"/>
      <c r="AI771" s="5"/>
      <c r="AJ771" s="5"/>
      <c r="AM771" s="18"/>
      <c r="AQ771" s="1"/>
      <c r="AR771" s="2"/>
    </row>
    <row r="772" spans="7:44" ht="13.2">
      <c r="G772" s="1"/>
      <c r="H772" s="1"/>
      <c r="Z772" s="5"/>
      <c r="AA772" s="5"/>
      <c r="AB772" s="24"/>
      <c r="AC772" s="5"/>
      <c r="AD772" s="5"/>
      <c r="AE772" s="5"/>
      <c r="AF772" s="5"/>
      <c r="AG772" s="5"/>
      <c r="AH772" s="5"/>
      <c r="AI772" s="5"/>
      <c r="AJ772" s="5"/>
      <c r="AM772" s="18"/>
      <c r="AQ772" s="1"/>
      <c r="AR772" s="2"/>
    </row>
    <row r="773" spans="7:44" ht="13.2">
      <c r="G773" s="1"/>
      <c r="H773" s="1"/>
      <c r="Z773" s="5"/>
      <c r="AA773" s="5"/>
      <c r="AB773" s="24"/>
      <c r="AC773" s="5"/>
      <c r="AD773" s="5"/>
      <c r="AE773" s="5"/>
      <c r="AF773" s="5"/>
      <c r="AG773" s="5"/>
      <c r="AH773" s="5"/>
      <c r="AI773" s="5"/>
      <c r="AJ773" s="5"/>
      <c r="AM773" s="18"/>
      <c r="AQ773" s="1"/>
      <c r="AR773" s="2"/>
    </row>
    <row r="774" spans="7:44" ht="13.2">
      <c r="G774" s="1"/>
      <c r="H774" s="1"/>
      <c r="Z774" s="5"/>
      <c r="AA774" s="5"/>
      <c r="AB774" s="24"/>
      <c r="AC774" s="5"/>
      <c r="AD774" s="5"/>
      <c r="AE774" s="5"/>
      <c r="AF774" s="5"/>
      <c r="AG774" s="5"/>
      <c r="AH774" s="5"/>
      <c r="AI774" s="5"/>
      <c r="AJ774" s="5"/>
      <c r="AM774" s="18"/>
      <c r="AQ774" s="1"/>
      <c r="AR774" s="2"/>
    </row>
    <row r="775" spans="7:44" ht="13.2">
      <c r="G775" s="1"/>
      <c r="H775" s="1"/>
      <c r="Z775" s="5"/>
      <c r="AA775" s="5"/>
      <c r="AB775" s="24"/>
      <c r="AC775" s="5"/>
      <c r="AD775" s="5"/>
      <c r="AE775" s="5"/>
      <c r="AF775" s="5"/>
      <c r="AG775" s="5"/>
      <c r="AH775" s="5"/>
      <c r="AI775" s="5"/>
      <c r="AJ775" s="5"/>
      <c r="AM775" s="18"/>
      <c r="AQ775" s="1"/>
      <c r="AR775" s="2"/>
    </row>
    <row r="776" spans="7:44" ht="13.2">
      <c r="G776" s="1"/>
      <c r="H776" s="1"/>
      <c r="Z776" s="5"/>
      <c r="AA776" s="5"/>
      <c r="AB776" s="24"/>
      <c r="AC776" s="5"/>
      <c r="AD776" s="5"/>
      <c r="AE776" s="5"/>
      <c r="AF776" s="5"/>
      <c r="AG776" s="5"/>
      <c r="AH776" s="5"/>
      <c r="AI776" s="5"/>
      <c r="AJ776" s="5"/>
      <c r="AM776" s="18"/>
      <c r="AQ776" s="1"/>
      <c r="AR776" s="2"/>
    </row>
    <row r="777" spans="7:44" ht="13.2">
      <c r="G777" s="1"/>
      <c r="H777" s="1"/>
      <c r="Z777" s="5"/>
      <c r="AA777" s="5"/>
      <c r="AB777" s="24"/>
      <c r="AC777" s="5"/>
      <c r="AD777" s="5"/>
      <c r="AE777" s="5"/>
      <c r="AF777" s="5"/>
      <c r="AG777" s="5"/>
      <c r="AH777" s="5"/>
      <c r="AI777" s="5"/>
      <c r="AJ777" s="5"/>
      <c r="AM777" s="18"/>
      <c r="AQ777" s="1"/>
      <c r="AR777" s="2"/>
    </row>
    <row r="778" spans="7:44" ht="13.2">
      <c r="G778" s="1"/>
      <c r="H778" s="1"/>
      <c r="Z778" s="5"/>
      <c r="AA778" s="5"/>
      <c r="AB778" s="24"/>
      <c r="AC778" s="5"/>
      <c r="AD778" s="5"/>
      <c r="AE778" s="5"/>
      <c r="AF778" s="5"/>
      <c r="AG778" s="5"/>
      <c r="AH778" s="5"/>
      <c r="AI778" s="5"/>
      <c r="AJ778" s="5"/>
      <c r="AM778" s="18"/>
      <c r="AQ778" s="1"/>
      <c r="AR778" s="2"/>
    </row>
    <row r="779" spans="7:44" ht="13.2">
      <c r="G779" s="1"/>
      <c r="H779" s="1"/>
      <c r="Z779" s="5"/>
      <c r="AA779" s="5"/>
      <c r="AB779" s="24"/>
      <c r="AC779" s="5"/>
      <c r="AD779" s="5"/>
      <c r="AE779" s="5"/>
      <c r="AF779" s="5"/>
      <c r="AG779" s="5"/>
      <c r="AH779" s="5"/>
      <c r="AI779" s="5"/>
      <c r="AJ779" s="5"/>
      <c r="AM779" s="18"/>
      <c r="AQ779" s="1"/>
      <c r="AR779" s="2"/>
    </row>
    <row r="780" spans="7:44" ht="13.2">
      <c r="G780" s="1"/>
      <c r="H780" s="1"/>
      <c r="Z780" s="5"/>
      <c r="AA780" s="5"/>
      <c r="AB780" s="24"/>
      <c r="AC780" s="5"/>
      <c r="AD780" s="5"/>
      <c r="AE780" s="5"/>
      <c r="AF780" s="5"/>
      <c r="AG780" s="5"/>
      <c r="AH780" s="5"/>
      <c r="AI780" s="5"/>
      <c r="AJ780" s="5"/>
      <c r="AM780" s="18"/>
      <c r="AQ780" s="1"/>
      <c r="AR780" s="2"/>
    </row>
    <row r="781" spans="7:44" ht="13.2">
      <c r="G781" s="1"/>
      <c r="H781" s="1"/>
      <c r="Z781" s="5"/>
      <c r="AA781" s="5"/>
      <c r="AB781" s="24"/>
      <c r="AC781" s="5"/>
      <c r="AD781" s="5"/>
      <c r="AE781" s="5"/>
      <c r="AF781" s="5"/>
      <c r="AG781" s="5"/>
      <c r="AH781" s="5"/>
      <c r="AI781" s="5"/>
      <c r="AJ781" s="5"/>
      <c r="AM781" s="18"/>
      <c r="AQ781" s="1"/>
      <c r="AR781" s="2"/>
    </row>
    <row r="782" spans="7:44" ht="13.2">
      <c r="G782" s="1"/>
      <c r="H782" s="1"/>
      <c r="Z782" s="5"/>
      <c r="AA782" s="5"/>
      <c r="AB782" s="24"/>
      <c r="AC782" s="5"/>
      <c r="AD782" s="5"/>
      <c r="AE782" s="5"/>
      <c r="AF782" s="5"/>
      <c r="AG782" s="5"/>
      <c r="AH782" s="5"/>
      <c r="AI782" s="5"/>
      <c r="AJ782" s="5"/>
      <c r="AM782" s="18"/>
      <c r="AQ782" s="1"/>
      <c r="AR782" s="2"/>
    </row>
    <row r="783" spans="7:44" ht="13.2">
      <c r="G783" s="1"/>
      <c r="H783" s="1"/>
      <c r="Z783" s="5"/>
      <c r="AA783" s="5"/>
      <c r="AB783" s="24"/>
      <c r="AC783" s="5"/>
      <c r="AD783" s="5"/>
      <c r="AE783" s="5"/>
      <c r="AF783" s="5"/>
      <c r="AG783" s="5"/>
      <c r="AH783" s="5"/>
      <c r="AI783" s="5"/>
      <c r="AJ783" s="5"/>
      <c r="AM783" s="18"/>
      <c r="AQ783" s="1"/>
      <c r="AR783" s="2"/>
    </row>
    <row r="784" spans="7:44" ht="13.2">
      <c r="G784" s="1"/>
      <c r="H784" s="1"/>
      <c r="Z784" s="5"/>
      <c r="AA784" s="5"/>
      <c r="AB784" s="24"/>
      <c r="AC784" s="5"/>
      <c r="AD784" s="5"/>
      <c r="AE784" s="5"/>
      <c r="AF784" s="5"/>
      <c r="AG784" s="5"/>
      <c r="AH784" s="5"/>
      <c r="AI784" s="5"/>
      <c r="AJ784" s="5"/>
      <c r="AM784" s="18"/>
      <c r="AQ784" s="1"/>
      <c r="AR784" s="2"/>
    </row>
    <row r="785" spans="7:44" ht="13.2">
      <c r="G785" s="1"/>
      <c r="H785" s="1"/>
      <c r="Z785" s="5"/>
      <c r="AA785" s="5"/>
      <c r="AB785" s="24"/>
      <c r="AC785" s="5"/>
      <c r="AD785" s="5"/>
      <c r="AE785" s="5"/>
      <c r="AF785" s="5"/>
      <c r="AG785" s="5"/>
      <c r="AH785" s="5"/>
      <c r="AI785" s="5"/>
      <c r="AJ785" s="5"/>
      <c r="AM785" s="18"/>
      <c r="AQ785" s="1"/>
      <c r="AR785" s="2"/>
    </row>
    <row r="786" spans="7:44" ht="13.2">
      <c r="G786" s="1"/>
      <c r="H786" s="1"/>
      <c r="Z786" s="5"/>
      <c r="AA786" s="5"/>
      <c r="AB786" s="24"/>
      <c r="AC786" s="5"/>
      <c r="AD786" s="5"/>
      <c r="AE786" s="5"/>
      <c r="AF786" s="5"/>
      <c r="AG786" s="5"/>
      <c r="AH786" s="5"/>
      <c r="AI786" s="5"/>
      <c r="AJ786" s="5"/>
      <c r="AM786" s="18"/>
      <c r="AQ786" s="1"/>
      <c r="AR786" s="2"/>
    </row>
    <row r="787" spans="7:44" ht="13.2">
      <c r="G787" s="1"/>
      <c r="H787" s="1"/>
      <c r="Z787" s="5"/>
      <c r="AA787" s="5"/>
      <c r="AB787" s="24"/>
      <c r="AC787" s="5"/>
      <c r="AD787" s="5"/>
      <c r="AE787" s="5"/>
      <c r="AF787" s="5"/>
      <c r="AG787" s="5"/>
      <c r="AH787" s="5"/>
      <c r="AI787" s="5"/>
      <c r="AJ787" s="5"/>
      <c r="AM787" s="18"/>
      <c r="AQ787" s="1"/>
      <c r="AR787" s="2"/>
    </row>
    <row r="788" spans="7:44" ht="13.2">
      <c r="G788" s="1"/>
      <c r="H788" s="1"/>
      <c r="Z788" s="5"/>
      <c r="AA788" s="5"/>
      <c r="AB788" s="24"/>
      <c r="AC788" s="5"/>
      <c r="AD788" s="5"/>
      <c r="AE788" s="5"/>
      <c r="AF788" s="5"/>
      <c r="AG788" s="5"/>
      <c r="AH788" s="5"/>
      <c r="AI788" s="5"/>
      <c r="AJ788" s="5"/>
      <c r="AM788" s="18"/>
      <c r="AQ788" s="1"/>
      <c r="AR788" s="2"/>
    </row>
    <row r="789" spans="7:44" ht="13.2">
      <c r="G789" s="1"/>
      <c r="H789" s="1"/>
      <c r="Z789" s="5"/>
      <c r="AA789" s="5"/>
      <c r="AB789" s="24"/>
      <c r="AC789" s="5"/>
      <c r="AD789" s="5"/>
      <c r="AE789" s="5"/>
      <c r="AF789" s="5"/>
      <c r="AG789" s="5"/>
      <c r="AH789" s="5"/>
      <c r="AI789" s="5"/>
      <c r="AJ789" s="5"/>
      <c r="AM789" s="18"/>
      <c r="AQ789" s="1"/>
      <c r="AR789" s="2"/>
    </row>
    <row r="790" spans="7:44" ht="13.2">
      <c r="G790" s="1"/>
      <c r="H790" s="1"/>
      <c r="Z790" s="5"/>
      <c r="AA790" s="5"/>
      <c r="AB790" s="24"/>
      <c r="AC790" s="5"/>
      <c r="AD790" s="5"/>
      <c r="AE790" s="5"/>
      <c r="AF790" s="5"/>
      <c r="AG790" s="5"/>
      <c r="AH790" s="5"/>
      <c r="AI790" s="5"/>
      <c r="AJ790" s="5"/>
      <c r="AM790" s="18"/>
      <c r="AQ790" s="1"/>
      <c r="AR790" s="2"/>
    </row>
    <row r="791" spans="7:44" ht="13.2">
      <c r="G791" s="1"/>
      <c r="H791" s="1"/>
      <c r="Z791" s="5"/>
      <c r="AA791" s="5"/>
      <c r="AB791" s="24"/>
      <c r="AC791" s="5"/>
      <c r="AD791" s="5"/>
      <c r="AE791" s="5"/>
      <c r="AF791" s="5"/>
      <c r="AG791" s="5"/>
      <c r="AH791" s="5"/>
      <c r="AI791" s="5"/>
      <c r="AJ791" s="5"/>
      <c r="AM791" s="18"/>
      <c r="AQ791" s="1"/>
      <c r="AR791" s="2"/>
    </row>
    <row r="792" spans="7:44" ht="13.2">
      <c r="G792" s="1"/>
      <c r="H792" s="1"/>
      <c r="Z792" s="5"/>
      <c r="AA792" s="5"/>
      <c r="AB792" s="24"/>
      <c r="AC792" s="5"/>
      <c r="AD792" s="5"/>
      <c r="AE792" s="5"/>
      <c r="AF792" s="5"/>
      <c r="AG792" s="5"/>
      <c r="AH792" s="5"/>
      <c r="AI792" s="5"/>
      <c r="AJ792" s="5"/>
      <c r="AM792" s="18"/>
      <c r="AQ792" s="1"/>
      <c r="AR792" s="2"/>
    </row>
    <row r="793" spans="7:44" ht="13.2">
      <c r="G793" s="1"/>
      <c r="H793" s="1"/>
      <c r="Z793" s="5"/>
      <c r="AA793" s="5"/>
      <c r="AB793" s="24"/>
      <c r="AC793" s="5"/>
      <c r="AD793" s="5"/>
      <c r="AE793" s="5"/>
      <c r="AF793" s="5"/>
      <c r="AG793" s="5"/>
      <c r="AH793" s="5"/>
      <c r="AI793" s="5"/>
      <c r="AJ793" s="5"/>
      <c r="AM793" s="18"/>
      <c r="AQ793" s="1"/>
      <c r="AR793" s="2"/>
    </row>
    <row r="794" spans="7:44" ht="13.2">
      <c r="G794" s="1"/>
      <c r="H794" s="1"/>
      <c r="Z794" s="5"/>
      <c r="AA794" s="5"/>
      <c r="AB794" s="24"/>
      <c r="AC794" s="5"/>
      <c r="AD794" s="5"/>
      <c r="AE794" s="5"/>
      <c r="AF794" s="5"/>
      <c r="AG794" s="5"/>
      <c r="AH794" s="5"/>
      <c r="AI794" s="5"/>
      <c r="AJ794" s="5"/>
      <c r="AM794" s="18"/>
      <c r="AQ794" s="1"/>
      <c r="AR794" s="2"/>
    </row>
    <row r="795" spans="7:44" ht="13.2">
      <c r="G795" s="1"/>
      <c r="H795" s="1"/>
      <c r="Z795" s="5"/>
      <c r="AA795" s="5"/>
      <c r="AB795" s="24"/>
      <c r="AC795" s="5"/>
      <c r="AD795" s="5"/>
      <c r="AE795" s="5"/>
      <c r="AF795" s="5"/>
      <c r="AG795" s="5"/>
      <c r="AH795" s="5"/>
      <c r="AI795" s="5"/>
      <c r="AJ795" s="5"/>
      <c r="AM795" s="18"/>
      <c r="AQ795" s="1"/>
      <c r="AR795" s="2"/>
    </row>
    <row r="796" spans="7:44" ht="13.2">
      <c r="G796" s="1"/>
      <c r="H796" s="1"/>
      <c r="Z796" s="5"/>
      <c r="AA796" s="5"/>
      <c r="AB796" s="24"/>
      <c r="AC796" s="5"/>
      <c r="AD796" s="5"/>
      <c r="AE796" s="5"/>
      <c r="AF796" s="5"/>
      <c r="AG796" s="5"/>
      <c r="AH796" s="5"/>
      <c r="AI796" s="5"/>
      <c r="AJ796" s="5"/>
      <c r="AM796" s="18"/>
      <c r="AQ796" s="1"/>
      <c r="AR796" s="2"/>
    </row>
    <row r="797" spans="7:44" ht="13.2">
      <c r="G797" s="1"/>
      <c r="H797" s="1"/>
      <c r="Z797" s="5"/>
      <c r="AA797" s="5"/>
      <c r="AB797" s="24"/>
      <c r="AC797" s="5"/>
      <c r="AD797" s="5"/>
      <c r="AE797" s="5"/>
      <c r="AF797" s="5"/>
      <c r="AG797" s="5"/>
      <c r="AH797" s="5"/>
      <c r="AI797" s="5"/>
      <c r="AJ797" s="5"/>
      <c r="AM797" s="18"/>
      <c r="AQ797" s="1"/>
      <c r="AR797" s="2"/>
    </row>
    <row r="798" spans="7:44" ht="13.2">
      <c r="G798" s="1"/>
      <c r="H798" s="1"/>
      <c r="Z798" s="5"/>
      <c r="AA798" s="5"/>
      <c r="AB798" s="24"/>
      <c r="AC798" s="5"/>
      <c r="AD798" s="5"/>
      <c r="AE798" s="5"/>
      <c r="AF798" s="5"/>
      <c r="AG798" s="5"/>
      <c r="AH798" s="5"/>
      <c r="AI798" s="5"/>
      <c r="AJ798" s="5"/>
      <c r="AM798" s="18"/>
      <c r="AQ798" s="1"/>
      <c r="AR798" s="2"/>
    </row>
    <row r="799" spans="7:44" ht="13.2">
      <c r="G799" s="1"/>
      <c r="H799" s="1"/>
      <c r="Z799" s="5"/>
      <c r="AA799" s="5"/>
      <c r="AB799" s="24"/>
      <c r="AC799" s="5"/>
      <c r="AD799" s="5"/>
      <c r="AE799" s="5"/>
      <c r="AF799" s="5"/>
      <c r="AG799" s="5"/>
      <c r="AH799" s="5"/>
      <c r="AI799" s="5"/>
      <c r="AJ799" s="5"/>
      <c r="AM799" s="18"/>
      <c r="AQ799" s="1"/>
      <c r="AR799" s="2"/>
    </row>
    <row r="800" spans="7:44" ht="13.2">
      <c r="G800" s="1"/>
      <c r="H800" s="1"/>
      <c r="Z800" s="5"/>
      <c r="AA800" s="5"/>
      <c r="AB800" s="24"/>
      <c r="AC800" s="5"/>
      <c r="AD800" s="5"/>
      <c r="AE800" s="5"/>
      <c r="AF800" s="5"/>
      <c r="AG800" s="5"/>
      <c r="AH800" s="5"/>
      <c r="AI800" s="5"/>
      <c r="AJ800" s="5"/>
      <c r="AM800" s="18"/>
      <c r="AQ800" s="1"/>
      <c r="AR800" s="2"/>
    </row>
    <row r="801" spans="7:44" ht="13.2">
      <c r="G801" s="1"/>
      <c r="H801" s="1"/>
      <c r="Z801" s="5"/>
      <c r="AA801" s="5"/>
      <c r="AB801" s="24"/>
      <c r="AC801" s="5"/>
      <c r="AD801" s="5"/>
      <c r="AE801" s="5"/>
      <c r="AF801" s="5"/>
      <c r="AG801" s="5"/>
      <c r="AH801" s="5"/>
      <c r="AI801" s="5"/>
      <c r="AJ801" s="5"/>
      <c r="AM801" s="18"/>
      <c r="AQ801" s="1"/>
      <c r="AR801" s="2"/>
    </row>
    <row r="802" spans="7:44" ht="13.2">
      <c r="G802" s="1"/>
      <c r="H802" s="1"/>
      <c r="Z802" s="5"/>
      <c r="AA802" s="5"/>
      <c r="AB802" s="24"/>
      <c r="AC802" s="5"/>
      <c r="AD802" s="5"/>
      <c r="AE802" s="5"/>
      <c r="AF802" s="5"/>
      <c r="AG802" s="5"/>
      <c r="AH802" s="5"/>
      <c r="AI802" s="5"/>
      <c r="AJ802" s="5"/>
      <c r="AM802" s="18"/>
      <c r="AQ802" s="1"/>
      <c r="AR802" s="2"/>
    </row>
    <row r="803" spans="7:44" ht="13.2">
      <c r="G803" s="1"/>
      <c r="H803" s="1"/>
      <c r="Z803" s="5"/>
      <c r="AA803" s="5"/>
      <c r="AB803" s="24"/>
      <c r="AC803" s="5"/>
      <c r="AD803" s="5"/>
      <c r="AE803" s="5"/>
      <c r="AF803" s="5"/>
      <c r="AG803" s="5"/>
      <c r="AH803" s="5"/>
      <c r="AI803" s="5"/>
      <c r="AJ803" s="5"/>
      <c r="AM803" s="18"/>
      <c r="AQ803" s="1"/>
      <c r="AR803" s="2"/>
    </row>
    <row r="804" spans="7:44" ht="13.2">
      <c r="G804" s="1"/>
      <c r="H804" s="1"/>
      <c r="Z804" s="5"/>
      <c r="AA804" s="5"/>
      <c r="AB804" s="24"/>
      <c r="AC804" s="5"/>
      <c r="AD804" s="5"/>
      <c r="AE804" s="5"/>
      <c r="AF804" s="5"/>
      <c r="AG804" s="5"/>
      <c r="AH804" s="5"/>
      <c r="AI804" s="5"/>
      <c r="AJ804" s="5"/>
      <c r="AM804" s="18"/>
      <c r="AQ804" s="1"/>
      <c r="AR804" s="2"/>
    </row>
    <row r="805" spans="7:44" ht="13.2">
      <c r="G805" s="1"/>
      <c r="H805" s="1"/>
      <c r="Z805" s="5"/>
      <c r="AA805" s="5"/>
      <c r="AB805" s="24"/>
      <c r="AC805" s="5"/>
      <c r="AD805" s="5"/>
      <c r="AE805" s="5"/>
      <c r="AF805" s="5"/>
      <c r="AG805" s="5"/>
      <c r="AH805" s="5"/>
      <c r="AI805" s="5"/>
      <c r="AJ805" s="5"/>
      <c r="AM805" s="18"/>
      <c r="AQ805" s="1"/>
      <c r="AR805" s="2"/>
    </row>
    <row r="806" spans="7:44" ht="13.2">
      <c r="G806" s="1"/>
      <c r="H806" s="1"/>
      <c r="Z806" s="5"/>
      <c r="AA806" s="5"/>
      <c r="AB806" s="24"/>
      <c r="AC806" s="5"/>
      <c r="AD806" s="5"/>
      <c r="AE806" s="5"/>
      <c r="AF806" s="5"/>
      <c r="AG806" s="5"/>
      <c r="AH806" s="5"/>
      <c r="AI806" s="5"/>
      <c r="AJ806" s="5"/>
      <c r="AM806" s="18"/>
      <c r="AQ806" s="1"/>
      <c r="AR806" s="2"/>
    </row>
    <row r="807" spans="7:44" ht="13.2">
      <c r="G807" s="1"/>
      <c r="H807" s="1"/>
      <c r="Z807" s="5"/>
      <c r="AA807" s="5"/>
      <c r="AB807" s="24"/>
      <c r="AC807" s="5"/>
      <c r="AD807" s="5"/>
      <c r="AE807" s="5"/>
      <c r="AF807" s="5"/>
      <c r="AG807" s="5"/>
      <c r="AH807" s="5"/>
      <c r="AI807" s="5"/>
      <c r="AJ807" s="5"/>
      <c r="AM807" s="18"/>
      <c r="AQ807" s="1"/>
      <c r="AR807" s="2"/>
    </row>
    <row r="808" spans="7:44" ht="13.2">
      <c r="G808" s="1"/>
      <c r="H808" s="1"/>
      <c r="Z808" s="5"/>
      <c r="AA808" s="5"/>
      <c r="AB808" s="24"/>
      <c r="AC808" s="5"/>
      <c r="AD808" s="5"/>
      <c r="AE808" s="5"/>
      <c r="AF808" s="5"/>
      <c r="AG808" s="5"/>
      <c r="AH808" s="5"/>
      <c r="AI808" s="5"/>
      <c r="AJ808" s="5"/>
      <c r="AM808" s="18"/>
      <c r="AQ808" s="1"/>
      <c r="AR808" s="2"/>
    </row>
    <row r="809" spans="7:44" ht="13.2">
      <c r="G809" s="1"/>
      <c r="H809" s="1"/>
      <c r="Z809" s="5"/>
      <c r="AA809" s="5"/>
      <c r="AB809" s="24"/>
      <c r="AC809" s="5"/>
      <c r="AD809" s="5"/>
      <c r="AE809" s="5"/>
      <c r="AF809" s="5"/>
      <c r="AG809" s="5"/>
      <c r="AH809" s="5"/>
      <c r="AI809" s="5"/>
      <c r="AJ809" s="5"/>
      <c r="AM809" s="18"/>
      <c r="AQ809" s="1"/>
      <c r="AR809" s="2"/>
    </row>
    <row r="810" spans="7:44" ht="13.2">
      <c r="G810" s="1"/>
      <c r="H810" s="1"/>
      <c r="Z810" s="5"/>
      <c r="AA810" s="5"/>
      <c r="AB810" s="24"/>
      <c r="AC810" s="5"/>
      <c r="AD810" s="5"/>
      <c r="AE810" s="5"/>
      <c r="AF810" s="5"/>
      <c r="AG810" s="5"/>
      <c r="AH810" s="5"/>
      <c r="AI810" s="5"/>
      <c r="AJ810" s="5"/>
      <c r="AM810" s="18"/>
      <c r="AQ810" s="1"/>
      <c r="AR810" s="2"/>
    </row>
    <row r="811" spans="7:44" ht="13.2">
      <c r="G811" s="1"/>
      <c r="H811" s="1"/>
      <c r="Z811" s="5"/>
      <c r="AA811" s="5"/>
      <c r="AB811" s="24"/>
      <c r="AC811" s="5"/>
      <c r="AD811" s="5"/>
      <c r="AE811" s="5"/>
      <c r="AF811" s="5"/>
      <c r="AG811" s="5"/>
      <c r="AH811" s="5"/>
      <c r="AI811" s="5"/>
      <c r="AJ811" s="5"/>
      <c r="AM811" s="18"/>
      <c r="AQ811" s="1"/>
      <c r="AR811" s="2"/>
    </row>
    <row r="812" spans="7:44" ht="13.2">
      <c r="G812" s="1"/>
      <c r="H812" s="1"/>
      <c r="Z812" s="5"/>
      <c r="AA812" s="5"/>
      <c r="AB812" s="24"/>
      <c r="AC812" s="5"/>
      <c r="AD812" s="5"/>
      <c r="AE812" s="5"/>
      <c r="AF812" s="5"/>
      <c r="AG812" s="5"/>
      <c r="AH812" s="5"/>
      <c r="AI812" s="5"/>
      <c r="AJ812" s="5"/>
      <c r="AM812" s="18"/>
      <c r="AQ812" s="1"/>
      <c r="AR812" s="2"/>
    </row>
    <row r="813" spans="7:44" ht="13.2">
      <c r="G813" s="1"/>
      <c r="H813" s="1"/>
      <c r="Z813" s="5"/>
      <c r="AA813" s="5"/>
      <c r="AB813" s="24"/>
      <c r="AC813" s="5"/>
      <c r="AD813" s="5"/>
      <c r="AE813" s="5"/>
      <c r="AF813" s="5"/>
      <c r="AG813" s="5"/>
      <c r="AH813" s="5"/>
      <c r="AI813" s="5"/>
      <c r="AJ813" s="5"/>
      <c r="AM813" s="18"/>
      <c r="AQ813" s="1"/>
      <c r="AR813" s="2"/>
    </row>
    <row r="814" spans="7:44" ht="13.2">
      <c r="G814" s="1"/>
      <c r="H814" s="1"/>
      <c r="Z814" s="5"/>
      <c r="AA814" s="5"/>
      <c r="AB814" s="24"/>
      <c r="AC814" s="5"/>
      <c r="AD814" s="5"/>
      <c r="AE814" s="5"/>
      <c r="AF814" s="5"/>
      <c r="AG814" s="5"/>
      <c r="AH814" s="5"/>
      <c r="AI814" s="5"/>
      <c r="AJ814" s="5"/>
      <c r="AM814" s="18"/>
      <c r="AQ814" s="1"/>
      <c r="AR814" s="2"/>
    </row>
    <row r="815" spans="7:44" ht="13.2">
      <c r="G815" s="1"/>
      <c r="H815" s="1"/>
      <c r="Z815" s="5"/>
      <c r="AA815" s="5"/>
      <c r="AB815" s="24"/>
      <c r="AC815" s="5"/>
      <c r="AD815" s="5"/>
      <c r="AE815" s="5"/>
      <c r="AF815" s="5"/>
      <c r="AG815" s="5"/>
      <c r="AH815" s="5"/>
      <c r="AI815" s="5"/>
      <c r="AJ815" s="5"/>
      <c r="AM815" s="18"/>
      <c r="AQ815" s="1"/>
      <c r="AR815" s="2"/>
    </row>
    <row r="816" spans="7:44" ht="13.2">
      <c r="G816" s="1"/>
      <c r="H816" s="1"/>
      <c r="Z816" s="5"/>
      <c r="AA816" s="5"/>
      <c r="AB816" s="24"/>
      <c r="AC816" s="5"/>
      <c r="AD816" s="5"/>
      <c r="AE816" s="5"/>
      <c r="AF816" s="5"/>
      <c r="AG816" s="5"/>
      <c r="AH816" s="5"/>
      <c r="AI816" s="5"/>
      <c r="AJ816" s="5"/>
      <c r="AM816" s="18"/>
      <c r="AQ816" s="1"/>
      <c r="AR816" s="2"/>
    </row>
    <row r="817" spans="7:44" ht="13.2">
      <c r="G817" s="1"/>
      <c r="H817" s="1"/>
      <c r="Z817" s="5"/>
      <c r="AA817" s="5"/>
      <c r="AB817" s="24"/>
      <c r="AC817" s="5"/>
      <c r="AD817" s="5"/>
      <c r="AE817" s="5"/>
      <c r="AF817" s="5"/>
      <c r="AG817" s="5"/>
      <c r="AH817" s="5"/>
      <c r="AI817" s="5"/>
      <c r="AJ817" s="5"/>
      <c r="AM817" s="18"/>
      <c r="AQ817" s="1"/>
      <c r="AR817" s="2"/>
    </row>
    <row r="818" spans="7:44" ht="13.2">
      <c r="G818" s="1"/>
      <c r="H818" s="1"/>
      <c r="Z818" s="5"/>
      <c r="AA818" s="5"/>
      <c r="AB818" s="24"/>
      <c r="AC818" s="5"/>
      <c r="AD818" s="5"/>
      <c r="AE818" s="5"/>
      <c r="AF818" s="5"/>
      <c r="AG818" s="5"/>
      <c r="AH818" s="5"/>
      <c r="AI818" s="5"/>
      <c r="AJ818" s="5"/>
      <c r="AM818" s="18"/>
      <c r="AQ818" s="1"/>
      <c r="AR818" s="2"/>
    </row>
    <row r="819" spans="7:44" ht="13.2">
      <c r="G819" s="1"/>
      <c r="H819" s="1"/>
      <c r="Z819" s="5"/>
      <c r="AA819" s="5"/>
      <c r="AB819" s="24"/>
      <c r="AC819" s="5"/>
      <c r="AD819" s="5"/>
      <c r="AE819" s="5"/>
      <c r="AF819" s="5"/>
      <c r="AG819" s="5"/>
      <c r="AH819" s="5"/>
      <c r="AI819" s="5"/>
      <c r="AJ819" s="5"/>
      <c r="AM819" s="18"/>
      <c r="AQ819" s="1"/>
      <c r="AR819" s="2"/>
    </row>
    <row r="820" spans="7:44" ht="13.2">
      <c r="G820" s="1"/>
      <c r="H820" s="1"/>
      <c r="Z820" s="5"/>
      <c r="AA820" s="5"/>
      <c r="AB820" s="24"/>
      <c r="AC820" s="5"/>
      <c r="AD820" s="5"/>
      <c r="AE820" s="5"/>
      <c r="AF820" s="5"/>
      <c r="AG820" s="5"/>
      <c r="AH820" s="5"/>
      <c r="AI820" s="5"/>
      <c r="AJ820" s="5"/>
      <c r="AM820" s="18"/>
      <c r="AQ820" s="1"/>
      <c r="AR820" s="2"/>
    </row>
    <row r="821" spans="7:44" ht="13.2">
      <c r="G821" s="1"/>
      <c r="H821" s="1"/>
      <c r="Z821" s="5"/>
      <c r="AA821" s="5"/>
      <c r="AB821" s="24"/>
      <c r="AC821" s="5"/>
      <c r="AD821" s="5"/>
      <c r="AE821" s="5"/>
      <c r="AF821" s="5"/>
      <c r="AG821" s="5"/>
      <c r="AH821" s="5"/>
      <c r="AI821" s="5"/>
      <c r="AJ821" s="5"/>
      <c r="AM821" s="18"/>
      <c r="AQ821" s="1"/>
      <c r="AR821" s="2"/>
    </row>
    <row r="822" spans="7:44" ht="13.2">
      <c r="G822" s="1"/>
      <c r="H822" s="1"/>
      <c r="Z822" s="5"/>
      <c r="AA822" s="5"/>
      <c r="AB822" s="24"/>
      <c r="AC822" s="5"/>
      <c r="AD822" s="5"/>
      <c r="AE822" s="5"/>
      <c r="AF822" s="5"/>
      <c r="AG822" s="5"/>
      <c r="AH822" s="5"/>
      <c r="AI822" s="5"/>
      <c r="AJ822" s="5"/>
      <c r="AM822" s="18"/>
      <c r="AQ822" s="1"/>
      <c r="AR822" s="2"/>
    </row>
    <row r="823" spans="7:44" ht="13.2">
      <c r="G823" s="1"/>
      <c r="H823" s="1"/>
      <c r="Z823" s="5"/>
      <c r="AA823" s="5"/>
      <c r="AB823" s="24"/>
      <c r="AC823" s="5"/>
      <c r="AD823" s="5"/>
      <c r="AE823" s="5"/>
      <c r="AF823" s="5"/>
      <c r="AG823" s="5"/>
      <c r="AH823" s="5"/>
      <c r="AI823" s="5"/>
      <c r="AJ823" s="5"/>
      <c r="AM823" s="18"/>
      <c r="AQ823" s="1"/>
      <c r="AR823" s="2"/>
    </row>
    <row r="824" spans="7:44" ht="13.2">
      <c r="G824" s="1"/>
      <c r="H824" s="1"/>
      <c r="Z824" s="5"/>
      <c r="AA824" s="5"/>
      <c r="AB824" s="24"/>
      <c r="AC824" s="5"/>
      <c r="AD824" s="5"/>
      <c r="AE824" s="5"/>
      <c r="AF824" s="5"/>
      <c r="AG824" s="5"/>
      <c r="AH824" s="5"/>
      <c r="AI824" s="5"/>
      <c r="AJ824" s="5"/>
      <c r="AM824" s="18"/>
      <c r="AQ824" s="1"/>
      <c r="AR824" s="2"/>
    </row>
    <row r="825" spans="7:44" ht="13.2">
      <c r="G825" s="1"/>
      <c r="H825" s="1"/>
      <c r="Z825" s="5"/>
      <c r="AA825" s="5"/>
      <c r="AB825" s="24"/>
      <c r="AC825" s="5"/>
      <c r="AD825" s="5"/>
      <c r="AE825" s="5"/>
      <c r="AF825" s="5"/>
      <c r="AG825" s="5"/>
      <c r="AH825" s="5"/>
      <c r="AI825" s="5"/>
      <c r="AJ825" s="5"/>
      <c r="AM825" s="18"/>
      <c r="AQ825" s="1"/>
      <c r="AR825" s="2"/>
    </row>
    <row r="826" spans="7:44" ht="13.2">
      <c r="G826" s="1"/>
      <c r="H826" s="1"/>
      <c r="Z826" s="5"/>
      <c r="AA826" s="5"/>
      <c r="AB826" s="24"/>
      <c r="AC826" s="5"/>
      <c r="AD826" s="5"/>
      <c r="AE826" s="5"/>
      <c r="AF826" s="5"/>
      <c r="AG826" s="5"/>
      <c r="AH826" s="5"/>
      <c r="AI826" s="5"/>
      <c r="AJ826" s="5"/>
      <c r="AM826" s="18"/>
      <c r="AQ826" s="1"/>
      <c r="AR826" s="2"/>
    </row>
    <row r="827" spans="7:44" ht="13.2">
      <c r="G827" s="1"/>
      <c r="H827" s="1"/>
      <c r="Z827" s="5"/>
      <c r="AA827" s="5"/>
      <c r="AB827" s="24"/>
      <c r="AC827" s="5"/>
      <c r="AD827" s="5"/>
      <c r="AE827" s="5"/>
      <c r="AF827" s="5"/>
      <c r="AG827" s="5"/>
      <c r="AH827" s="5"/>
      <c r="AI827" s="5"/>
      <c r="AJ827" s="5"/>
      <c r="AM827" s="18"/>
      <c r="AQ827" s="1"/>
      <c r="AR827" s="2"/>
    </row>
    <row r="828" spans="7:44" ht="13.2">
      <c r="G828" s="1"/>
      <c r="H828" s="1"/>
      <c r="Z828" s="5"/>
      <c r="AA828" s="5"/>
      <c r="AB828" s="24"/>
      <c r="AC828" s="5"/>
      <c r="AD828" s="5"/>
      <c r="AE828" s="5"/>
      <c r="AF828" s="5"/>
      <c r="AG828" s="5"/>
      <c r="AH828" s="5"/>
      <c r="AI828" s="5"/>
      <c r="AJ828" s="5"/>
      <c r="AM828" s="18"/>
      <c r="AQ828" s="1"/>
      <c r="AR828" s="2"/>
    </row>
    <row r="829" spans="7:44" ht="13.2">
      <c r="G829" s="1"/>
      <c r="H829" s="1"/>
      <c r="Z829" s="5"/>
      <c r="AA829" s="5"/>
      <c r="AB829" s="24"/>
      <c r="AC829" s="5"/>
      <c r="AD829" s="5"/>
      <c r="AE829" s="5"/>
      <c r="AF829" s="5"/>
      <c r="AG829" s="5"/>
      <c r="AH829" s="5"/>
      <c r="AI829" s="5"/>
      <c r="AJ829" s="5"/>
      <c r="AM829" s="18"/>
      <c r="AQ829" s="1"/>
      <c r="AR829" s="2"/>
    </row>
    <row r="830" spans="7:44" ht="13.2">
      <c r="G830" s="1"/>
      <c r="H830" s="1"/>
      <c r="Z830" s="5"/>
      <c r="AA830" s="5"/>
      <c r="AB830" s="24"/>
      <c r="AC830" s="5"/>
      <c r="AD830" s="5"/>
      <c r="AE830" s="5"/>
      <c r="AF830" s="5"/>
      <c r="AG830" s="5"/>
      <c r="AH830" s="5"/>
      <c r="AI830" s="5"/>
      <c r="AJ830" s="5"/>
      <c r="AM830" s="18"/>
      <c r="AQ830" s="1"/>
      <c r="AR830" s="2"/>
    </row>
    <row r="831" spans="7:44" ht="13.2">
      <c r="G831" s="1"/>
      <c r="H831" s="1"/>
      <c r="Z831" s="5"/>
      <c r="AA831" s="5"/>
      <c r="AB831" s="24"/>
      <c r="AC831" s="5"/>
      <c r="AD831" s="5"/>
      <c r="AE831" s="5"/>
      <c r="AF831" s="5"/>
      <c r="AG831" s="5"/>
      <c r="AH831" s="5"/>
      <c r="AI831" s="5"/>
      <c r="AJ831" s="5"/>
      <c r="AM831" s="18"/>
      <c r="AQ831" s="1"/>
      <c r="AR831" s="2"/>
    </row>
    <row r="832" spans="7:44" ht="13.2">
      <c r="G832" s="1"/>
      <c r="H832" s="1"/>
      <c r="Z832" s="5"/>
      <c r="AA832" s="5"/>
      <c r="AB832" s="24"/>
      <c r="AC832" s="5"/>
      <c r="AD832" s="5"/>
      <c r="AE832" s="5"/>
      <c r="AF832" s="5"/>
      <c r="AG832" s="5"/>
      <c r="AH832" s="5"/>
      <c r="AI832" s="5"/>
      <c r="AJ832" s="5"/>
      <c r="AM832" s="18"/>
      <c r="AQ832" s="1"/>
      <c r="AR832" s="2"/>
    </row>
    <row r="833" spans="7:44" ht="13.2">
      <c r="G833" s="1"/>
      <c r="H833" s="1"/>
      <c r="Z833" s="5"/>
      <c r="AA833" s="5"/>
      <c r="AB833" s="24"/>
      <c r="AC833" s="5"/>
      <c r="AD833" s="5"/>
      <c r="AE833" s="5"/>
      <c r="AF833" s="5"/>
      <c r="AG833" s="5"/>
      <c r="AH833" s="5"/>
      <c r="AI833" s="5"/>
      <c r="AJ833" s="5"/>
      <c r="AM833" s="18"/>
      <c r="AQ833" s="1"/>
      <c r="AR833" s="2"/>
    </row>
    <row r="834" spans="7:44" ht="13.2">
      <c r="G834" s="1"/>
      <c r="H834" s="1"/>
      <c r="Z834" s="5"/>
      <c r="AA834" s="5"/>
      <c r="AB834" s="24"/>
      <c r="AC834" s="5"/>
      <c r="AD834" s="5"/>
      <c r="AE834" s="5"/>
      <c r="AF834" s="5"/>
      <c r="AG834" s="5"/>
      <c r="AH834" s="5"/>
      <c r="AI834" s="5"/>
      <c r="AJ834" s="5"/>
      <c r="AM834" s="18"/>
      <c r="AQ834" s="1"/>
      <c r="AR834" s="2"/>
    </row>
    <row r="835" spans="7:44" ht="13.2">
      <c r="G835" s="1"/>
      <c r="H835" s="1"/>
      <c r="Z835" s="5"/>
      <c r="AA835" s="5"/>
      <c r="AB835" s="24"/>
      <c r="AC835" s="5"/>
      <c r="AD835" s="5"/>
      <c r="AE835" s="5"/>
      <c r="AF835" s="5"/>
      <c r="AG835" s="5"/>
      <c r="AH835" s="5"/>
      <c r="AI835" s="5"/>
      <c r="AJ835" s="5"/>
      <c r="AM835" s="18"/>
      <c r="AQ835" s="1"/>
      <c r="AR835" s="2"/>
    </row>
    <row r="836" spans="7:44" ht="13.2">
      <c r="G836" s="1"/>
      <c r="H836" s="1"/>
      <c r="Z836" s="5"/>
      <c r="AA836" s="5"/>
      <c r="AB836" s="24"/>
      <c r="AC836" s="5"/>
      <c r="AD836" s="5"/>
      <c r="AE836" s="5"/>
      <c r="AF836" s="5"/>
      <c r="AG836" s="5"/>
      <c r="AH836" s="5"/>
      <c r="AI836" s="5"/>
      <c r="AJ836" s="5"/>
      <c r="AM836" s="18"/>
      <c r="AQ836" s="1"/>
      <c r="AR836" s="2"/>
    </row>
    <row r="837" spans="7:44" ht="13.2">
      <c r="G837" s="1"/>
      <c r="H837" s="1"/>
      <c r="Z837" s="5"/>
      <c r="AA837" s="5"/>
      <c r="AB837" s="24"/>
      <c r="AC837" s="5"/>
      <c r="AD837" s="5"/>
      <c r="AE837" s="5"/>
      <c r="AF837" s="5"/>
      <c r="AG837" s="5"/>
      <c r="AH837" s="5"/>
      <c r="AI837" s="5"/>
      <c r="AJ837" s="5"/>
      <c r="AM837" s="18"/>
      <c r="AQ837" s="1"/>
      <c r="AR837" s="2"/>
    </row>
    <row r="838" spans="7:44" ht="13.2">
      <c r="G838" s="1"/>
      <c r="H838" s="1"/>
      <c r="Z838" s="5"/>
      <c r="AA838" s="5"/>
      <c r="AB838" s="24"/>
      <c r="AC838" s="5"/>
      <c r="AD838" s="5"/>
      <c r="AE838" s="5"/>
      <c r="AF838" s="5"/>
      <c r="AG838" s="5"/>
      <c r="AH838" s="5"/>
      <c r="AI838" s="5"/>
      <c r="AJ838" s="5"/>
      <c r="AM838" s="18"/>
      <c r="AQ838" s="1"/>
      <c r="AR838" s="2"/>
    </row>
    <row r="839" spans="7:44" ht="13.2">
      <c r="G839" s="1"/>
      <c r="H839" s="1"/>
      <c r="Z839" s="5"/>
      <c r="AA839" s="5"/>
      <c r="AB839" s="24"/>
      <c r="AC839" s="5"/>
      <c r="AD839" s="5"/>
      <c r="AE839" s="5"/>
      <c r="AF839" s="5"/>
      <c r="AG839" s="5"/>
      <c r="AH839" s="5"/>
      <c r="AI839" s="5"/>
      <c r="AJ839" s="5"/>
      <c r="AM839" s="18"/>
      <c r="AQ839" s="1"/>
      <c r="AR839" s="2"/>
    </row>
    <row r="840" spans="7:44" ht="13.2">
      <c r="G840" s="1"/>
      <c r="H840" s="1"/>
      <c r="Z840" s="5"/>
      <c r="AA840" s="5"/>
      <c r="AB840" s="24"/>
      <c r="AC840" s="5"/>
      <c r="AD840" s="5"/>
      <c r="AE840" s="5"/>
      <c r="AF840" s="5"/>
      <c r="AG840" s="5"/>
      <c r="AH840" s="5"/>
      <c r="AI840" s="5"/>
      <c r="AJ840" s="5"/>
      <c r="AM840" s="18"/>
      <c r="AQ840" s="1"/>
      <c r="AR840" s="2"/>
    </row>
    <row r="841" spans="7:44" ht="13.2">
      <c r="G841" s="1"/>
      <c r="H841" s="1"/>
      <c r="Z841" s="5"/>
      <c r="AA841" s="5"/>
      <c r="AB841" s="24"/>
      <c r="AC841" s="5"/>
      <c r="AD841" s="5"/>
      <c r="AE841" s="5"/>
      <c r="AF841" s="5"/>
      <c r="AG841" s="5"/>
      <c r="AH841" s="5"/>
      <c r="AI841" s="5"/>
      <c r="AJ841" s="5"/>
      <c r="AM841" s="18"/>
      <c r="AQ841" s="1"/>
      <c r="AR841" s="2"/>
    </row>
    <row r="842" spans="7:44" ht="13.2">
      <c r="G842" s="1"/>
      <c r="H842" s="1"/>
      <c r="Z842" s="5"/>
      <c r="AA842" s="5"/>
      <c r="AB842" s="24"/>
      <c r="AC842" s="5"/>
      <c r="AD842" s="5"/>
      <c r="AE842" s="5"/>
      <c r="AF842" s="5"/>
      <c r="AG842" s="5"/>
      <c r="AH842" s="5"/>
      <c r="AI842" s="5"/>
      <c r="AJ842" s="5"/>
      <c r="AM842" s="18"/>
      <c r="AQ842" s="1"/>
      <c r="AR842" s="2"/>
    </row>
    <row r="843" spans="7:44" ht="13.2">
      <c r="G843" s="1"/>
      <c r="H843" s="1"/>
      <c r="Z843" s="5"/>
      <c r="AA843" s="5"/>
      <c r="AB843" s="24"/>
      <c r="AC843" s="5"/>
      <c r="AD843" s="5"/>
      <c r="AE843" s="5"/>
      <c r="AF843" s="5"/>
      <c r="AG843" s="5"/>
      <c r="AH843" s="5"/>
      <c r="AI843" s="5"/>
      <c r="AJ843" s="5"/>
      <c r="AM843" s="18"/>
      <c r="AQ843" s="1"/>
      <c r="AR843" s="2"/>
    </row>
    <row r="844" spans="7:44" ht="13.2">
      <c r="G844" s="1"/>
      <c r="H844" s="1"/>
      <c r="Z844" s="5"/>
      <c r="AA844" s="5"/>
      <c r="AB844" s="24"/>
      <c r="AC844" s="5"/>
      <c r="AD844" s="5"/>
      <c r="AE844" s="5"/>
      <c r="AF844" s="5"/>
      <c r="AG844" s="5"/>
      <c r="AH844" s="5"/>
      <c r="AI844" s="5"/>
      <c r="AJ844" s="5"/>
      <c r="AM844" s="18"/>
      <c r="AQ844" s="1"/>
      <c r="AR844" s="2"/>
    </row>
    <row r="845" spans="7:44" ht="13.2">
      <c r="G845" s="1"/>
      <c r="H845" s="1"/>
      <c r="Z845" s="5"/>
      <c r="AA845" s="5"/>
      <c r="AB845" s="24"/>
      <c r="AC845" s="5"/>
      <c r="AD845" s="5"/>
      <c r="AE845" s="5"/>
      <c r="AF845" s="5"/>
      <c r="AG845" s="5"/>
      <c r="AH845" s="5"/>
      <c r="AI845" s="5"/>
      <c r="AJ845" s="5"/>
      <c r="AM845" s="18"/>
      <c r="AQ845" s="1"/>
      <c r="AR845" s="2"/>
    </row>
    <row r="846" spans="7:44" ht="13.2">
      <c r="G846" s="1"/>
      <c r="H846" s="1"/>
      <c r="Z846" s="5"/>
      <c r="AA846" s="5"/>
      <c r="AB846" s="24"/>
      <c r="AC846" s="5"/>
      <c r="AD846" s="5"/>
      <c r="AE846" s="5"/>
      <c r="AF846" s="5"/>
      <c r="AG846" s="5"/>
      <c r="AH846" s="5"/>
      <c r="AI846" s="5"/>
      <c r="AJ846" s="5"/>
      <c r="AM846" s="18"/>
      <c r="AQ846" s="1"/>
      <c r="AR846" s="2"/>
    </row>
    <row r="847" spans="7:44" ht="13.2">
      <c r="G847" s="1"/>
      <c r="H847" s="1"/>
      <c r="Z847" s="5"/>
      <c r="AA847" s="5"/>
      <c r="AB847" s="24"/>
      <c r="AC847" s="5"/>
      <c r="AD847" s="5"/>
      <c r="AE847" s="5"/>
      <c r="AF847" s="5"/>
      <c r="AG847" s="5"/>
      <c r="AH847" s="5"/>
      <c r="AI847" s="5"/>
      <c r="AJ847" s="5"/>
      <c r="AM847" s="18"/>
      <c r="AQ847" s="1"/>
      <c r="AR847" s="2"/>
    </row>
    <row r="848" spans="7:44" ht="13.2">
      <c r="G848" s="1"/>
      <c r="H848" s="1"/>
      <c r="Z848" s="5"/>
      <c r="AA848" s="5"/>
      <c r="AB848" s="24"/>
      <c r="AC848" s="5"/>
      <c r="AD848" s="5"/>
      <c r="AE848" s="5"/>
      <c r="AF848" s="5"/>
      <c r="AG848" s="5"/>
      <c r="AH848" s="5"/>
      <c r="AI848" s="5"/>
      <c r="AJ848" s="5"/>
      <c r="AM848" s="18"/>
      <c r="AQ848" s="1"/>
      <c r="AR848" s="2"/>
    </row>
    <row r="849" spans="7:44" ht="13.2">
      <c r="G849" s="1"/>
      <c r="H849" s="1"/>
      <c r="Z849" s="5"/>
      <c r="AA849" s="5"/>
      <c r="AB849" s="24"/>
      <c r="AC849" s="5"/>
      <c r="AD849" s="5"/>
      <c r="AE849" s="5"/>
      <c r="AF849" s="5"/>
      <c r="AG849" s="5"/>
      <c r="AH849" s="5"/>
      <c r="AI849" s="5"/>
      <c r="AJ849" s="5"/>
      <c r="AM849" s="18"/>
      <c r="AQ849" s="1"/>
      <c r="AR849" s="2"/>
    </row>
    <row r="850" spans="7:44" ht="13.2">
      <c r="G850" s="1"/>
      <c r="H850" s="1"/>
      <c r="Z850" s="5"/>
      <c r="AA850" s="5"/>
      <c r="AB850" s="24"/>
      <c r="AC850" s="5"/>
      <c r="AD850" s="5"/>
      <c r="AE850" s="5"/>
      <c r="AF850" s="5"/>
      <c r="AG850" s="5"/>
      <c r="AH850" s="5"/>
      <c r="AI850" s="5"/>
      <c r="AJ850" s="5"/>
      <c r="AM850" s="18"/>
      <c r="AQ850" s="1"/>
      <c r="AR850" s="2"/>
    </row>
    <row r="851" spans="7:44" ht="13.2">
      <c r="G851" s="1"/>
      <c r="H851" s="1"/>
      <c r="Z851" s="5"/>
      <c r="AA851" s="5"/>
      <c r="AB851" s="24"/>
      <c r="AC851" s="5"/>
      <c r="AD851" s="5"/>
      <c r="AE851" s="5"/>
      <c r="AF851" s="5"/>
      <c r="AG851" s="5"/>
      <c r="AH851" s="5"/>
      <c r="AI851" s="5"/>
      <c r="AJ851" s="5"/>
      <c r="AM851" s="18"/>
      <c r="AQ851" s="1"/>
      <c r="AR851" s="2"/>
    </row>
    <row r="852" spans="7:44" ht="13.2">
      <c r="G852" s="1"/>
      <c r="H852" s="1"/>
      <c r="Z852" s="5"/>
      <c r="AA852" s="5"/>
      <c r="AB852" s="24"/>
      <c r="AC852" s="5"/>
      <c r="AD852" s="5"/>
      <c r="AE852" s="5"/>
      <c r="AF852" s="5"/>
      <c r="AG852" s="5"/>
      <c r="AH852" s="5"/>
      <c r="AI852" s="5"/>
      <c r="AJ852" s="5"/>
      <c r="AM852" s="18"/>
      <c r="AQ852" s="1"/>
      <c r="AR852" s="2"/>
    </row>
    <row r="853" spans="7:44" ht="13.2">
      <c r="G853" s="1"/>
      <c r="H853" s="1"/>
      <c r="Z853" s="5"/>
      <c r="AA853" s="5"/>
      <c r="AB853" s="24"/>
      <c r="AC853" s="5"/>
      <c r="AD853" s="5"/>
      <c r="AE853" s="5"/>
      <c r="AF853" s="5"/>
      <c r="AG853" s="5"/>
      <c r="AH853" s="5"/>
      <c r="AI853" s="5"/>
      <c r="AJ853" s="5"/>
      <c r="AM853" s="18"/>
      <c r="AQ853" s="1"/>
      <c r="AR853" s="2"/>
    </row>
    <row r="854" spans="7:44" ht="13.2">
      <c r="G854" s="1"/>
      <c r="H854" s="1"/>
      <c r="Z854" s="5"/>
      <c r="AA854" s="5"/>
      <c r="AB854" s="24"/>
      <c r="AC854" s="5"/>
      <c r="AD854" s="5"/>
      <c r="AE854" s="5"/>
      <c r="AF854" s="5"/>
      <c r="AG854" s="5"/>
      <c r="AH854" s="5"/>
      <c r="AI854" s="5"/>
      <c r="AJ854" s="5"/>
      <c r="AM854" s="18"/>
      <c r="AQ854" s="1"/>
      <c r="AR854" s="2"/>
    </row>
    <row r="855" spans="7:44" ht="13.2">
      <c r="G855" s="1"/>
      <c r="H855" s="1"/>
      <c r="Z855" s="5"/>
      <c r="AA855" s="5"/>
      <c r="AB855" s="24"/>
      <c r="AC855" s="5"/>
      <c r="AD855" s="5"/>
      <c r="AE855" s="5"/>
      <c r="AF855" s="5"/>
      <c r="AG855" s="5"/>
      <c r="AH855" s="5"/>
      <c r="AI855" s="5"/>
      <c r="AJ855" s="5"/>
      <c r="AM855" s="18"/>
      <c r="AQ855" s="1"/>
      <c r="AR855" s="2"/>
    </row>
    <row r="856" spans="7:44" ht="13.2">
      <c r="G856" s="1"/>
      <c r="H856" s="1"/>
      <c r="Z856" s="5"/>
      <c r="AA856" s="5"/>
      <c r="AB856" s="24"/>
      <c r="AC856" s="5"/>
      <c r="AD856" s="5"/>
      <c r="AE856" s="5"/>
      <c r="AF856" s="5"/>
      <c r="AG856" s="5"/>
      <c r="AH856" s="5"/>
      <c r="AI856" s="5"/>
      <c r="AJ856" s="5"/>
      <c r="AM856" s="18"/>
      <c r="AQ856" s="1"/>
      <c r="AR856" s="2"/>
    </row>
    <row r="857" spans="7:44" ht="13.2">
      <c r="G857" s="1"/>
      <c r="H857" s="1"/>
      <c r="Z857" s="5"/>
      <c r="AA857" s="5"/>
      <c r="AB857" s="24"/>
      <c r="AC857" s="5"/>
      <c r="AD857" s="5"/>
      <c r="AE857" s="5"/>
      <c r="AF857" s="5"/>
      <c r="AG857" s="5"/>
      <c r="AH857" s="5"/>
      <c r="AI857" s="5"/>
      <c r="AJ857" s="5"/>
      <c r="AM857" s="18"/>
      <c r="AQ857" s="1"/>
      <c r="AR857" s="2"/>
    </row>
    <row r="858" spans="7:44" ht="13.2">
      <c r="G858" s="1"/>
      <c r="H858" s="1"/>
      <c r="Z858" s="5"/>
      <c r="AA858" s="5"/>
      <c r="AB858" s="24"/>
      <c r="AC858" s="5"/>
      <c r="AD858" s="5"/>
      <c r="AE858" s="5"/>
      <c r="AF858" s="5"/>
      <c r="AG858" s="5"/>
      <c r="AH858" s="5"/>
      <c r="AI858" s="5"/>
      <c r="AJ858" s="5"/>
      <c r="AM858" s="18"/>
      <c r="AQ858" s="1"/>
      <c r="AR858" s="2"/>
    </row>
    <row r="859" spans="7:44" ht="13.2">
      <c r="G859" s="1"/>
      <c r="H859" s="1"/>
      <c r="Z859" s="5"/>
      <c r="AA859" s="5"/>
      <c r="AB859" s="24"/>
      <c r="AC859" s="5"/>
      <c r="AD859" s="5"/>
      <c r="AE859" s="5"/>
      <c r="AF859" s="5"/>
      <c r="AG859" s="5"/>
      <c r="AH859" s="5"/>
      <c r="AI859" s="5"/>
      <c r="AJ859" s="5"/>
      <c r="AM859" s="18"/>
      <c r="AQ859" s="1"/>
      <c r="AR859" s="2"/>
    </row>
    <row r="860" spans="7:44" ht="13.2">
      <c r="G860" s="1"/>
      <c r="H860" s="1"/>
      <c r="Z860" s="5"/>
      <c r="AA860" s="5"/>
      <c r="AB860" s="24"/>
      <c r="AC860" s="5"/>
      <c r="AD860" s="5"/>
      <c r="AE860" s="5"/>
      <c r="AF860" s="5"/>
      <c r="AG860" s="5"/>
      <c r="AH860" s="5"/>
      <c r="AI860" s="5"/>
      <c r="AJ860" s="5"/>
      <c r="AM860" s="18"/>
      <c r="AQ860" s="1"/>
      <c r="AR860" s="2"/>
    </row>
    <row r="861" spans="7:44" ht="13.2">
      <c r="G861" s="1"/>
      <c r="H861" s="1"/>
      <c r="Z861" s="5"/>
      <c r="AA861" s="5"/>
      <c r="AB861" s="24"/>
      <c r="AC861" s="5"/>
      <c r="AD861" s="5"/>
      <c r="AE861" s="5"/>
      <c r="AF861" s="5"/>
      <c r="AG861" s="5"/>
      <c r="AH861" s="5"/>
      <c r="AI861" s="5"/>
      <c r="AJ861" s="5"/>
      <c r="AM861" s="18"/>
      <c r="AQ861" s="1"/>
      <c r="AR861" s="2"/>
    </row>
    <row r="862" spans="7:44" ht="13.2">
      <c r="G862" s="1"/>
      <c r="H862" s="1"/>
      <c r="Z862" s="5"/>
      <c r="AA862" s="5"/>
      <c r="AB862" s="24"/>
      <c r="AC862" s="5"/>
      <c r="AD862" s="5"/>
      <c r="AE862" s="5"/>
      <c r="AF862" s="5"/>
      <c r="AG862" s="5"/>
      <c r="AH862" s="5"/>
      <c r="AI862" s="5"/>
      <c r="AJ862" s="5"/>
      <c r="AM862" s="18"/>
      <c r="AQ862" s="1"/>
      <c r="AR862" s="2"/>
    </row>
    <row r="863" spans="7:44" ht="13.2">
      <c r="G863" s="1"/>
      <c r="H863" s="1"/>
      <c r="Z863" s="5"/>
      <c r="AA863" s="5"/>
      <c r="AB863" s="24"/>
      <c r="AC863" s="5"/>
      <c r="AD863" s="5"/>
      <c r="AE863" s="5"/>
      <c r="AF863" s="5"/>
      <c r="AG863" s="5"/>
      <c r="AH863" s="5"/>
      <c r="AI863" s="5"/>
      <c r="AJ863" s="5"/>
      <c r="AM863" s="18"/>
      <c r="AQ863" s="1"/>
      <c r="AR863" s="2"/>
    </row>
    <row r="864" spans="7:44" ht="13.2">
      <c r="G864" s="1"/>
      <c r="H864" s="1"/>
      <c r="Z864" s="5"/>
      <c r="AA864" s="5"/>
      <c r="AB864" s="24"/>
      <c r="AC864" s="5"/>
      <c r="AD864" s="5"/>
      <c r="AE864" s="5"/>
      <c r="AF864" s="5"/>
      <c r="AG864" s="5"/>
      <c r="AH864" s="5"/>
      <c r="AI864" s="5"/>
      <c r="AJ864" s="5"/>
      <c r="AM864" s="18"/>
      <c r="AQ864" s="1"/>
      <c r="AR864" s="2"/>
    </row>
    <row r="865" spans="7:44" ht="13.2">
      <c r="G865" s="1"/>
      <c r="H865" s="1"/>
      <c r="Z865" s="5"/>
      <c r="AA865" s="5"/>
      <c r="AB865" s="24"/>
      <c r="AC865" s="5"/>
      <c r="AD865" s="5"/>
      <c r="AE865" s="5"/>
      <c r="AF865" s="5"/>
      <c r="AG865" s="5"/>
      <c r="AH865" s="5"/>
      <c r="AI865" s="5"/>
      <c r="AJ865" s="5"/>
      <c r="AM865" s="18"/>
      <c r="AQ865" s="1"/>
      <c r="AR865" s="2"/>
    </row>
    <row r="866" spans="7:44" ht="13.2">
      <c r="G866" s="1"/>
      <c r="H866" s="1"/>
      <c r="Z866" s="5"/>
      <c r="AA866" s="5"/>
      <c r="AB866" s="24"/>
      <c r="AC866" s="5"/>
      <c r="AD866" s="5"/>
      <c r="AE866" s="5"/>
      <c r="AF866" s="5"/>
      <c r="AG866" s="5"/>
      <c r="AH866" s="5"/>
      <c r="AI866" s="5"/>
      <c r="AJ866" s="5"/>
      <c r="AM866" s="18"/>
      <c r="AQ866" s="1"/>
      <c r="AR866" s="2"/>
    </row>
    <row r="867" spans="7:44" ht="13.2">
      <c r="G867" s="1"/>
      <c r="H867" s="1"/>
      <c r="Z867" s="5"/>
      <c r="AA867" s="5"/>
      <c r="AB867" s="24"/>
      <c r="AC867" s="5"/>
      <c r="AD867" s="5"/>
      <c r="AE867" s="5"/>
      <c r="AF867" s="5"/>
      <c r="AG867" s="5"/>
      <c r="AH867" s="5"/>
      <c r="AI867" s="5"/>
      <c r="AJ867" s="5"/>
      <c r="AM867" s="18"/>
      <c r="AQ867" s="1"/>
      <c r="AR867" s="2"/>
    </row>
    <row r="868" spans="7:44" ht="13.2">
      <c r="G868" s="1"/>
      <c r="H868" s="1"/>
      <c r="Z868" s="5"/>
      <c r="AA868" s="5"/>
      <c r="AB868" s="24"/>
      <c r="AC868" s="5"/>
      <c r="AD868" s="5"/>
      <c r="AE868" s="5"/>
      <c r="AF868" s="5"/>
      <c r="AG868" s="5"/>
      <c r="AH868" s="5"/>
      <c r="AI868" s="5"/>
      <c r="AJ868" s="5"/>
      <c r="AM868" s="18"/>
      <c r="AQ868" s="1"/>
      <c r="AR868" s="2"/>
    </row>
    <row r="869" spans="7:44" ht="13.2">
      <c r="G869" s="1"/>
      <c r="H869" s="1"/>
      <c r="Z869" s="5"/>
      <c r="AA869" s="5"/>
      <c r="AB869" s="24"/>
      <c r="AC869" s="5"/>
      <c r="AD869" s="5"/>
      <c r="AE869" s="5"/>
      <c r="AF869" s="5"/>
      <c r="AG869" s="5"/>
      <c r="AH869" s="5"/>
      <c r="AI869" s="5"/>
      <c r="AJ869" s="5"/>
      <c r="AM869" s="18"/>
      <c r="AQ869" s="1"/>
      <c r="AR869" s="2"/>
    </row>
    <row r="870" spans="7:44" ht="13.2">
      <c r="G870" s="1"/>
      <c r="H870" s="1"/>
      <c r="Z870" s="5"/>
      <c r="AA870" s="5"/>
      <c r="AB870" s="24"/>
      <c r="AC870" s="5"/>
      <c r="AD870" s="5"/>
      <c r="AE870" s="5"/>
      <c r="AF870" s="5"/>
      <c r="AG870" s="5"/>
      <c r="AH870" s="5"/>
      <c r="AI870" s="5"/>
      <c r="AJ870" s="5"/>
      <c r="AM870" s="18"/>
      <c r="AQ870" s="1"/>
      <c r="AR870" s="2"/>
    </row>
    <row r="871" spans="7:44" ht="13.2">
      <c r="G871" s="1"/>
      <c r="H871" s="1"/>
      <c r="Z871" s="5"/>
      <c r="AA871" s="5"/>
      <c r="AB871" s="24"/>
      <c r="AC871" s="5"/>
      <c r="AD871" s="5"/>
      <c r="AE871" s="5"/>
      <c r="AF871" s="5"/>
      <c r="AG871" s="5"/>
      <c r="AH871" s="5"/>
      <c r="AI871" s="5"/>
      <c r="AJ871" s="5"/>
      <c r="AM871" s="18"/>
      <c r="AQ871" s="1"/>
      <c r="AR871" s="2"/>
    </row>
    <row r="872" spans="7:44" ht="13.2">
      <c r="G872" s="1"/>
      <c r="H872" s="1"/>
      <c r="Z872" s="5"/>
      <c r="AA872" s="5"/>
      <c r="AB872" s="24"/>
      <c r="AC872" s="5"/>
      <c r="AD872" s="5"/>
      <c r="AE872" s="5"/>
      <c r="AF872" s="5"/>
      <c r="AG872" s="5"/>
      <c r="AH872" s="5"/>
      <c r="AI872" s="5"/>
      <c r="AJ872" s="5"/>
      <c r="AM872" s="18"/>
      <c r="AQ872" s="1"/>
      <c r="AR872" s="2"/>
    </row>
    <row r="873" spans="7:44" ht="13.2">
      <c r="G873" s="1"/>
      <c r="H873" s="1"/>
      <c r="Z873" s="5"/>
      <c r="AA873" s="5"/>
      <c r="AB873" s="24"/>
      <c r="AC873" s="5"/>
      <c r="AD873" s="5"/>
      <c r="AE873" s="5"/>
      <c r="AF873" s="5"/>
      <c r="AG873" s="5"/>
      <c r="AH873" s="5"/>
      <c r="AI873" s="5"/>
      <c r="AJ873" s="5"/>
      <c r="AM873" s="18"/>
      <c r="AQ873" s="1"/>
      <c r="AR873" s="2"/>
    </row>
    <row r="874" spans="7:44" ht="13.2">
      <c r="G874" s="1"/>
      <c r="H874" s="1"/>
      <c r="Z874" s="5"/>
      <c r="AA874" s="5"/>
      <c r="AB874" s="24"/>
      <c r="AC874" s="5"/>
      <c r="AD874" s="5"/>
      <c r="AE874" s="5"/>
      <c r="AF874" s="5"/>
      <c r="AG874" s="5"/>
      <c r="AH874" s="5"/>
      <c r="AI874" s="5"/>
      <c r="AJ874" s="5"/>
      <c r="AM874" s="18"/>
      <c r="AQ874" s="1"/>
      <c r="AR874" s="2"/>
    </row>
    <row r="875" spans="7:44" ht="13.2">
      <c r="G875" s="1"/>
      <c r="H875" s="1"/>
      <c r="Z875" s="5"/>
      <c r="AA875" s="5"/>
      <c r="AB875" s="24"/>
      <c r="AC875" s="5"/>
      <c r="AD875" s="5"/>
      <c r="AE875" s="5"/>
      <c r="AF875" s="5"/>
      <c r="AG875" s="5"/>
      <c r="AH875" s="5"/>
      <c r="AI875" s="5"/>
      <c r="AJ875" s="5"/>
      <c r="AM875" s="18"/>
      <c r="AQ875" s="1"/>
      <c r="AR875" s="2"/>
    </row>
    <row r="876" spans="7:44" ht="13.2">
      <c r="G876" s="1"/>
      <c r="H876" s="1"/>
      <c r="Z876" s="5"/>
      <c r="AA876" s="5"/>
      <c r="AB876" s="24"/>
      <c r="AC876" s="5"/>
      <c r="AD876" s="5"/>
      <c r="AE876" s="5"/>
      <c r="AF876" s="5"/>
      <c r="AG876" s="5"/>
      <c r="AH876" s="5"/>
      <c r="AI876" s="5"/>
      <c r="AJ876" s="5"/>
      <c r="AM876" s="18"/>
      <c r="AQ876" s="1"/>
      <c r="AR876" s="2"/>
    </row>
    <row r="877" spans="7:44" ht="13.2">
      <c r="G877" s="1"/>
      <c r="H877" s="1"/>
      <c r="Z877" s="5"/>
      <c r="AA877" s="5"/>
      <c r="AB877" s="24"/>
      <c r="AC877" s="5"/>
      <c r="AD877" s="5"/>
      <c r="AE877" s="5"/>
      <c r="AF877" s="5"/>
      <c r="AG877" s="5"/>
      <c r="AH877" s="5"/>
      <c r="AI877" s="5"/>
      <c r="AJ877" s="5"/>
      <c r="AM877" s="18"/>
      <c r="AQ877" s="1"/>
      <c r="AR877" s="2"/>
    </row>
    <row r="878" spans="7:44" ht="13.2">
      <c r="G878" s="1"/>
      <c r="H878" s="1"/>
      <c r="Z878" s="5"/>
      <c r="AA878" s="5"/>
      <c r="AB878" s="24"/>
      <c r="AC878" s="5"/>
      <c r="AD878" s="5"/>
      <c r="AE878" s="5"/>
      <c r="AF878" s="5"/>
      <c r="AG878" s="5"/>
      <c r="AH878" s="5"/>
      <c r="AI878" s="5"/>
      <c r="AJ878" s="5"/>
      <c r="AM878" s="18"/>
      <c r="AQ878" s="1"/>
      <c r="AR878" s="2"/>
    </row>
    <row r="879" spans="7:44" ht="13.2">
      <c r="G879" s="1"/>
      <c r="H879" s="1"/>
      <c r="Z879" s="5"/>
      <c r="AA879" s="5"/>
      <c r="AB879" s="24"/>
      <c r="AC879" s="5"/>
      <c r="AD879" s="5"/>
      <c r="AE879" s="5"/>
      <c r="AF879" s="5"/>
      <c r="AG879" s="5"/>
      <c r="AH879" s="5"/>
      <c r="AI879" s="5"/>
      <c r="AJ879" s="5"/>
      <c r="AM879" s="18"/>
      <c r="AQ879" s="1"/>
      <c r="AR879" s="2"/>
    </row>
    <row r="880" spans="7:44" ht="13.2">
      <c r="G880" s="1"/>
      <c r="H880" s="1"/>
      <c r="Z880" s="5"/>
      <c r="AA880" s="5"/>
      <c r="AB880" s="24"/>
      <c r="AC880" s="5"/>
      <c r="AD880" s="5"/>
      <c r="AE880" s="5"/>
      <c r="AF880" s="5"/>
      <c r="AG880" s="5"/>
      <c r="AH880" s="5"/>
      <c r="AI880" s="5"/>
      <c r="AJ880" s="5"/>
      <c r="AM880" s="18"/>
      <c r="AQ880" s="1"/>
      <c r="AR880" s="2"/>
    </row>
    <row r="881" spans="7:44" ht="13.2">
      <c r="G881" s="1"/>
      <c r="H881" s="1"/>
      <c r="Z881" s="5"/>
      <c r="AA881" s="5"/>
      <c r="AB881" s="24"/>
      <c r="AC881" s="5"/>
      <c r="AD881" s="5"/>
      <c r="AE881" s="5"/>
      <c r="AF881" s="5"/>
      <c r="AG881" s="5"/>
      <c r="AH881" s="5"/>
      <c r="AI881" s="5"/>
      <c r="AJ881" s="5"/>
      <c r="AM881" s="18"/>
      <c r="AQ881" s="1"/>
      <c r="AR881" s="2"/>
    </row>
    <row r="882" spans="7:44" ht="13.2">
      <c r="G882" s="1"/>
      <c r="H882" s="1"/>
      <c r="Z882" s="5"/>
      <c r="AA882" s="5"/>
      <c r="AB882" s="24"/>
      <c r="AC882" s="5"/>
      <c r="AD882" s="5"/>
      <c r="AE882" s="5"/>
      <c r="AF882" s="5"/>
      <c r="AG882" s="5"/>
      <c r="AH882" s="5"/>
      <c r="AI882" s="5"/>
      <c r="AJ882" s="5"/>
      <c r="AM882" s="18"/>
      <c r="AQ882" s="1"/>
      <c r="AR882" s="2"/>
    </row>
    <row r="883" spans="7:44" ht="13.2">
      <c r="G883" s="1"/>
      <c r="H883" s="1"/>
      <c r="Z883" s="5"/>
      <c r="AA883" s="5"/>
      <c r="AB883" s="24"/>
      <c r="AC883" s="5"/>
      <c r="AD883" s="5"/>
      <c r="AE883" s="5"/>
      <c r="AF883" s="5"/>
      <c r="AG883" s="5"/>
      <c r="AH883" s="5"/>
      <c r="AI883" s="5"/>
      <c r="AJ883" s="5"/>
      <c r="AM883" s="18"/>
      <c r="AQ883" s="1"/>
      <c r="AR883" s="2"/>
    </row>
    <row r="884" spans="7:44" ht="13.2">
      <c r="G884" s="1"/>
      <c r="H884" s="1"/>
      <c r="Z884" s="5"/>
      <c r="AA884" s="5"/>
      <c r="AB884" s="24"/>
      <c r="AC884" s="5"/>
      <c r="AD884" s="5"/>
      <c r="AE884" s="5"/>
      <c r="AF884" s="5"/>
      <c r="AG884" s="5"/>
      <c r="AH884" s="5"/>
      <c r="AI884" s="5"/>
      <c r="AJ884" s="5"/>
      <c r="AM884" s="18"/>
      <c r="AQ884" s="1"/>
      <c r="AR884" s="2"/>
    </row>
    <row r="885" spans="7:44" ht="13.2">
      <c r="G885" s="1"/>
      <c r="H885" s="1"/>
      <c r="Z885" s="5"/>
      <c r="AA885" s="5"/>
      <c r="AB885" s="24"/>
      <c r="AC885" s="5"/>
      <c r="AD885" s="5"/>
      <c r="AE885" s="5"/>
      <c r="AF885" s="5"/>
      <c r="AG885" s="5"/>
      <c r="AH885" s="5"/>
      <c r="AI885" s="5"/>
      <c r="AJ885" s="5"/>
      <c r="AM885" s="18"/>
      <c r="AQ885" s="1"/>
      <c r="AR885" s="2"/>
    </row>
    <row r="886" spans="7:44" ht="13.2">
      <c r="G886" s="1"/>
      <c r="H886" s="1"/>
      <c r="Z886" s="5"/>
      <c r="AA886" s="5"/>
      <c r="AB886" s="24"/>
      <c r="AC886" s="5"/>
      <c r="AD886" s="5"/>
      <c r="AE886" s="5"/>
      <c r="AF886" s="5"/>
      <c r="AG886" s="5"/>
      <c r="AH886" s="5"/>
      <c r="AI886" s="5"/>
      <c r="AJ886" s="5"/>
      <c r="AM886" s="18"/>
      <c r="AQ886" s="1"/>
      <c r="AR886" s="2"/>
    </row>
    <row r="887" spans="7:44" ht="13.2">
      <c r="G887" s="1"/>
      <c r="H887" s="1"/>
      <c r="Z887" s="5"/>
      <c r="AA887" s="5"/>
      <c r="AB887" s="24"/>
      <c r="AC887" s="5"/>
      <c r="AD887" s="5"/>
      <c r="AE887" s="5"/>
      <c r="AF887" s="5"/>
      <c r="AG887" s="5"/>
      <c r="AH887" s="5"/>
      <c r="AI887" s="5"/>
      <c r="AJ887" s="5"/>
      <c r="AM887" s="18"/>
      <c r="AQ887" s="1"/>
      <c r="AR887" s="2"/>
    </row>
    <row r="888" spans="7:44" ht="13.2">
      <c r="G888" s="1"/>
      <c r="H888" s="1"/>
      <c r="Z888" s="5"/>
      <c r="AA888" s="5"/>
      <c r="AB888" s="24"/>
      <c r="AC888" s="5"/>
      <c r="AD888" s="5"/>
      <c r="AE888" s="5"/>
      <c r="AF888" s="5"/>
      <c r="AG888" s="5"/>
      <c r="AH888" s="5"/>
      <c r="AI888" s="5"/>
      <c r="AJ888" s="5"/>
      <c r="AM888" s="18"/>
      <c r="AQ888" s="1"/>
      <c r="AR888" s="2"/>
    </row>
    <row r="889" spans="7:44" ht="13.2">
      <c r="G889" s="1"/>
      <c r="H889" s="1"/>
      <c r="Z889" s="5"/>
      <c r="AA889" s="5"/>
      <c r="AB889" s="24"/>
      <c r="AC889" s="5"/>
      <c r="AD889" s="5"/>
      <c r="AE889" s="5"/>
      <c r="AF889" s="5"/>
      <c r="AG889" s="5"/>
      <c r="AH889" s="5"/>
      <c r="AI889" s="5"/>
      <c r="AJ889" s="5"/>
      <c r="AM889" s="18"/>
      <c r="AQ889" s="1"/>
      <c r="AR889" s="2"/>
    </row>
    <row r="890" spans="7:44" ht="13.2">
      <c r="G890" s="1"/>
      <c r="H890" s="1"/>
      <c r="Z890" s="5"/>
      <c r="AA890" s="5"/>
      <c r="AB890" s="24"/>
      <c r="AC890" s="5"/>
      <c r="AD890" s="5"/>
      <c r="AE890" s="5"/>
      <c r="AF890" s="5"/>
      <c r="AG890" s="5"/>
      <c r="AH890" s="5"/>
      <c r="AI890" s="5"/>
      <c r="AJ890" s="5"/>
      <c r="AM890" s="18"/>
      <c r="AQ890" s="1"/>
      <c r="AR890" s="2"/>
    </row>
    <row r="891" spans="7:44" ht="13.2">
      <c r="G891" s="1"/>
      <c r="H891" s="1"/>
      <c r="Z891" s="5"/>
      <c r="AA891" s="5"/>
      <c r="AB891" s="24"/>
      <c r="AC891" s="5"/>
      <c r="AD891" s="5"/>
      <c r="AE891" s="5"/>
      <c r="AF891" s="5"/>
      <c r="AG891" s="5"/>
      <c r="AH891" s="5"/>
      <c r="AI891" s="5"/>
      <c r="AJ891" s="5"/>
      <c r="AM891" s="18"/>
      <c r="AQ891" s="1"/>
      <c r="AR891" s="2"/>
    </row>
    <row r="892" spans="7:44" ht="13.2">
      <c r="G892" s="1"/>
      <c r="H892" s="1"/>
      <c r="Z892" s="5"/>
      <c r="AA892" s="5"/>
      <c r="AB892" s="24"/>
      <c r="AC892" s="5"/>
      <c r="AD892" s="5"/>
      <c r="AE892" s="5"/>
      <c r="AF892" s="5"/>
      <c r="AG892" s="5"/>
      <c r="AH892" s="5"/>
      <c r="AI892" s="5"/>
      <c r="AJ892" s="5"/>
      <c r="AM892" s="18"/>
      <c r="AQ892" s="1"/>
      <c r="AR892" s="2"/>
    </row>
    <row r="893" spans="7:44" ht="13.2">
      <c r="G893" s="1"/>
      <c r="H893" s="1"/>
      <c r="Z893" s="5"/>
      <c r="AA893" s="5"/>
      <c r="AB893" s="24"/>
      <c r="AC893" s="5"/>
      <c r="AD893" s="5"/>
      <c r="AE893" s="5"/>
      <c r="AF893" s="5"/>
      <c r="AG893" s="5"/>
      <c r="AH893" s="5"/>
      <c r="AI893" s="5"/>
      <c r="AJ893" s="5"/>
      <c r="AM893" s="18"/>
      <c r="AQ893" s="1"/>
      <c r="AR893" s="2"/>
    </row>
    <row r="894" spans="7:44" ht="13.2">
      <c r="G894" s="1"/>
      <c r="H894" s="1"/>
      <c r="Z894" s="5"/>
      <c r="AA894" s="5"/>
      <c r="AB894" s="24"/>
      <c r="AC894" s="5"/>
      <c r="AD894" s="5"/>
      <c r="AE894" s="5"/>
      <c r="AF894" s="5"/>
      <c r="AG894" s="5"/>
      <c r="AH894" s="5"/>
      <c r="AI894" s="5"/>
      <c r="AJ894" s="5"/>
      <c r="AM894" s="18"/>
      <c r="AQ894" s="1"/>
      <c r="AR894" s="2"/>
    </row>
    <row r="895" spans="7:44" ht="13.2">
      <c r="G895" s="1"/>
      <c r="H895" s="1"/>
      <c r="Z895" s="5"/>
      <c r="AA895" s="5"/>
      <c r="AB895" s="24"/>
      <c r="AC895" s="5"/>
      <c r="AD895" s="5"/>
      <c r="AE895" s="5"/>
      <c r="AF895" s="5"/>
      <c r="AG895" s="5"/>
      <c r="AH895" s="5"/>
      <c r="AI895" s="5"/>
      <c r="AJ895" s="5"/>
      <c r="AM895" s="18"/>
      <c r="AQ895" s="1"/>
      <c r="AR895" s="2"/>
    </row>
    <row r="896" spans="7:44" ht="13.2">
      <c r="G896" s="1"/>
      <c r="H896" s="1"/>
      <c r="Z896" s="5"/>
      <c r="AA896" s="5"/>
      <c r="AB896" s="24"/>
      <c r="AC896" s="5"/>
      <c r="AD896" s="5"/>
      <c r="AE896" s="5"/>
      <c r="AF896" s="5"/>
      <c r="AG896" s="5"/>
      <c r="AH896" s="5"/>
      <c r="AI896" s="5"/>
      <c r="AJ896" s="5"/>
      <c r="AM896" s="18"/>
      <c r="AQ896" s="1"/>
      <c r="AR896" s="2"/>
    </row>
    <row r="897" spans="7:44" ht="13.2">
      <c r="G897" s="1"/>
      <c r="H897" s="1"/>
      <c r="Z897" s="5"/>
      <c r="AA897" s="5"/>
      <c r="AB897" s="24"/>
      <c r="AC897" s="5"/>
      <c r="AD897" s="5"/>
      <c r="AE897" s="5"/>
      <c r="AF897" s="5"/>
      <c r="AG897" s="5"/>
      <c r="AH897" s="5"/>
      <c r="AI897" s="5"/>
      <c r="AJ897" s="5"/>
      <c r="AM897" s="18"/>
      <c r="AQ897" s="1"/>
      <c r="AR897" s="2"/>
    </row>
    <row r="898" spans="7:44" ht="13.2">
      <c r="G898" s="1"/>
      <c r="H898" s="1"/>
      <c r="Z898" s="5"/>
      <c r="AA898" s="5"/>
      <c r="AB898" s="24"/>
      <c r="AC898" s="5"/>
      <c r="AD898" s="5"/>
      <c r="AE898" s="5"/>
      <c r="AF898" s="5"/>
      <c r="AG898" s="5"/>
      <c r="AH898" s="5"/>
      <c r="AI898" s="5"/>
      <c r="AJ898" s="5"/>
      <c r="AM898" s="18"/>
      <c r="AQ898" s="1"/>
      <c r="AR898" s="2"/>
    </row>
    <row r="899" spans="7:44" ht="13.2">
      <c r="G899" s="1"/>
      <c r="H899" s="1"/>
      <c r="Z899" s="5"/>
      <c r="AA899" s="5"/>
      <c r="AB899" s="24"/>
      <c r="AC899" s="5"/>
      <c r="AD899" s="5"/>
      <c r="AE899" s="5"/>
      <c r="AF899" s="5"/>
      <c r="AG899" s="5"/>
      <c r="AH899" s="5"/>
      <c r="AI899" s="5"/>
      <c r="AJ899" s="5"/>
      <c r="AM899" s="18"/>
      <c r="AQ899" s="1"/>
      <c r="AR899" s="2"/>
    </row>
    <row r="900" spans="7:44" ht="13.2">
      <c r="G900" s="1"/>
      <c r="H900" s="1"/>
      <c r="Z900" s="5"/>
      <c r="AA900" s="5"/>
      <c r="AB900" s="24"/>
      <c r="AC900" s="5"/>
      <c r="AD900" s="5"/>
      <c r="AE900" s="5"/>
      <c r="AF900" s="5"/>
      <c r="AG900" s="5"/>
      <c r="AH900" s="5"/>
      <c r="AI900" s="5"/>
      <c r="AJ900" s="5"/>
      <c r="AM900" s="18"/>
      <c r="AQ900" s="1"/>
      <c r="AR900" s="2"/>
    </row>
    <row r="901" spans="7:44" ht="13.2">
      <c r="G901" s="1"/>
      <c r="H901" s="1"/>
      <c r="Z901" s="5"/>
      <c r="AA901" s="5"/>
      <c r="AB901" s="24"/>
      <c r="AC901" s="5"/>
      <c r="AD901" s="5"/>
      <c r="AE901" s="5"/>
      <c r="AF901" s="5"/>
      <c r="AG901" s="5"/>
      <c r="AH901" s="5"/>
      <c r="AI901" s="5"/>
      <c r="AJ901" s="5"/>
      <c r="AM901" s="18"/>
      <c r="AQ901" s="1"/>
      <c r="AR901" s="2"/>
    </row>
    <row r="902" spans="7:44" ht="13.2">
      <c r="G902" s="1"/>
      <c r="H902" s="1"/>
      <c r="Z902" s="5"/>
      <c r="AA902" s="5"/>
      <c r="AB902" s="24"/>
      <c r="AC902" s="5"/>
      <c r="AD902" s="5"/>
      <c r="AE902" s="5"/>
      <c r="AF902" s="5"/>
      <c r="AG902" s="5"/>
      <c r="AH902" s="5"/>
      <c r="AI902" s="5"/>
      <c r="AJ902" s="5"/>
      <c r="AM902" s="18"/>
      <c r="AQ902" s="1"/>
      <c r="AR902" s="2"/>
    </row>
    <row r="903" spans="7:44" ht="13.2">
      <c r="G903" s="1"/>
      <c r="H903" s="1"/>
      <c r="Z903" s="5"/>
      <c r="AA903" s="5"/>
      <c r="AB903" s="24"/>
      <c r="AC903" s="5"/>
      <c r="AD903" s="5"/>
      <c r="AE903" s="5"/>
      <c r="AF903" s="5"/>
      <c r="AG903" s="5"/>
      <c r="AH903" s="5"/>
      <c r="AI903" s="5"/>
      <c r="AJ903" s="5"/>
      <c r="AM903" s="18"/>
      <c r="AQ903" s="1"/>
      <c r="AR903" s="2"/>
    </row>
    <row r="904" spans="7:44" ht="13.2">
      <c r="G904" s="1"/>
      <c r="H904" s="1"/>
      <c r="Z904" s="5"/>
      <c r="AA904" s="5"/>
      <c r="AB904" s="24"/>
      <c r="AC904" s="5"/>
      <c r="AD904" s="5"/>
      <c r="AE904" s="5"/>
      <c r="AF904" s="5"/>
      <c r="AG904" s="5"/>
      <c r="AH904" s="5"/>
      <c r="AI904" s="5"/>
      <c r="AJ904" s="5"/>
      <c r="AM904" s="18"/>
      <c r="AQ904" s="1"/>
      <c r="AR904" s="2"/>
    </row>
    <row r="905" spans="7:44" ht="13.2">
      <c r="G905" s="1"/>
      <c r="H905" s="1"/>
      <c r="Z905" s="5"/>
      <c r="AA905" s="5"/>
      <c r="AB905" s="24"/>
      <c r="AC905" s="5"/>
      <c r="AD905" s="5"/>
      <c r="AE905" s="5"/>
      <c r="AF905" s="5"/>
      <c r="AG905" s="5"/>
      <c r="AH905" s="5"/>
      <c r="AI905" s="5"/>
      <c r="AJ905" s="5"/>
      <c r="AM905" s="18"/>
      <c r="AQ905" s="1"/>
      <c r="AR905" s="2"/>
    </row>
    <row r="906" spans="7:44" ht="13.2">
      <c r="G906" s="1"/>
      <c r="H906" s="1"/>
      <c r="Z906" s="5"/>
      <c r="AA906" s="5"/>
      <c r="AB906" s="24"/>
      <c r="AC906" s="5"/>
      <c r="AD906" s="5"/>
      <c r="AE906" s="5"/>
      <c r="AF906" s="5"/>
      <c r="AG906" s="5"/>
      <c r="AH906" s="5"/>
      <c r="AI906" s="5"/>
      <c r="AJ906" s="5"/>
      <c r="AM906" s="18"/>
      <c r="AQ906" s="1"/>
      <c r="AR906" s="2"/>
    </row>
    <row r="907" spans="7:44" ht="13.2">
      <c r="G907" s="1"/>
      <c r="H907" s="1"/>
      <c r="Z907" s="5"/>
      <c r="AA907" s="5"/>
      <c r="AB907" s="24"/>
      <c r="AC907" s="5"/>
      <c r="AD907" s="5"/>
      <c r="AE907" s="5"/>
      <c r="AF907" s="5"/>
      <c r="AG907" s="5"/>
      <c r="AH907" s="5"/>
      <c r="AI907" s="5"/>
      <c r="AJ907" s="5"/>
      <c r="AM907" s="18"/>
      <c r="AQ907" s="1"/>
      <c r="AR907" s="2"/>
    </row>
    <row r="908" spans="7:44" ht="13.2">
      <c r="G908" s="1"/>
      <c r="H908" s="1"/>
      <c r="Z908" s="5"/>
      <c r="AA908" s="5"/>
      <c r="AB908" s="24"/>
      <c r="AC908" s="5"/>
      <c r="AD908" s="5"/>
      <c r="AE908" s="5"/>
      <c r="AF908" s="5"/>
      <c r="AG908" s="5"/>
      <c r="AH908" s="5"/>
      <c r="AI908" s="5"/>
      <c r="AJ908" s="5"/>
      <c r="AM908" s="18"/>
      <c r="AQ908" s="1"/>
      <c r="AR908" s="2"/>
    </row>
    <row r="909" spans="7:44" ht="13.2">
      <c r="G909" s="1"/>
      <c r="H909" s="1"/>
      <c r="Z909" s="5"/>
      <c r="AA909" s="5"/>
      <c r="AB909" s="24"/>
      <c r="AC909" s="5"/>
      <c r="AD909" s="5"/>
      <c r="AE909" s="5"/>
      <c r="AF909" s="5"/>
      <c r="AG909" s="5"/>
      <c r="AH909" s="5"/>
      <c r="AI909" s="5"/>
      <c r="AJ909" s="5"/>
      <c r="AM909" s="18"/>
      <c r="AQ909" s="1"/>
      <c r="AR909" s="2"/>
    </row>
    <row r="910" spans="7:44" ht="13.2">
      <c r="G910" s="1"/>
      <c r="H910" s="1"/>
      <c r="Z910" s="5"/>
      <c r="AA910" s="5"/>
      <c r="AB910" s="24"/>
      <c r="AC910" s="5"/>
      <c r="AD910" s="5"/>
      <c r="AE910" s="5"/>
      <c r="AF910" s="5"/>
      <c r="AG910" s="5"/>
      <c r="AH910" s="5"/>
      <c r="AI910" s="5"/>
      <c r="AJ910" s="5"/>
      <c r="AM910" s="18"/>
      <c r="AQ910" s="1"/>
      <c r="AR910" s="2"/>
    </row>
    <row r="911" spans="7:44" ht="13.2">
      <c r="G911" s="1"/>
      <c r="H911" s="1"/>
      <c r="Z911" s="5"/>
      <c r="AA911" s="5"/>
      <c r="AB911" s="24"/>
      <c r="AC911" s="5"/>
      <c r="AD911" s="5"/>
      <c r="AE911" s="5"/>
      <c r="AF911" s="5"/>
      <c r="AG911" s="5"/>
      <c r="AH911" s="5"/>
      <c r="AI911" s="5"/>
      <c r="AJ911" s="5"/>
      <c r="AM911" s="18"/>
      <c r="AQ911" s="1"/>
      <c r="AR911" s="2"/>
    </row>
    <row r="912" spans="7:44" ht="13.2">
      <c r="G912" s="1"/>
      <c r="H912" s="1"/>
      <c r="Z912" s="5"/>
      <c r="AA912" s="5"/>
      <c r="AB912" s="24"/>
      <c r="AC912" s="5"/>
      <c r="AD912" s="5"/>
      <c r="AE912" s="5"/>
      <c r="AF912" s="5"/>
      <c r="AG912" s="5"/>
      <c r="AH912" s="5"/>
      <c r="AI912" s="5"/>
      <c r="AJ912" s="5"/>
      <c r="AM912" s="18"/>
      <c r="AQ912" s="1"/>
      <c r="AR912" s="2"/>
    </row>
    <row r="913" spans="7:44" ht="13.2">
      <c r="G913" s="1"/>
      <c r="H913" s="1"/>
      <c r="Z913" s="5"/>
      <c r="AA913" s="5"/>
      <c r="AB913" s="24"/>
      <c r="AC913" s="5"/>
      <c r="AD913" s="5"/>
      <c r="AE913" s="5"/>
      <c r="AF913" s="5"/>
      <c r="AG913" s="5"/>
      <c r="AH913" s="5"/>
      <c r="AI913" s="5"/>
      <c r="AJ913" s="5"/>
      <c r="AM913" s="18"/>
      <c r="AQ913" s="1"/>
      <c r="AR913" s="2"/>
    </row>
    <row r="914" spans="7:44" ht="13.2">
      <c r="G914" s="1"/>
      <c r="H914" s="1"/>
      <c r="Z914" s="5"/>
      <c r="AA914" s="5"/>
      <c r="AB914" s="24"/>
      <c r="AC914" s="5"/>
      <c r="AD914" s="5"/>
      <c r="AE914" s="5"/>
      <c r="AF914" s="5"/>
      <c r="AG914" s="5"/>
      <c r="AH914" s="5"/>
      <c r="AI914" s="5"/>
      <c r="AJ914" s="5"/>
      <c r="AM914" s="18"/>
      <c r="AQ914" s="1"/>
      <c r="AR914" s="2"/>
    </row>
    <row r="915" spans="7:44" ht="13.2">
      <c r="G915" s="1"/>
      <c r="H915" s="1"/>
      <c r="Z915" s="5"/>
      <c r="AA915" s="5"/>
      <c r="AB915" s="24"/>
      <c r="AC915" s="5"/>
      <c r="AD915" s="5"/>
      <c r="AE915" s="5"/>
      <c r="AF915" s="5"/>
      <c r="AG915" s="5"/>
      <c r="AH915" s="5"/>
      <c r="AI915" s="5"/>
      <c r="AJ915" s="5"/>
      <c r="AM915" s="18"/>
      <c r="AQ915" s="1"/>
      <c r="AR915" s="2"/>
    </row>
    <row r="916" spans="7:44" ht="13.2">
      <c r="G916" s="1"/>
      <c r="H916" s="1"/>
      <c r="Z916" s="5"/>
      <c r="AA916" s="5"/>
      <c r="AB916" s="24"/>
      <c r="AC916" s="5"/>
      <c r="AD916" s="5"/>
      <c r="AE916" s="5"/>
      <c r="AF916" s="5"/>
      <c r="AG916" s="5"/>
      <c r="AH916" s="5"/>
      <c r="AI916" s="5"/>
      <c r="AJ916" s="5"/>
      <c r="AM916" s="18"/>
      <c r="AQ916" s="1"/>
      <c r="AR916" s="2"/>
    </row>
    <row r="917" spans="7:44" ht="13.2">
      <c r="G917" s="1"/>
      <c r="H917" s="1"/>
      <c r="Z917" s="5"/>
      <c r="AA917" s="5"/>
      <c r="AB917" s="24"/>
      <c r="AC917" s="5"/>
      <c r="AD917" s="5"/>
      <c r="AE917" s="5"/>
      <c r="AF917" s="5"/>
      <c r="AG917" s="5"/>
      <c r="AH917" s="5"/>
      <c r="AI917" s="5"/>
      <c r="AJ917" s="5"/>
      <c r="AM917" s="18"/>
      <c r="AQ917" s="1"/>
      <c r="AR917" s="2"/>
    </row>
    <row r="918" spans="7:44" ht="13.2">
      <c r="G918" s="1"/>
      <c r="H918" s="1"/>
      <c r="Z918" s="5"/>
      <c r="AA918" s="5"/>
      <c r="AB918" s="24"/>
      <c r="AC918" s="5"/>
      <c r="AD918" s="5"/>
      <c r="AE918" s="5"/>
      <c r="AF918" s="5"/>
      <c r="AG918" s="5"/>
      <c r="AH918" s="5"/>
      <c r="AI918" s="5"/>
      <c r="AJ918" s="5"/>
      <c r="AM918" s="18"/>
      <c r="AQ918" s="1"/>
      <c r="AR918" s="2"/>
    </row>
    <row r="919" spans="7:44" ht="13.2">
      <c r="G919" s="1"/>
      <c r="H919" s="1"/>
      <c r="Z919" s="5"/>
      <c r="AA919" s="5"/>
      <c r="AB919" s="24"/>
      <c r="AC919" s="5"/>
      <c r="AD919" s="5"/>
      <c r="AE919" s="5"/>
      <c r="AF919" s="5"/>
      <c r="AG919" s="5"/>
      <c r="AH919" s="5"/>
      <c r="AI919" s="5"/>
      <c r="AJ919" s="5"/>
      <c r="AM919" s="18"/>
      <c r="AQ919" s="1"/>
      <c r="AR919" s="2"/>
    </row>
    <row r="920" spans="7:44" ht="13.2">
      <c r="G920" s="1"/>
      <c r="H920" s="1"/>
      <c r="Z920" s="5"/>
      <c r="AA920" s="5"/>
      <c r="AB920" s="24"/>
      <c r="AC920" s="5"/>
      <c r="AD920" s="5"/>
      <c r="AE920" s="5"/>
      <c r="AF920" s="5"/>
      <c r="AG920" s="5"/>
      <c r="AH920" s="5"/>
      <c r="AI920" s="5"/>
      <c r="AJ920" s="5"/>
      <c r="AM920" s="18"/>
      <c r="AQ920" s="1"/>
      <c r="AR920" s="2"/>
    </row>
    <row r="921" spans="7:44" ht="13.2">
      <c r="G921" s="1"/>
      <c r="H921" s="1"/>
      <c r="Z921" s="5"/>
      <c r="AA921" s="5"/>
      <c r="AB921" s="24"/>
      <c r="AC921" s="5"/>
      <c r="AD921" s="5"/>
      <c r="AE921" s="5"/>
      <c r="AF921" s="5"/>
      <c r="AG921" s="5"/>
      <c r="AH921" s="5"/>
      <c r="AI921" s="5"/>
      <c r="AJ921" s="5"/>
      <c r="AM921" s="18"/>
      <c r="AQ921" s="1"/>
      <c r="AR921" s="2"/>
    </row>
    <row r="922" spans="7:44" ht="13.2">
      <c r="G922" s="1"/>
      <c r="H922" s="1"/>
      <c r="Z922" s="5"/>
      <c r="AA922" s="5"/>
      <c r="AB922" s="24"/>
      <c r="AC922" s="5"/>
      <c r="AD922" s="5"/>
      <c r="AE922" s="5"/>
      <c r="AF922" s="5"/>
      <c r="AG922" s="5"/>
      <c r="AH922" s="5"/>
      <c r="AI922" s="5"/>
      <c r="AJ922" s="5"/>
      <c r="AM922" s="18"/>
      <c r="AQ922" s="1"/>
      <c r="AR922" s="2"/>
    </row>
    <row r="923" spans="7:44" ht="13.2">
      <c r="G923" s="1"/>
      <c r="H923" s="1"/>
      <c r="Z923" s="5"/>
      <c r="AA923" s="5"/>
      <c r="AB923" s="24"/>
      <c r="AC923" s="5"/>
      <c r="AD923" s="5"/>
      <c r="AE923" s="5"/>
      <c r="AF923" s="5"/>
      <c r="AG923" s="5"/>
      <c r="AH923" s="5"/>
      <c r="AI923" s="5"/>
      <c r="AJ923" s="5"/>
      <c r="AM923" s="18"/>
      <c r="AQ923" s="1"/>
      <c r="AR923" s="2"/>
    </row>
    <row r="924" spans="7:44" ht="13.2">
      <c r="G924" s="1"/>
      <c r="H924" s="1"/>
      <c r="Z924" s="5"/>
      <c r="AA924" s="5"/>
      <c r="AB924" s="24"/>
      <c r="AC924" s="5"/>
      <c r="AD924" s="5"/>
      <c r="AE924" s="5"/>
      <c r="AF924" s="5"/>
      <c r="AG924" s="5"/>
      <c r="AH924" s="5"/>
      <c r="AI924" s="5"/>
      <c r="AJ924" s="5"/>
      <c r="AM924" s="18"/>
      <c r="AQ924" s="1"/>
      <c r="AR924" s="2"/>
    </row>
    <row r="925" spans="7:44" ht="13.2">
      <c r="G925" s="1"/>
      <c r="H925" s="1"/>
      <c r="Z925" s="5"/>
      <c r="AA925" s="5"/>
      <c r="AB925" s="24"/>
      <c r="AC925" s="5"/>
      <c r="AD925" s="5"/>
      <c r="AE925" s="5"/>
      <c r="AF925" s="5"/>
      <c r="AG925" s="5"/>
      <c r="AH925" s="5"/>
      <c r="AI925" s="5"/>
      <c r="AJ925" s="5"/>
      <c r="AM925" s="18"/>
      <c r="AQ925" s="1"/>
      <c r="AR925" s="2"/>
    </row>
    <row r="926" spans="7:44" ht="13.2">
      <c r="G926" s="1"/>
      <c r="H926" s="1"/>
      <c r="Z926" s="5"/>
      <c r="AA926" s="5"/>
      <c r="AB926" s="24"/>
      <c r="AC926" s="5"/>
      <c r="AD926" s="5"/>
      <c r="AE926" s="5"/>
      <c r="AF926" s="5"/>
      <c r="AG926" s="5"/>
      <c r="AH926" s="5"/>
      <c r="AI926" s="5"/>
      <c r="AJ926" s="5"/>
      <c r="AM926" s="18"/>
      <c r="AQ926" s="1"/>
      <c r="AR926" s="2"/>
    </row>
    <row r="927" spans="7:44" ht="13.2">
      <c r="G927" s="1"/>
      <c r="H927" s="1"/>
      <c r="Z927" s="5"/>
      <c r="AA927" s="5"/>
      <c r="AB927" s="24"/>
      <c r="AC927" s="5"/>
      <c r="AD927" s="5"/>
      <c r="AE927" s="5"/>
      <c r="AF927" s="5"/>
      <c r="AG927" s="5"/>
      <c r="AH927" s="5"/>
      <c r="AI927" s="5"/>
      <c r="AJ927" s="5"/>
      <c r="AM927" s="18"/>
      <c r="AQ927" s="1"/>
      <c r="AR927" s="2"/>
    </row>
    <row r="928" spans="7:44" ht="13.2">
      <c r="G928" s="1"/>
      <c r="H928" s="1"/>
      <c r="Z928" s="5"/>
      <c r="AA928" s="5"/>
      <c r="AB928" s="24"/>
      <c r="AC928" s="5"/>
      <c r="AD928" s="5"/>
      <c r="AE928" s="5"/>
      <c r="AF928" s="5"/>
      <c r="AG928" s="5"/>
      <c r="AH928" s="5"/>
      <c r="AI928" s="5"/>
      <c r="AJ928" s="5"/>
      <c r="AM928" s="18"/>
      <c r="AQ928" s="1"/>
      <c r="AR928" s="2"/>
    </row>
    <row r="929" spans="7:44" ht="13.2">
      <c r="G929" s="1"/>
      <c r="H929" s="1"/>
      <c r="Z929" s="5"/>
      <c r="AA929" s="5"/>
      <c r="AB929" s="24"/>
      <c r="AC929" s="5"/>
      <c r="AD929" s="5"/>
      <c r="AE929" s="5"/>
      <c r="AF929" s="5"/>
      <c r="AG929" s="5"/>
      <c r="AH929" s="5"/>
      <c r="AI929" s="5"/>
      <c r="AJ929" s="5"/>
      <c r="AM929" s="18"/>
      <c r="AQ929" s="1"/>
      <c r="AR929" s="2"/>
    </row>
    <row r="930" spans="7:44" ht="13.2">
      <c r="G930" s="1"/>
      <c r="H930" s="1"/>
      <c r="Z930" s="5"/>
      <c r="AA930" s="5"/>
      <c r="AB930" s="24"/>
      <c r="AC930" s="5"/>
      <c r="AD930" s="5"/>
      <c r="AE930" s="5"/>
      <c r="AF930" s="5"/>
      <c r="AG930" s="5"/>
      <c r="AH930" s="5"/>
      <c r="AI930" s="5"/>
      <c r="AJ930" s="5"/>
      <c r="AM930" s="18"/>
      <c r="AQ930" s="1"/>
      <c r="AR930" s="2"/>
    </row>
    <row r="931" spans="7:44" ht="13.2">
      <c r="G931" s="1"/>
      <c r="H931" s="1"/>
      <c r="Z931" s="5"/>
      <c r="AA931" s="5"/>
      <c r="AB931" s="24"/>
      <c r="AC931" s="5"/>
      <c r="AD931" s="5"/>
      <c r="AE931" s="5"/>
      <c r="AF931" s="5"/>
      <c r="AG931" s="5"/>
      <c r="AH931" s="5"/>
      <c r="AI931" s="5"/>
      <c r="AJ931" s="5"/>
      <c r="AM931" s="18"/>
      <c r="AQ931" s="1"/>
      <c r="AR931" s="2"/>
    </row>
    <row r="932" spans="7:44" ht="13.2">
      <c r="G932" s="1"/>
      <c r="H932" s="1"/>
      <c r="Z932" s="5"/>
      <c r="AA932" s="5"/>
      <c r="AB932" s="24"/>
      <c r="AC932" s="5"/>
      <c r="AD932" s="5"/>
      <c r="AE932" s="5"/>
      <c r="AF932" s="5"/>
      <c r="AG932" s="5"/>
      <c r="AH932" s="5"/>
      <c r="AI932" s="5"/>
      <c r="AJ932" s="5"/>
      <c r="AM932" s="18"/>
      <c r="AQ932" s="1"/>
      <c r="AR932" s="2"/>
    </row>
    <row r="933" spans="7:44" ht="13.2">
      <c r="G933" s="1"/>
      <c r="H933" s="1"/>
      <c r="Z933" s="5"/>
      <c r="AA933" s="5"/>
      <c r="AB933" s="24"/>
      <c r="AC933" s="5"/>
      <c r="AD933" s="5"/>
      <c r="AE933" s="5"/>
      <c r="AF933" s="5"/>
      <c r="AG933" s="5"/>
      <c r="AH933" s="5"/>
      <c r="AI933" s="5"/>
      <c r="AJ933" s="5"/>
      <c r="AM933" s="18"/>
      <c r="AQ933" s="1"/>
      <c r="AR933" s="2"/>
    </row>
    <row r="934" spans="7:44" ht="13.2">
      <c r="G934" s="1"/>
      <c r="H934" s="1"/>
      <c r="Z934" s="5"/>
      <c r="AA934" s="5"/>
      <c r="AB934" s="24"/>
      <c r="AC934" s="5"/>
      <c r="AD934" s="5"/>
      <c r="AE934" s="5"/>
      <c r="AF934" s="5"/>
      <c r="AG934" s="5"/>
      <c r="AH934" s="5"/>
      <c r="AI934" s="5"/>
      <c r="AJ934" s="5"/>
      <c r="AM934" s="18"/>
      <c r="AQ934" s="1"/>
      <c r="AR934" s="2"/>
    </row>
    <row r="935" spans="7:44" ht="13.2">
      <c r="G935" s="1"/>
      <c r="H935" s="1"/>
      <c r="Z935" s="5"/>
      <c r="AA935" s="5"/>
      <c r="AB935" s="24"/>
      <c r="AC935" s="5"/>
      <c r="AD935" s="5"/>
      <c r="AE935" s="5"/>
      <c r="AF935" s="5"/>
      <c r="AG935" s="5"/>
      <c r="AH935" s="5"/>
      <c r="AI935" s="5"/>
      <c r="AJ935" s="5"/>
      <c r="AM935" s="18"/>
      <c r="AQ935" s="1"/>
      <c r="AR935" s="2"/>
    </row>
    <row r="936" spans="7:44" ht="13.2">
      <c r="G936" s="1"/>
      <c r="H936" s="1"/>
      <c r="Z936" s="5"/>
      <c r="AA936" s="5"/>
      <c r="AB936" s="24"/>
      <c r="AC936" s="5"/>
      <c r="AD936" s="5"/>
      <c r="AE936" s="5"/>
      <c r="AF936" s="5"/>
      <c r="AG936" s="5"/>
      <c r="AH936" s="5"/>
      <c r="AI936" s="5"/>
      <c r="AJ936" s="5"/>
      <c r="AM936" s="18"/>
      <c r="AQ936" s="1"/>
      <c r="AR936" s="2"/>
    </row>
    <row r="937" spans="7:44" ht="13.2">
      <c r="G937" s="1"/>
      <c r="H937" s="1"/>
      <c r="Z937" s="5"/>
      <c r="AA937" s="5"/>
      <c r="AB937" s="24"/>
      <c r="AC937" s="5"/>
      <c r="AD937" s="5"/>
      <c r="AE937" s="5"/>
      <c r="AF937" s="5"/>
      <c r="AG937" s="5"/>
      <c r="AH937" s="5"/>
      <c r="AI937" s="5"/>
      <c r="AJ937" s="5"/>
      <c r="AM937" s="18"/>
      <c r="AQ937" s="1"/>
      <c r="AR937" s="2"/>
    </row>
    <row r="938" spans="7:44" ht="13.2">
      <c r="G938" s="1"/>
      <c r="H938" s="1"/>
      <c r="Z938" s="5"/>
      <c r="AA938" s="5"/>
      <c r="AB938" s="24"/>
      <c r="AC938" s="5"/>
      <c r="AD938" s="5"/>
      <c r="AE938" s="5"/>
      <c r="AF938" s="5"/>
      <c r="AG938" s="5"/>
      <c r="AH938" s="5"/>
      <c r="AI938" s="5"/>
      <c r="AJ938" s="5"/>
      <c r="AM938" s="18"/>
      <c r="AQ938" s="1"/>
      <c r="AR938" s="2"/>
    </row>
    <row r="939" spans="7:44" ht="13.2">
      <c r="G939" s="1"/>
      <c r="H939" s="1"/>
      <c r="Z939" s="5"/>
      <c r="AA939" s="5"/>
      <c r="AB939" s="24"/>
      <c r="AC939" s="5"/>
      <c r="AD939" s="5"/>
      <c r="AE939" s="5"/>
      <c r="AF939" s="5"/>
      <c r="AG939" s="5"/>
      <c r="AH939" s="5"/>
      <c r="AI939" s="5"/>
      <c r="AJ939" s="5"/>
      <c r="AM939" s="18"/>
      <c r="AQ939" s="1"/>
      <c r="AR939" s="2"/>
    </row>
    <row r="940" spans="7:44" ht="13.2">
      <c r="G940" s="1"/>
      <c r="H940" s="1"/>
      <c r="Z940" s="5"/>
      <c r="AA940" s="5"/>
      <c r="AB940" s="24"/>
      <c r="AC940" s="5"/>
      <c r="AD940" s="5"/>
      <c r="AE940" s="5"/>
      <c r="AF940" s="5"/>
      <c r="AG940" s="5"/>
      <c r="AH940" s="5"/>
      <c r="AI940" s="5"/>
      <c r="AJ940" s="5"/>
      <c r="AM940" s="18"/>
      <c r="AQ940" s="1"/>
      <c r="AR940" s="2"/>
    </row>
    <row r="941" spans="7:44" ht="13.2">
      <c r="G941" s="1"/>
      <c r="H941" s="1"/>
      <c r="Z941" s="5"/>
      <c r="AA941" s="5"/>
      <c r="AB941" s="24"/>
      <c r="AC941" s="5"/>
      <c r="AD941" s="5"/>
      <c r="AE941" s="5"/>
      <c r="AF941" s="5"/>
      <c r="AG941" s="5"/>
      <c r="AH941" s="5"/>
      <c r="AI941" s="5"/>
      <c r="AJ941" s="5"/>
      <c r="AM941" s="18"/>
      <c r="AQ941" s="1"/>
      <c r="AR941" s="2"/>
    </row>
    <row r="942" spans="7:44" ht="13.2">
      <c r="G942" s="1"/>
      <c r="H942" s="1"/>
      <c r="Z942" s="5"/>
      <c r="AA942" s="5"/>
      <c r="AB942" s="24"/>
      <c r="AC942" s="5"/>
      <c r="AD942" s="5"/>
      <c r="AE942" s="5"/>
      <c r="AF942" s="5"/>
      <c r="AG942" s="5"/>
      <c r="AH942" s="5"/>
      <c r="AI942" s="5"/>
      <c r="AJ942" s="5"/>
      <c r="AM942" s="18"/>
      <c r="AQ942" s="1"/>
      <c r="AR942" s="2"/>
    </row>
    <row r="943" spans="7:44" ht="13.2">
      <c r="G943" s="1"/>
      <c r="H943" s="1"/>
      <c r="Z943" s="5"/>
      <c r="AA943" s="5"/>
      <c r="AB943" s="24"/>
      <c r="AC943" s="5"/>
      <c r="AD943" s="5"/>
      <c r="AE943" s="5"/>
      <c r="AF943" s="5"/>
      <c r="AG943" s="5"/>
      <c r="AH943" s="5"/>
      <c r="AI943" s="5"/>
      <c r="AJ943" s="5"/>
      <c r="AM943" s="18"/>
      <c r="AQ943" s="1"/>
      <c r="AR943" s="2"/>
    </row>
    <row r="944" spans="7:44" ht="13.2">
      <c r="G944" s="1"/>
      <c r="H944" s="1"/>
      <c r="Z944" s="5"/>
      <c r="AA944" s="5"/>
      <c r="AB944" s="24"/>
      <c r="AC944" s="5"/>
      <c r="AD944" s="5"/>
      <c r="AE944" s="5"/>
      <c r="AF944" s="5"/>
      <c r="AG944" s="5"/>
      <c r="AH944" s="5"/>
      <c r="AI944" s="5"/>
      <c r="AJ944" s="5"/>
      <c r="AM944" s="18"/>
      <c r="AQ944" s="1"/>
      <c r="AR944" s="2"/>
    </row>
    <row r="945" spans="7:44" ht="13.2">
      <c r="G945" s="1"/>
      <c r="H945" s="1"/>
      <c r="Z945" s="5"/>
      <c r="AA945" s="5"/>
      <c r="AB945" s="24"/>
      <c r="AC945" s="5"/>
      <c r="AD945" s="5"/>
      <c r="AE945" s="5"/>
      <c r="AF945" s="5"/>
      <c r="AG945" s="5"/>
      <c r="AH945" s="5"/>
      <c r="AI945" s="5"/>
      <c r="AJ945" s="5"/>
      <c r="AM945" s="18"/>
      <c r="AQ945" s="1"/>
      <c r="AR945" s="2"/>
    </row>
    <row r="946" spans="7:44" ht="13.2">
      <c r="G946" s="1"/>
      <c r="H946" s="1"/>
      <c r="Z946" s="5"/>
      <c r="AA946" s="5"/>
      <c r="AB946" s="24"/>
      <c r="AC946" s="5"/>
      <c r="AD946" s="5"/>
      <c r="AE946" s="5"/>
      <c r="AF946" s="5"/>
      <c r="AG946" s="5"/>
      <c r="AH946" s="5"/>
      <c r="AI946" s="5"/>
      <c r="AJ946" s="5"/>
      <c r="AM946" s="18"/>
      <c r="AQ946" s="1"/>
      <c r="AR946" s="2"/>
    </row>
    <row r="947" spans="7:44" ht="13.2">
      <c r="G947" s="1"/>
      <c r="H947" s="1"/>
      <c r="Z947" s="5"/>
      <c r="AA947" s="5"/>
      <c r="AB947" s="24"/>
      <c r="AC947" s="5"/>
      <c r="AD947" s="5"/>
      <c r="AE947" s="5"/>
      <c r="AF947" s="5"/>
      <c r="AG947" s="5"/>
      <c r="AH947" s="5"/>
      <c r="AI947" s="5"/>
      <c r="AJ947" s="5"/>
      <c r="AM947" s="18"/>
      <c r="AQ947" s="1"/>
      <c r="AR947" s="2"/>
    </row>
    <row r="948" spans="7:44" ht="13.2">
      <c r="G948" s="1"/>
      <c r="H948" s="1"/>
      <c r="Z948" s="5"/>
      <c r="AA948" s="5"/>
      <c r="AB948" s="24"/>
      <c r="AC948" s="5"/>
      <c r="AD948" s="5"/>
      <c r="AE948" s="5"/>
      <c r="AF948" s="5"/>
      <c r="AG948" s="5"/>
      <c r="AH948" s="5"/>
      <c r="AI948" s="5"/>
      <c r="AJ948" s="5"/>
      <c r="AM948" s="18"/>
      <c r="AQ948" s="1"/>
      <c r="AR948" s="2"/>
    </row>
    <row r="949" spans="7:44" ht="13.2">
      <c r="G949" s="1"/>
      <c r="H949" s="1"/>
      <c r="Z949" s="5"/>
      <c r="AA949" s="5"/>
      <c r="AB949" s="24"/>
      <c r="AC949" s="5"/>
      <c r="AD949" s="5"/>
      <c r="AE949" s="5"/>
      <c r="AF949" s="5"/>
      <c r="AG949" s="5"/>
      <c r="AH949" s="5"/>
      <c r="AI949" s="5"/>
      <c r="AJ949" s="5"/>
      <c r="AM949" s="18"/>
      <c r="AQ949" s="1"/>
      <c r="AR949" s="2"/>
    </row>
    <row r="950" spans="7:44" ht="13.2">
      <c r="G950" s="1"/>
      <c r="H950" s="1"/>
      <c r="Z950" s="5"/>
      <c r="AA950" s="5"/>
      <c r="AB950" s="24"/>
      <c r="AC950" s="5"/>
      <c r="AD950" s="5"/>
      <c r="AE950" s="5"/>
      <c r="AF950" s="5"/>
      <c r="AG950" s="5"/>
      <c r="AH950" s="5"/>
      <c r="AI950" s="5"/>
      <c r="AJ950" s="5"/>
      <c r="AM950" s="18"/>
      <c r="AQ950" s="1"/>
      <c r="AR950" s="2"/>
    </row>
    <row r="951" spans="7:44" ht="13.2">
      <c r="G951" s="1"/>
      <c r="H951" s="1"/>
      <c r="Z951" s="5"/>
      <c r="AA951" s="5"/>
      <c r="AB951" s="24"/>
      <c r="AC951" s="5"/>
      <c r="AD951" s="5"/>
      <c r="AE951" s="5"/>
      <c r="AF951" s="5"/>
      <c r="AG951" s="5"/>
      <c r="AH951" s="5"/>
      <c r="AI951" s="5"/>
      <c r="AJ951" s="5"/>
      <c r="AM951" s="18"/>
      <c r="AQ951" s="1"/>
      <c r="AR951" s="2"/>
    </row>
    <row r="952" spans="7:44" ht="13.2">
      <c r="G952" s="1"/>
      <c r="H952" s="1"/>
      <c r="Z952" s="5"/>
      <c r="AA952" s="5"/>
      <c r="AB952" s="24"/>
      <c r="AC952" s="5"/>
      <c r="AD952" s="5"/>
      <c r="AE952" s="5"/>
      <c r="AF952" s="5"/>
      <c r="AG952" s="5"/>
      <c r="AH952" s="5"/>
      <c r="AI952" s="5"/>
      <c r="AJ952" s="5"/>
      <c r="AM952" s="18"/>
      <c r="AQ952" s="1"/>
      <c r="AR952" s="2"/>
    </row>
    <row r="953" spans="7:44" ht="13.2">
      <c r="G953" s="1"/>
      <c r="H953" s="1"/>
      <c r="Z953" s="5"/>
      <c r="AA953" s="5"/>
      <c r="AB953" s="24"/>
      <c r="AC953" s="5"/>
      <c r="AD953" s="5"/>
      <c r="AE953" s="5"/>
      <c r="AF953" s="5"/>
      <c r="AG953" s="5"/>
      <c r="AH953" s="5"/>
      <c r="AI953" s="5"/>
      <c r="AJ953" s="5"/>
      <c r="AM953" s="18"/>
      <c r="AQ953" s="1"/>
      <c r="AR953" s="2"/>
    </row>
    <row r="954" spans="7:44" ht="13.2">
      <c r="G954" s="1"/>
      <c r="H954" s="1"/>
      <c r="Z954" s="5"/>
      <c r="AA954" s="5"/>
      <c r="AB954" s="24"/>
      <c r="AC954" s="5"/>
      <c r="AD954" s="5"/>
      <c r="AE954" s="5"/>
      <c r="AF954" s="5"/>
      <c r="AG954" s="5"/>
      <c r="AH954" s="5"/>
      <c r="AI954" s="5"/>
      <c r="AJ954" s="5"/>
      <c r="AM954" s="18"/>
      <c r="AQ954" s="1"/>
      <c r="AR954" s="2"/>
    </row>
    <row r="955" spans="7:44" ht="13.2">
      <c r="G955" s="1"/>
      <c r="H955" s="1"/>
      <c r="Z955" s="5"/>
      <c r="AA955" s="5"/>
      <c r="AB955" s="24"/>
      <c r="AC955" s="5"/>
      <c r="AD955" s="5"/>
      <c r="AE955" s="5"/>
      <c r="AF955" s="5"/>
      <c r="AG955" s="5"/>
      <c r="AH955" s="5"/>
      <c r="AI955" s="5"/>
      <c r="AJ955" s="5"/>
      <c r="AM955" s="18"/>
      <c r="AQ955" s="1"/>
      <c r="AR955" s="2"/>
    </row>
    <row r="956" spans="7:44" ht="13.2">
      <c r="G956" s="1"/>
      <c r="H956" s="1"/>
      <c r="Z956" s="5"/>
      <c r="AA956" s="5"/>
      <c r="AB956" s="24"/>
      <c r="AC956" s="5"/>
      <c r="AD956" s="5"/>
      <c r="AE956" s="5"/>
      <c r="AF956" s="5"/>
      <c r="AG956" s="5"/>
      <c r="AH956" s="5"/>
      <c r="AI956" s="5"/>
      <c r="AJ956" s="5"/>
      <c r="AM956" s="18"/>
      <c r="AQ956" s="1"/>
      <c r="AR956" s="2"/>
    </row>
    <row r="957" spans="7:44" ht="13.2">
      <c r="G957" s="1"/>
      <c r="H957" s="1"/>
      <c r="Z957" s="5"/>
      <c r="AA957" s="5"/>
      <c r="AB957" s="24"/>
      <c r="AC957" s="5"/>
      <c r="AD957" s="5"/>
      <c r="AE957" s="5"/>
      <c r="AF957" s="5"/>
      <c r="AG957" s="5"/>
      <c r="AH957" s="5"/>
      <c r="AI957" s="5"/>
      <c r="AJ957" s="5"/>
      <c r="AM957" s="18"/>
      <c r="AQ957" s="1"/>
      <c r="AR957" s="2"/>
    </row>
    <row r="958" spans="7:44" ht="13.2">
      <c r="G958" s="1"/>
      <c r="H958" s="1"/>
      <c r="Z958" s="5"/>
      <c r="AA958" s="5"/>
      <c r="AB958" s="24"/>
      <c r="AC958" s="5"/>
      <c r="AD958" s="5"/>
      <c r="AE958" s="5"/>
      <c r="AF958" s="5"/>
      <c r="AG958" s="5"/>
      <c r="AH958" s="5"/>
      <c r="AI958" s="5"/>
      <c r="AJ958" s="5"/>
      <c r="AM958" s="18"/>
      <c r="AQ958" s="1"/>
      <c r="AR958" s="2"/>
    </row>
    <row r="959" spans="7:44" ht="13.2">
      <c r="G959" s="1"/>
      <c r="H959" s="1"/>
      <c r="Z959" s="5"/>
      <c r="AA959" s="5"/>
      <c r="AB959" s="24"/>
      <c r="AC959" s="5"/>
      <c r="AD959" s="5"/>
      <c r="AE959" s="5"/>
      <c r="AF959" s="5"/>
      <c r="AG959" s="5"/>
      <c r="AH959" s="5"/>
      <c r="AI959" s="5"/>
      <c r="AJ959" s="5"/>
      <c r="AM959" s="18"/>
      <c r="AQ959" s="1"/>
      <c r="AR959" s="2"/>
    </row>
    <row r="960" spans="7:44" ht="13.2">
      <c r="G960" s="1"/>
      <c r="H960" s="1"/>
      <c r="Z960" s="5"/>
      <c r="AA960" s="5"/>
      <c r="AB960" s="24"/>
      <c r="AC960" s="5"/>
      <c r="AD960" s="5"/>
      <c r="AE960" s="5"/>
      <c r="AF960" s="5"/>
      <c r="AG960" s="5"/>
      <c r="AH960" s="5"/>
      <c r="AI960" s="5"/>
      <c r="AJ960" s="5"/>
      <c r="AM960" s="18"/>
      <c r="AQ960" s="1"/>
      <c r="AR960" s="2"/>
    </row>
    <row r="961" spans="7:44" ht="13.2">
      <c r="G961" s="1"/>
      <c r="H961" s="1"/>
      <c r="Z961" s="5"/>
      <c r="AA961" s="5"/>
      <c r="AB961" s="24"/>
      <c r="AC961" s="5"/>
      <c r="AD961" s="5"/>
      <c r="AE961" s="5"/>
      <c r="AF961" s="5"/>
      <c r="AG961" s="5"/>
      <c r="AH961" s="5"/>
      <c r="AI961" s="5"/>
      <c r="AJ961" s="5"/>
      <c r="AM961" s="18"/>
      <c r="AQ961" s="1"/>
      <c r="AR961" s="2"/>
    </row>
    <row r="962" spans="7:44" ht="13.2">
      <c r="G962" s="1"/>
      <c r="H962" s="1"/>
      <c r="Z962" s="5"/>
      <c r="AA962" s="5"/>
      <c r="AB962" s="24"/>
      <c r="AC962" s="5"/>
      <c r="AD962" s="5"/>
      <c r="AE962" s="5"/>
      <c r="AF962" s="5"/>
      <c r="AG962" s="5"/>
      <c r="AH962" s="5"/>
      <c r="AI962" s="5"/>
      <c r="AJ962" s="5"/>
      <c r="AM962" s="18"/>
      <c r="AQ962" s="1"/>
      <c r="AR962" s="2"/>
    </row>
    <row r="963" spans="7:44" ht="13.2">
      <c r="G963" s="1"/>
      <c r="H963" s="1"/>
      <c r="Z963" s="5"/>
      <c r="AA963" s="5"/>
      <c r="AB963" s="24"/>
      <c r="AC963" s="5"/>
      <c r="AD963" s="5"/>
      <c r="AE963" s="5"/>
      <c r="AF963" s="5"/>
      <c r="AG963" s="5"/>
      <c r="AH963" s="5"/>
      <c r="AI963" s="5"/>
      <c r="AJ963" s="5"/>
      <c r="AM963" s="18"/>
      <c r="AQ963" s="1"/>
      <c r="AR963" s="2"/>
    </row>
    <row r="964" spans="7:44" ht="13.2">
      <c r="G964" s="1"/>
      <c r="H964" s="1"/>
      <c r="Z964" s="5"/>
      <c r="AA964" s="5"/>
      <c r="AB964" s="24"/>
      <c r="AC964" s="5"/>
      <c r="AD964" s="5"/>
      <c r="AE964" s="5"/>
      <c r="AF964" s="5"/>
      <c r="AG964" s="5"/>
      <c r="AH964" s="5"/>
      <c r="AI964" s="5"/>
      <c r="AJ964" s="5"/>
      <c r="AM964" s="18"/>
      <c r="AQ964" s="1"/>
      <c r="AR964" s="2"/>
    </row>
    <row r="965" spans="7:44" ht="13.2">
      <c r="G965" s="1"/>
      <c r="H965" s="1"/>
      <c r="Z965" s="5"/>
      <c r="AA965" s="5"/>
      <c r="AB965" s="24"/>
      <c r="AC965" s="5"/>
      <c r="AD965" s="5"/>
      <c r="AE965" s="5"/>
      <c r="AF965" s="5"/>
      <c r="AG965" s="5"/>
      <c r="AH965" s="5"/>
      <c r="AI965" s="5"/>
      <c r="AJ965" s="5"/>
      <c r="AM965" s="18"/>
      <c r="AQ965" s="1"/>
      <c r="AR965" s="2"/>
    </row>
    <row r="966" spans="7:44" ht="13.2">
      <c r="G966" s="1"/>
      <c r="H966" s="1"/>
      <c r="Z966" s="5"/>
      <c r="AA966" s="5"/>
      <c r="AB966" s="24"/>
      <c r="AC966" s="5"/>
      <c r="AD966" s="5"/>
      <c r="AE966" s="5"/>
      <c r="AF966" s="5"/>
      <c r="AG966" s="5"/>
      <c r="AH966" s="5"/>
      <c r="AI966" s="5"/>
      <c r="AJ966" s="5"/>
      <c r="AM966" s="18"/>
      <c r="AQ966" s="1"/>
      <c r="AR966" s="2"/>
    </row>
    <row r="967" spans="7:44" ht="13.2">
      <c r="G967" s="1"/>
      <c r="H967" s="1"/>
      <c r="Z967" s="5"/>
      <c r="AA967" s="5"/>
      <c r="AB967" s="24"/>
      <c r="AC967" s="5"/>
      <c r="AD967" s="5"/>
      <c r="AE967" s="5"/>
      <c r="AF967" s="5"/>
      <c r="AG967" s="5"/>
      <c r="AH967" s="5"/>
      <c r="AI967" s="5"/>
      <c r="AJ967" s="5"/>
      <c r="AM967" s="18"/>
      <c r="AQ967" s="1"/>
      <c r="AR967" s="2"/>
    </row>
    <row r="968" spans="7:44" ht="13.2">
      <c r="G968" s="1"/>
      <c r="H968" s="1"/>
      <c r="Z968" s="5"/>
      <c r="AA968" s="5"/>
      <c r="AB968" s="24"/>
      <c r="AC968" s="5"/>
      <c r="AD968" s="5"/>
      <c r="AE968" s="5"/>
      <c r="AF968" s="5"/>
      <c r="AG968" s="5"/>
      <c r="AH968" s="5"/>
      <c r="AI968" s="5"/>
      <c r="AJ968" s="5"/>
      <c r="AM968" s="18"/>
      <c r="AQ968" s="1"/>
      <c r="AR968" s="2"/>
    </row>
    <row r="969" spans="7:44" ht="13.2">
      <c r="G969" s="1"/>
      <c r="H969" s="1"/>
      <c r="Z969" s="5"/>
      <c r="AA969" s="5"/>
      <c r="AB969" s="24"/>
      <c r="AC969" s="5"/>
      <c r="AD969" s="5"/>
      <c r="AE969" s="5"/>
      <c r="AF969" s="5"/>
      <c r="AG969" s="5"/>
      <c r="AH969" s="5"/>
      <c r="AI969" s="5"/>
      <c r="AJ969" s="5"/>
      <c r="AM969" s="18"/>
      <c r="AQ969" s="1"/>
      <c r="AR969" s="2"/>
    </row>
    <row r="970" spans="7:44" ht="13.2">
      <c r="G970" s="1"/>
      <c r="H970" s="1"/>
      <c r="Z970" s="5"/>
      <c r="AA970" s="5"/>
      <c r="AB970" s="24"/>
      <c r="AC970" s="5"/>
      <c r="AD970" s="5"/>
      <c r="AE970" s="5"/>
      <c r="AF970" s="5"/>
      <c r="AG970" s="5"/>
      <c r="AH970" s="5"/>
      <c r="AI970" s="5"/>
      <c r="AJ970" s="5"/>
      <c r="AM970" s="18"/>
      <c r="AQ970" s="1"/>
      <c r="AR970" s="2"/>
    </row>
    <row r="971" spans="7:44" ht="13.2">
      <c r="G971" s="1"/>
      <c r="H971" s="1"/>
      <c r="Z971" s="5"/>
      <c r="AA971" s="5"/>
      <c r="AB971" s="24"/>
      <c r="AC971" s="5"/>
      <c r="AD971" s="5"/>
      <c r="AE971" s="5"/>
      <c r="AF971" s="5"/>
      <c r="AG971" s="5"/>
      <c r="AH971" s="5"/>
      <c r="AI971" s="5"/>
      <c r="AJ971" s="5"/>
      <c r="AM971" s="18"/>
      <c r="AQ971" s="1"/>
      <c r="AR971" s="2"/>
    </row>
    <row r="972" spans="7:44" ht="13.2">
      <c r="G972" s="1"/>
      <c r="H972" s="1"/>
      <c r="Z972" s="5"/>
      <c r="AA972" s="5"/>
      <c r="AB972" s="24"/>
      <c r="AC972" s="5"/>
      <c r="AD972" s="5"/>
      <c r="AE972" s="5"/>
      <c r="AF972" s="5"/>
      <c r="AG972" s="5"/>
      <c r="AH972" s="5"/>
      <c r="AI972" s="5"/>
      <c r="AJ972" s="5"/>
      <c r="AM972" s="18"/>
      <c r="AQ972" s="1"/>
      <c r="AR972" s="2"/>
    </row>
    <row r="973" spans="7:44" ht="13.2">
      <c r="G973" s="1"/>
      <c r="H973" s="1"/>
      <c r="Z973" s="5"/>
      <c r="AA973" s="5"/>
      <c r="AB973" s="24"/>
      <c r="AC973" s="5"/>
      <c r="AD973" s="5"/>
      <c r="AE973" s="5"/>
      <c r="AF973" s="5"/>
      <c r="AG973" s="5"/>
      <c r="AH973" s="5"/>
      <c r="AI973" s="5"/>
      <c r="AJ973" s="5"/>
      <c r="AM973" s="18"/>
      <c r="AQ973" s="1"/>
      <c r="AR973" s="2"/>
    </row>
    <row r="974" spans="7:44" ht="13.2">
      <c r="G974" s="1"/>
      <c r="H974" s="1"/>
      <c r="Z974" s="5"/>
      <c r="AA974" s="5"/>
      <c r="AB974" s="24"/>
      <c r="AC974" s="5"/>
      <c r="AD974" s="5"/>
      <c r="AE974" s="5"/>
      <c r="AF974" s="5"/>
      <c r="AG974" s="5"/>
      <c r="AH974" s="5"/>
      <c r="AI974" s="5"/>
      <c r="AJ974" s="5"/>
      <c r="AM974" s="18"/>
      <c r="AQ974" s="1"/>
      <c r="AR974" s="2"/>
    </row>
    <row r="975" spans="7:44" ht="13.2">
      <c r="G975" s="1"/>
      <c r="H975" s="1"/>
      <c r="Z975" s="5"/>
      <c r="AA975" s="5"/>
      <c r="AB975" s="24"/>
      <c r="AC975" s="5"/>
      <c r="AD975" s="5"/>
      <c r="AE975" s="5"/>
      <c r="AF975" s="5"/>
      <c r="AG975" s="5"/>
      <c r="AH975" s="5"/>
      <c r="AI975" s="5"/>
      <c r="AJ975" s="5"/>
      <c r="AM975" s="18"/>
      <c r="AQ975" s="1"/>
      <c r="AR975" s="2"/>
    </row>
    <row r="976" spans="7:44" ht="13.2">
      <c r="G976" s="1"/>
      <c r="H976" s="1"/>
      <c r="Z976" s="5"/>
      <c r="AA976" s="5"/>
      <c r="AB976" s="24"/>
      <c r="AC976" s="5"/>
      <c r="AD976" s="5"/>
      <c r="AE976" s="5"/>
      <c r="AF976" s="5"/>
      <c r="AG976" s="5"/>
      <c r="AH976" s="5"/>
      <c r="AI976" s="5"/>
      <c r="AJ976" s="5"/>
      <c r="AM976" s="18"/>
      <c r="AQ976" s="1"/>
      <c r="AR976" s="2"/>
    </row>
    <row r="977" spans="7:44" ht="13.2">
      <c r="G977" s="1"/>
      <c r="H977" s="1"/>
      <c r="Z977" s="5"/>
      <c r="AA977" s="5"/>
      <c r="AB977" s="24"/>
      <c r="AC977" s="5"/>
      <c r="AD977" s="5"/>
      <c r="AE977" s="5"/>
      <c r="AF977" s="5"/>
      <c r="AG977" s="5"/>
      <c r="AH977" s="5"/>
      <c r="AI977" s="5"/>
      <c r="AJ977" s="5"/>
      <c r="AM977" s="18"/>
      <c r="AQ977" s="1"/>
      <c r="AR977" s="2"/>
    </row>
    <row r="978" spans="7:44" ht="13.2">
      <c r="G978" s="1"/>
      <c r="H978" s="1"/>
      <c r="Z978" s="5"/>
      <c r="AA978" s="5"/>
      <c r="AB978" s="24"/>
      <c r="AC978" s="5"/>
      <c r="AD978" s="5"/>
      <c r="AE978" s="5"/>
      <c r="AF978" s="5"/>
      <c r="AG978" s="5"/>
      <c r="AH978" s="5"/>
      <c r="AI978" s="5"/>
      <c r="AJ978" s="5"/>
      <c r="AM978" s="18"/>
      <c r="AQ978" s="1"/>
      <c r="AR978" s="2"/>
    </row>
    <row r="979" spans="7:44" ht="13.2">
      <c r="G979" s="1"/>
      <c r="H979" s="1"/>
      <c r="Z979" s="5"/>
      <c r="AA979" s="5"/>
      <c r="AB979" s="24"/>
      <c r="AC979" s="5"/>
      <c r="AD979" s="5"/>
      <c r="AE979" s="5"/>
      <c r="AF979" s="5"/>
      <c r="AG979" s="5"/>
      <c r="AH979" s="5"/>
      <c r="AI979" s="5"/>
      <c r="AJ979" s="5"/>
      <c r="AM979" s="18"/>
      <c r="AQ979" s="1"/>
      <c r="AR979" s="2"/>
    </row>
    <row r="980" spans="7:44" ht="13.2">
      <c r="G980" s="1"/>
      <c r="H980" s="1"/>
      <c r="Z980" s="5"/>
      <c r="AA980" s="5"/>
      <c r="AB980" s="24"/>
      <c r="AC980" s="5"/>
      <c r="AD980" s="5"/>
      <c r="AE980" s="5"/>
      <c r="AF980" s="5"/>
      <c r="AG980" s="5"/>
      <c r="AH980" s="5"/>
      <c r="AI980" s="5"/>
      <c r="AJ980" s="5"/>
      <c r="AM980" s="18"/>
      <c r="AQ980" s="1"/>
      <c r="AR980" s="2"/>
    </row>
    <row r="981" spans="7:44" ht="13.2">
      <c r="G981" s="1"/>
      <c r="H981" s="1"/>
      <c r="Z981" s="5"/>
      <c r="AA981" s="5"/>
      <c r="AB981" s="24"/>
      <c r="AC981" s="5"/>
      <c r="AD981" s="5"/>
      <c r="AE981" s="5"/>
      <c r="AF981" s="5"/>
      <c r="AG981" s="5"/>
      <c r="AH981" s="5"/>
      <c r="AI981" s="5"/>
      <c r="AJ981" s="5"/>
      <c r="AM981" s="18"/>
      <c r="AQ981" s="1"/>
      <c r="AR981" s="2"/>
    </row>
    <row r="982" spans="7:44" ht="13.2">
      <c r="G982" s="1"/>
      <c r="H982" s="1"/>
      <c r="Z982" s="5"/>
      <c r="AA982" s="5"/>
      <c r="AB982" s="24"/>
      <c r="AC982" s="5"/>
      <c r="AD982" s="5"/>
      <c r="AE982" s="5"/>
      <c r="AF982" s="5"/>
      <c r="AG982" s="5"/>
      <c r="AH982" s="5"/>
      <c r="AI982" s="5"/>
      <c r="AJ982" s="5"/>
      <c r="AM982" s="18"/>
      <c r="AQ982" s="1"/>
      <c r="AR982" s="2"/>
    </row>
    <row r="983" spans="7:44" ht="13.2">
      <c r="G983" s="1"/>
      <c r="H983" s="1"/>
      <c r="Z983" s="5"/>
      <c r="AA983" s="5"/>
      <c r="AB983" s="24"/>
      <c r="AC983" s="5"/>
      <c r="AD983" s="5"/>
      <c r="AE983" s="5"/>
      <c r="AF983" s="5"/>
      <c r="AG983" s="5"/>
      <c r="AH983" s="5"/>
      <c r="AI983" s="5"/>
      <c r="AJ983" s="5"/>
      <c r="AM983" s="18"/>
      <c r="AQ983" s="1"/>
      <c r="AR983" s="2"/>
    </row>
    <row r="984" spans="7:44" ht="13.2">
      <c r="G984" s="1"/>
      <c r="H984" s="1"/>
      <c r="Z984" s="5"/>
      <c r="AA984" s="5"/>
      <c r="AB984" s="24"/>
      <c r="AC984" s="5"/>
      <c r="AD984" s="5"/>
      <c r="AE984" s="5"/>
      <c r="AF984" s="5"/>
      <c r="AG984" s="5"/>
      <c r="AH984" s="5"/>
      <c r="AI984" s="5"/>
      <c r="AJ984" s="5"/>
      <c r="AM984" s="18"/>
      <c r="AQ984" s="1"/>
      <c r="AR984" s="2"/>
    </row>
    <row r="985" spans="7:44" ht="13.2">
      <c r="G985" s="1"/>
      <c r="H985" s="1"/>
      <c r="Z985" s="5"/>
      <c r="AA985" s="5"/>
      <c r="AB985" s="24"/>
      <c r="AC985" s="5"/>
      <c r="AD985" s="5"/>
      <c r="AE985" s="5"/>
      <c r="AF985" s="5"/>
      <c r="AG985" s="5"/>
      <c r="AH985" s="5"/>
      <c r="AI985" s="5"/>
      <c r="AJ985" s="5"/>
      <c r="AM985" s="18"/>
      <c r="AQ985" s="1"/>
      <c r="AR985" s="2"/>
    </row>
    <row r="986" spans="7:44" ht="13.2">
      <c r="G986" s="1"/>
      <c r="H986" s="1"/>
      <c r="Z986" s="5"/>
      <c r="AA986" s="5"/>
      <c r="AB986" s="24"/>
      <c r="AC986" s="5"/>
      <c r="AD986" s="5"/>
      <c r="AE986" s="5"/>
      <c r="AF986" s="5"/>
      <c r="AG986" s="5"/>
      <c r="AH986" s="5"/>
      <c r="AI986" s="5"/>
      <c r="AJ986" s="5"/>
      <c r="AM986" s="18"/>
      <c r="AQ986" s="1"/>
      <c r="AR986" s="2"/>
    </row>
    <row r="987" spans="7:44" ht="13.2">
      <c r="G987" s="1"/>
      <c r="H987" s="1"/>
      <c r="Z987" s="5"/>
      <c r="AA987" s="5"/>
      <c r="AB987" s="24"/>
      <c r="AC987" s="5"/>
      <c r="AD987" s="5"/>
      <c r="AE987" s="5"/>
      <c r="AF987" s="5"/>
      <c r="AG987" s="5"/>
      <c r="AH987" s="5"/>
      <c r="AI987" s="5"/>
      <c r="AJ987" s="5"/>
      <c r="AM987" s="18"/>
      <c r="AQ987" s="1"/>
      <c r="AR987" s="2"/>
    </row>
    <row r="988" spans="7:44" ht="13.2">
      <c r="G988" s="1"/>
      <c r="H988" s="1"/>
      <c r="Z988" s="5"/>
      <c r="AA988" s="5"/>
      <c r="AB988" s="24"/>
      <c r="AC988" s="5"/>
      <c r="AD988" s="5"/>
      <c r="AE988" s="5"/>
      <c r="AF988" s="5"/>
      <c r="AG988" s="5"/>
      <c r="AH988" s="5"/>
      <c r="AI988" s="5"/>
      <c r="AJ988" s="5"/>
      <c r="AM988" s="18"/>
      <c r="AQ988" s="1"/>
      <c r="AR988" s="2"/>
    </row>
    <row r="989" spans="7:44" ht="13.2">
      <c r="G989" s="1"/>
      <c r="H989" s="1"/>
      <c r="Z989" s="5"/>
      <c r="AA989" s="5"/>
      <c r="AB989" s="24"/>
      <c r="AC989" s="5"/>
      <c r="AD989" s="5"/>
      <c r="AE989" s="5"/>
      <c r="AF989" s="5"/>
      <c r="AG989" s="5"/>
      <c r="AH989" s="5"/>
      <c r="AI989" s="5"/>
      <c r="AJ989" s="5"/>
      <c r="AM989" s="18"/>
      <c r="AQ989" s="1"/>
      <c r="AR989" s="2"/>
    </row>
    <row r="990" spans="7:44" ht="13.2">
      <c r="G990" s="1"/>
      <c r="H990" s="1"/>
      <c r="Z990" s="5"/>
      <c r="AA990" s="5"/>
      <c r="AB990" s="24"/>
      <c r="AC990" s="5"/>
      <c r="AD990" s="5"/>
      <c r="AE990" s="5"/>
      <c r="AF990" s="5"/>
      <c r="AG990" s="5"/>
      <c r="AH990" s="5"/>
      <c r="AI990" s="5"/>
      <c r="AJ990" s="5"/>
      <c r="AM990" s="18"/>
      <c r="AQ990" s="1"/>
      <c r="AR990" s="2"/>
    </row>
    <row r="991" spans="7:44" ht="13.2">
      <c r="G991" s="1"/>
      <c r="H991" s="1"/>
      <c r="Z991" s="5"/>
      <c r="AA991" s="5"/>
      <c r="AB991" s="24"/>
      <c r="AC991" s="5"/>
      <c r="AD991" s="5"/>
      <c r="AE991" s="5"/>
      <c r="AF991" s="5"/>
      <c r="AG991" s="5"/>
      <c r="AH991" s="5"/>
      <c r="AI991" s="5"/>
      <c r="AJ991" s="5"/>
      <c r="AM991" s="18"/>
      <c r="AQ991" s="1"/>
      <c r="AR991" s="2"/>
    </row>
    <row r="992" spans="7:44" ht="13.2">
      <c r="G992" s="1"/>
      <c r="H992" s="1"/>
      <c r="Z992" s="5"/>
      <c r="AA992" s="5"/>
      <c r="AB992" s="24"/>
      <c r="AC992" s="5"/>
      <c r="AD992" s="5"/>
      <c r="AE992" s="5"/>
      <c r="AF992" s="5"/>
      <c r="AG992" s="5"/>
      <c r="AH992" s="5"/>
      <c r="AI992" s="5"/>
      <c r="AJ992" s="5"/>
      <c r="AM992" s="18"/>
      <c r="AQ992" s="1"/>
      <c r="AR992" s="2"/>
    </row>
    <row r="993" spans="7:44" ht="13.2">
      <c r="G993" s="1"/>
      <c r="H993" s="1"/>
      <c r="Z993" s="5"/>
      <c r="AA993" s="5"/>
      <c r="AB993" s="24"/>
      <c r="AC993" s="5"/>
      <c r="AD993" s="5"/>
      <c r="AE993" s="5"/>
      <c r="AF993" s="5"/>
      <c r="AG993" s="5"/>
      <c r="AH993" s="5"/>
      <c r="AI993" s="5"/>
      <c r="AJ993" s="5"/>
      <c r="AM993" s="18"/>
      <c r="AQ993" s="1"/>
      <c r="AR993" s="2"/>
    </row>
    <row r="994" spans="7:44" ht="13.2">
      <c r="G994" s="1"/>
      <c r="H994" s="1"/>
      <c r="Z994" s="5"/>
      <c r="AA994" s="5"/>
      <c r="AB994" s="24"/>
      <c r="AC994" s="5"/>
      <c r="AD994" s="5"/>
      <c r="AE994" s="5"/>
      <c r="AF994" s="5"/>
      <c r="AG994" s="5"/>
      <c r="AH994" s="5"/>
      <c r="AI994" s="5"/>
      <c r="AJ994" s="5"/>
      <c r="AM994" s="18"/>
      <c r="AQ994" s="1"/>
      <c r="AR994" s="2"/>
    </row>
    <row r="995" spans="7:44" ht="13.2">
      <c r="G995" s="1"/>
      <c r="H995" s="1"/>
      <c r="Z995" s="5"/>
      <c r="AA995" s="5"/>
      <c r="AB995" s="24"/>
      <c r="AC995" s="5"/>
      <c r="AD995" s="5"/>
      <c r="AE995" s="5"/>
      <c r="AF995" s="5"/>
      <c r="AG995" s="5"/>
      <c r="AH995" s="5"/>
      <c r="AI995" s="5"/>
      <c r="AJ995" s="5"/>
      <c r="AM995" s="18"/>
      <c r="AQ995" s="1"/>
      <c r="AR995" s="2"/>
    </row>
    <row r="996" spans="7:44" ht="13.2">
      <c r="G996" s="1"/>
      <c r="H996" s="1"/>
      <c r="Z996" s="5"/>
      <c r="AA996" s="5"/>
      <c r="AB996" s="24"/>
      <c r="AC996" s="5"/>
      <c r="AD996" s="5"/>
      <c r="AE996" s="5"/>
      <c r="AF996" s="5"/>
      <c r="AG996" s="5"/>
      <c r="AH996" s="5"/>
      <c r="AI996" s="5"/>
      <c r="AJ996" s="5"/>
      <c r="AM996" s="18"/>
      <c r="AQ996" s="1"/>
      <c r="AR996" s="2"/>
    </row>
    <row r="997" spans="7:44" ht="13.2">
      <c r="G997" s="1"/>
      <c r="H997" s="1"/>
      <c r="Z997" s="5"/>
      <c r="AA997" s="5"/>
      <c r="AB997" s="24"/>
      <c r="AC997" s="5"/>
      <c r="AD997" s="5"/>
      <c r="AE997" s="5"/>
      <c r="AF997" s="5"/>
      <c r="AG997" s="5"/>
      <c r="AH997" s="5"/>
      <c r="AI997" s="5"/>
      <c r="AJ997" s="5"/>
      <c r="AM997" s="18"/>
      <c r="AQ997" s="1"/>
      <c r="AR997" s="2"/>
    </row>
    <row r="998" spans="7:44" ht="13.2">
      <c r="G998" s="1"/>
      <c r="H998" s="1"/>
      <c r="Z998" s="5"/>
      <c r="AA998" s="5"/>
      <c r="AB998" s="24"/>
      <c r="AC998" s="5"/>
      <c r="AD998" s="5"/>
      <c r="AE998" s="5"/>
      <c r="AF998" s="5"/>
      <c r="AG998" s="5"/>
      <c r="AH998" s="5"/>
      <c r="AI998" s="5"/>
      <c r="AJ998" s="5"/>
      <c r="AM998" s="18"/>
      <c r="AQ998" s="1"/>
      <c r="AR998" s="2"/>
    </row>
    <row r="999" spans="7:44" ht="13.2">
      <c r="G999" s="1"/>
      <c r="H999" s="1"/>
      <c r="Z999" s="5"/>
      <c r="AA999" s="5"/>
      <c r="AB999" s="24"/>
      <c r="AC999" s="5"/>
      <c r="AD999" s="5"/>
      <c r="AE999" s="5"/>
      <c r="AF999" s="5"/>
      <c r="AG999" s="5"/>
      <c r="AH999" s="5"/>
      <c r="AI999" s="5"/>
      <c r="AJ999" s="5"/>
      <c r="AM999" s="18"/>
      <c r="AQ999" s="1"/>
      <c r="AR999" s="2"/>
    </row>
    <row r="1000" spans="7:44" ht="13.2">
      <c r="G1000" s="1"/>
      <c r="H1000" s="1"/>
      <c r="Z1000" s="5"/>
      <c r="AA1000" s="5"/>
      <c r="AB1000" s="24"/>
      <c r="AC1000" s="5"/>
      <c r="AD1000" s="5"/>
      <c r="AE1000" s="5"/>
      <c r="AF1000" s="5"/>
      <c r="AG1000" s="5"/>
      <c r="AH1000" s="5"/>
      <c r="AI1000" s="5"/>
      <c r="AJ1000" s="5"/>
      <c r="AM1000" s="18"/>
      <c r="AQ1000" s="1"/>
      <c r="AR1000" s="2"/>
    </row>
    <row r="1001" spans="7:44" ht="13.2">
      <c r="G1001" s="1"/>
      <c r="H1001" s="1"/>
      <c r="Z1001" s="5"/>
      <c r="AA1001" s="5"/>
      <c r="AB1001" s="24"/>
      <c r="AC1001" s="5"/>
      <c r="AD1001" s="5"/>
      <c r="AE1001" s="5"/>
      <c r="AF1001" s="5"/>
      <c r="AG1001" s="5"/>
      <c r="AH1001" s="5"/>
      <c r="AI1001" s="5"/>
      <c r="AJ1001" s="5"/>
      <c r="AM1001" s="18"/>
      <c r="AQ1001" s="1"/>
      <c r="AR1001" s="2"/>
    </row>
    <row r="1002" spans="7:44" ht="13.2">
      <c r="G1002" s="1"/>
      <c r="H1002" s="1"/>
      <c r="Z1002" s="5"/>
      <c r="AA1002" s="5"/>
      <c r="AB1002" s="24"/>
      <c r="AC1002" s="5"/>
      <c r="AD1002" s="5"/>
      <c r="AE1002" s="5"/>
      <c r="AF1002" s="5"/>
      <c r="AG1002" s="5"/>
      <c r="AH1002" s="5"/>
      <c r="AI1002" s="5"/>
      <c r="AJ1002" s="5"/>
      <c r="AM1002" s="18"/>
      <c r="AQ1002" s="1"/>
      <c r="AR1002" s="2"/>
    </row>
    <row r="1003" spans="7:44" ht="13.2">
      <c r="G1003" s="1"/>
      <c r="H1003" s="1"/>
      <c r="Z1003" s="5"/>
      <c r="AA1003" s="5"/>
      <c r="AB1003" s="24"/>
      <c r="AC1003" s="5"/>
      <c r="AD1003" s="5"/>
      <c r="AE1003" s="5"/>
      <c r="AF1003" s="5"/>
      <c r="AG1003" s="5"/>
      <c r="AH1003" s="5"/>
      <c r="AI1003" s="5"/>
      <c r="AJ1003" s="5"/>
      <c r="AM1003" s="18"/>
      <c r="AQ1003" s="1"/>
      <c r="AR1003" s="2"/>
    </row>
    <row r="1004" spans="7:44" ht="13.2">
      <c r="G1004" s="1"/>
      <c r="H1004" s="1"/>
      <c r="Z1004" s="5"/>
      <c r="AA1004" s="5"/>
      <c r="AB1004" s="24"/>
      <c r="AC1004" s="5"/>
      <c r="AD1004" s="5"/>
      <c r="AE1004" s="5"/>
      <c r="AF1004" s="5"/>
      <c r="AG1004" s="5"/>
      <c r="AH1004" s="5"/>
      <c r="AI1004" s="5"/>
      <c r="AJ1004" s="5"/>
      <c r="AM1004" s="18"/>
      <c r="AQ1004" s="1"/>
      <c r="AR1004" s="2"/>
    </row>
    <row r="1005" spans="7:44" ht="13.2">
      <c r="G1005" s="1"/>
      <c r="H1005" s="1"/>
      <c r="Z1005" s="5"/>
      <c r="AA1005" s="5"/>
      <c r="AB1005" s="24"/>
      <c r="AC1005" s="5"/>
      <c r="AD1005" s="5"/>
      <c r="AE1005" s="5"/>
      <c r="AF1005" s="5"/>
      <c r="AG1005" s="5"/>
      <c r="AH1005" s="5"/>
      <c r="AI1005" s="5"/>
      <c r="AJ1005" s="5"/>
      <c r="AM1005" s="18"/>
      <c r="AQ1005" s="1"/>
      <c r="AR1005" s="2"/>
    </row>
    <row r="1006" spans="7:44" ht="13.2">
      <c r="G1006" s="1"/>
      <c r="H1006" s="1"/>
      <c r="Z1006" s="5"/>
      <c r="AA1006" s="5"/>
      <c r="AB1006" s="24"/>
      <c r="AC1006" s="5"/>
      <c r="AD1006" s="5"/>
      <c r="AE1006" s="5"/>
      <c r="AF1006" s="5"/>
      <c r="AG1006" s="5"/>
      <c r="AH1006" s="5"/>
      <c r="AI1006" s="5"/>
      <c r="AJ1006" s="5"/>
      <c r="AM1006" s="18"/>
      <c r="AQ1006" s="1"/>
      <c r="AR1006" s="2"/>
    </row>
    <row r="1007" spans="7:44" ht="13.2">
      <c r="G1007" s="1"/>
      <c r="H1007" s="1"/>
      <c r="Z1007" s="5"/>
      <c r="AA1007" s="5"/>
      <c r="AB1007" s="24"/>
      <c r="AC1007" s="5"/>
      <c r="AD1007" s="5"/>
      <c r="AE1007" s="5"/>
      <c r="AF1007" s="5"/>
      <c r="AG1007" s="5"/>
      <c r="AH1007" s="5"/>
      <c r="AI1007" s="5"/>
      <c r="AJ1007" s="5"/>
      <c r="AM1007" s="18"/>
      <c r="AQ1007" s="1"/>
      <c r="AR1007" s="2"/>
    </row>
    <row r="1008" spans="7:44" ht="13.2">
      <c r="G1008" s="1"/>
      <c r="H1008" s="1"/>
      <c r="Z1008" s="5"/>
      <c r="AA1008" s="5"/>
      <c r="AB1008" s="24"/>
      <c r="AC1008" s="5"/>
      <c r="AD1008" s="5"/>
      <c r="AE1008" s="5"/>
      <c r="AF1008" s="5"/>
      <c r="AG1008" s="5"/>
      <c r="AH1008" s="5"/>
      <c r="AI1008" s="5"/>
      <c r="AJ1008" s="5"/>
      <c r="AM1008" s="18"/>
      <c r="AQ1008" s="1"/>
      <c r="AR1008" s="2"/>
    </row>
    <row r="1009" spans="7:44" ht="13.2">
      <c r="G1009" s="1"/>
      <c r="H1009" s="1"/>
      <c r="Z1009" s="5"/>
      <c r="AA1009" s="5"/>
      <c r="AB1009" s="24"/>
      <c r="AC1009" s="5"/>
      <c r="AD1009" s="5"/>
      <c r="AE1009" s="5"/>
      <c r="AF1009" s="5"/>
      <c r="AG1009" s="5"/>
      <c r="AH1009" s="5"/>
      <c r="AI1009" s="5"/>
      <c r="AJ1009" s="5"/>
      <c r="AM1009" s="18"/>
      <c r="AQ1009" s="1"/>
      <c r="AR1009" s="2"/>
    </row>
    <row r="1010" spans="7:44" ht="13.2">
      <c r="G1010" s="1"/>
      <c r="H1010" s="1"/>
      <c r="Z1010" s="5"/>
      <c r="AA1010" s="5"/>
      <c r="AB1010" s="24"/>
      <c r="AC1010" s="5"/>
      <c r="AD1010" s="5"/>
      <c r="AE1010" s="5"/>
      <c r="AF1010" s="5"/>
      <c r="AG1010" s="5"/>
      <c r="AH1010" s="5"/>
      <c r="AI1010" s="5"/>
      <c r="AJ1010" s="5"/>
      <c r="AM1010" s="18"/>
      <c r="AQ1010" s="1"/>
      <c r="AR1010" s="2"/>
    </row>
    <row r="1011" spans="7:44" ht="13.2">
      <c r="G1011" s="1"/>
      <c r="H1011" s="1"/>
      <c r="Z1011" s="5"/>
      <c r="AA1011" s="5"/>
      <c r="AB1011" s="24"/>
      <c r="AC1011" s="5"/>
      <c r="AD1011" s="5"/>
      <c r="AE1011" s="5"/>
      <c r="AF1011" s="5"/>
      <c r="AG1011" s="5"/>
      <c r="AH1011" s="5"/>
      <c r="AI1011" s="5"/>
      <c r="AJ1011" s="5"/>
      <c r="AM1011" s="18"/>
      <c r="AQ1011" s="1"/>
      <c r="AR1011" s="2"/>
    </row>
    <row r="1012" spans="7:44" ht="13.2">
      <c r="G1012" s="1"/>
      <c r="H1012" s="1"/>
      <c r="Z1012" s="5"/>
      <c r="AA1012" s="5"/>
      <c r="AB1012" s="24"/>
      <c r="AC1012" s="5"/>
      <c r="AD1012" s="5"/>
      <c r="AE1012" s="5"/>
      <c r="AF1012" s="5"/>
      <c r="AG1012" s="5"/>
      <c r="AH1012" s="5"/>
      <c r="AI1012" s="5"/>
      <c r="AJ1012" s="5"/>
      <c r="AM1012" s="18"/>
      <c r="AQ1012" s="1"/>
      <c r="AR1012" s="2"/>
    </row>
    <row r="1013" spans="7:44" ht="13.2">
      <c r="G1013" s="1"/>
      <c r="H1013" s="1"/>
      <c r="Z1013" s="5"/>
      <c r="AA1013" s="5"/>
      <c r="AB1013" s="24"/>
      <c r="AC1013" s="5"/>
      <c r="AD1013" s="5"/>
      <c r="AE1013" s="5"/>
      <c r="AF1013" s="5"/>
      <c r="AG1013" s="5"/>
      <c r="AH1013" s="5"/>
      <c r="AI1013" s="5"/>
      <c r="AJ1013" s="5"/>
      <c r="AM1013" s="18"/>
      <c r="AQ1013" s="1"/>
      <c r="AR1013" s="2"/>
    </row>
    <row r="1014" spans="7:44" ht="13.2">
      <c r="G1014" s="1"/>
      <c r="H1014" s="1"/>
      <c r="Z1014" s="5"/>
      <c r="AA1014" s="5"/>
      <c r="AB1014" s="24"/>
      <c r="AC1014" s="5"/>
      <c r="AD1014" s="5"/>
      <c r="AE1014" s="5"/>
      <c r="AF1014" s="5"/>
      <c r="AG1014" s="5"/>
      <c r="AH1014" s="5"/>
      <c r="AI1014" s="5"/>
      <c r="AJ1014" s="5"/>
      <c r="AM1014" s="18"/>
      <c r="AQ1014" s="1"/>
      <c r="AR1014" s="2"/>
    </row>
    <row r="1015" spans="7:44" ht="13.2">
      <c r="G1015" s="1"/>
      <c r="H1015" s="1"/>
      <c r="Z1015" s="5"/>
      <c r="AA1015" s="5"/>
      <c r="AB1015" s="24"/>
      <c r="AC1015" s="5"/>
      <c r="AD1015" s="5"/>
      <c r="AE1015" s="5"/>
      <c r="AF1015" s="5"/>
      <c r="AG1015" s="5"/>
      <c r="AH1015" s="5"/>
      <c r="AI1015" s="5"/>
      <c r="AJ1015" s="5"/>
      <c r="AM1015" s="18"/>
      <c r="AQ1015" s="1"/>
      <c r="AR1015" s="2"/>
    </row>
    <row r="1016" spans="7:44" ht="13.2">
      <c r="G1016" s="1"/>
      <c r="H1016" s="1"/>
      <c r="Z1016" s="5"/>
      <c r="AA1016" s="5"/>
      <c r="AB1016" s="24"/>
      <c r="AC1016" s="5"/>
      <c r="AD1016" s="5"/>
      <c r="AE1016" s="5"/>
      <c r="AF1016" s="5"/>
      <c r="AG1016" s="5"/>
      <c r="AH1016" s="5"/>
      <c r="AI1016" s="5"/>
      <c r="AJ1016" s="5"/>
      <c r="AM1016" s="18"/>
      <c r="AQ1016" s="1"/>
      <c r="AR1016" s="2"/>
    </row>
    <row r="1017" spans="7:44" ht="13.2">
      <c r="G1017" s="1"/>
      <c r="H1017" s="1"/>
      <c r="Z1017" s="5"/>
      <c r="AA1017" s="5"/>
      <c r="AB1017" s="24"/>
      <c r="AC1017" s="5"/>
      <c r="AD1017" s="5"/>
      <c r="AE1017" s="5"/>
      <c r="AF1017" s="5"/>
      <c r="AG1017" s="5"/>
      <c r="AH1017" s="5"/>
      <c r="AI1017" s="5"/>
      <c r="AJ1017" s="5"/>
      <c r="AM1017" s="18"/>
      <c r="AQ1017" s="1"/>
      <c r="AR1017" s="2"/>
    </row>
    <row r="1018" spans="7:44" ht="13.2">
      <c r="G1018" s="1"/>
      <c r="H1018" s="1"/>
      <c r="Z1018" s="5"/>
      <c r="AA1018" s="5"/>
      <c r="AB1018" s="24"/>
      <c r="AC1018" s="5"/>
      <c r="AD1018" s="5"/>
      <c r="AE1018" s="5"/>
      <c r="AF1018" s="5"/>
      <c r="AG1018" s="5"/>
      <c r="AH1018" s="5"/>
      <c r="AI1018" s="5"/>
      <c r="AJ1018" s="5"/>
      <c r="AM1018" s="18"/>
      <c r="AQ1018" s="1"/>
      <c r="AR1018" s="2"/>
    </row>
    <row r="1019" spans="7:44" ht="13.2">
      <c r="G1019" s="1"/>
      <c r="H1019" s="1"/>
      <c r="Z1019" s="5"/>
      <c r="AA1019" s="5"/>
      <c r="AB1019" s="24"/>
      <c r="AC1019" s="5"/>
      <c r="AD1019" s="5"/>
      <c r="AE1019" s="5"/>
      <c r="AF1019" s="5"/>
      <c r="AG1019" s="5"/>
      <c r="AH1019" s="5"/>
      <c r="AI1019" s="5"/>
      <c r="AJ1019" s="5"/>
      <c r="AM1019" s="18"/>
      <c r="AQ1019" s="1"/>
      <c r="AR1019" s="2"/>
    </row>
    <row r="1020" spans="7:44" ht="13.2">
      <c r="G1020" s="1"/>
      <c r="H1020" s="1"/>
      <c r="Z1020" s="5"/>
      <c r="AA1020" s="5"/>
      <c r="AB1020" s="24"/>
      <c r="AC1020" s="5"/>
      <c r="AD1020" s="5"/>
      <c r="AE1020" s="5"/>
      <c r="AF1020" s="5"/>
      <c r="AG1020" s="5"/>
      <c r="AH1020" s="5"/>
      <c r="AI1020" s="5"/>
      <c r="AJ1020" s="5"/>
      <c r="AM1020" s="18"/>
      <c r="AQ1020" s="1"/>
      <c r="AR1020" s="2"/>
    </row>
    <row r="1021" spans="7:44" ht="13.2">
      <c r="G1021" s="1"/>
      <c r="H1021" s="1"/>
      <c r="Z1021" s="5"/>
      <c r="AA1021" s="5"/>
      <c r="AB1021" s="24"/>
      <c r="AC1021" s="5"/>
      <c r="AD1021" s="5"/>
      <c r="AE1021" s="5"/>
      <c r="AF1021" s="5"/>
      <c r="AG1021" s="5"/>
      <c r="AH1021" s="5"/>
      <c r="AI1021" s="5"/>
      <c r="AJ1021" s="5"/>
      <c r="AM1021" s="18"/>
      <c r="AQ1021" s="1"/>
      <c r="AR1021" s="2"/>
    </row>
    <row r="1022" spans="7:44" ht="13.2">
      <c r="G1022" s="1"/>
      <c r="H1022" s="1"/>
      <c r="Z1022" s="5"/>
      <c r="AA1022" s="5"/>
      <c r="AB1022" s="24"/>
      <c r="AC1022" s="5"/>
      <c r="AD1022" s="5"/>
      <c r="AE1022" s="5"/>
      <c r="AF1022" s="5"/>
      <c r="AG1022" s="5"/>
      <c r="AH1022" s="5"/>
      <c r="AI1022" s="5"/>
      <c r="AJ1022" s="5"/>
      <c r="AM1022" s="18"/>
      <c r="AQ1022" s="1"/>
      <c r="AR1022" s="2"/>
    </row>
    <row r="1023" spans="7:44" ht="13.2">
      <c r="G1023" s="1"/>
      <c r="H1023" s="1"/>
      <c r="Z1023" s="5"/>
      <c r="AA1023" s="5"/>
      <c r="AB1023" s="24"/>
      <c r="AC1023" s="5"/>
      <c r="AD1023" s="5"/>
      <c r="AE1023" s="5"/>
      <c r="AF1023" s="5"/>
      <c r="AG1023" s="5"/>
      <c r="AH1023" s="5"/>
      <c r="AI1023" s="5"/>
      <c r="AJ1023" s="5"/>
      <c r="AM1023" s="18"/>
      <c r="AQ1023" s="1"/>
      <c r="AR1023" s="2"/>
    </row>
    <row r="1024" spans="7:44" ht="13.2">
      <c r="G1024" s="1"/>
      <c r="H1024" s="1"/>
      <c r="Z1024" s="5"/>
      <c r="AA1024" s="5"/>
      <c r="AB1024" s="24"/>
      <c r="AC1024" s="5"/>
      <c r="AD1024" s="5"/>
      <c r="AE1024" s="5"/>
      <c r="AF1024" s="5"/>
      <c r="AG1024" s="5"/>
      <c r="AH1024" s="5"/>
      <c r="AI1024" s="5"/>
      <c r="AJ1024" s="5"/>
      <c r="AM1024" s="18"/>
      <c r="AQ1024" s="1"/>
      <c r="AR1024" s="2"/>
    </row>
    <row r="1025" spans="7:44" ht="13.2">
      <c r="G1025" s="1"/>
      <c r="H1025" s="1"/>
      <c r="Z1025" s="5"/>
      <c r="AA1025" s="5"/>
      <c r="AB1025" s="24"/>
      <c r="AC1025" s="5"/>
      <c r="AD1025" s="5"/>
      <c r="AE1025" s="5"/>
      <c r="AF1025" s="5"/>
      <c r="AG1025" s="5"/>
      <c r="AH1025" s="5"/>
      <c r="AI1025" s="5"/>
      <c r="AJ1025" s="5"/>
      <c r="AM1025" s="18"/>
      <c r="AQ1025" s="1"/>
      <c r="AR1025" s="2"/>
    </row>
    <row r="1026" spans="7:44" ht="13.2">
      <c r="G1026" s="1"/>
      <c r="H1026" s="1"/>
      <c r="Z1026" s="5"/>
      <c r="AA1026" s="5"/>
      <c r="AB1026" s="24"/>
      <c r="AC1026" s="5"/>
      <c r="AD1026" s="5"/>
      <c r="AE1026" s="5"/>
      <c r="AF1026" s="5"/>
      <c r="AG1026" s="5"/>
      <c r="AH1026" s="5"/>
      <c r="AI1026" s="5"/>
      <c r="AJ1026" s="5"/>
      <c r="AM1026" s="18"/>
      <c r="AQ1026" s="1"/>
      <c r="AR1026" s="2"/>
    </row>
    <row r="1027" spans="7:44" ht="13.2">
      <c r="G1027" s="1"/>
      <c r="H1027" s="1"/>
      <c r="Z1027" s="5"/>
      <c r="AA1027" s="5"/>
      <c r="AB1027" s="24"/>
      <c r="AC1027" s="5"/>
      <c r="AD1027" s="5"/>
      <c r="AE1027" s="5"/>
      <c r="AF1027" s="5"/>
      <c r="AG1027" s="5"/>
      <c r="AH1027" s="5"/>
      <c r="AI1027" s="5"/>
      <c r="AJ1027" s="5"/>
      <c r="AM1027" s="18"/>
      <c r="AQ1027" s="1"/>
      <c r="AR1027" s="2"/>
    </row>
    <row r="1028" spans="7:44" ht="13.2">
      <c r="G1028" s="1"/>
      <c r="H1028" s="1"/>
      <c r="Z1028" s="5"/>
      <c r="AA1028" s="5"/>
      <c r="AB1028" s="24"/>
      <c r="AC1028" s="5"/>
      <c r="AD1028" s="5"/>
      <c r="AE1028" s="5"/>
      <c r="AF1028" s="5"/>
      <c r="AG1028" s="5"/>
      <c r="AH1028" s="5"/>
      <c r="AI1028" s="5"/>
      <c r="AJ1028" s="5"/>
      <c r="AM1028" s="18"/>
      <c r="AQ1028" s="1"/>
      <c r="AR1028" s="2"/>
    </row>
    <row r="1029" spans="7:44" ht="13.2">
      <c r="G1029" s="1"/>
      <c r="H1029" s="1"/>
      <c r="Z1029" s="5"/>
      <c r="AA1029" s="5"/>
      <c r="AB1029" s="24"/>
      <c r="AC1029" s="5"/>
      <c r="AD1029" s="5"/>
      <c r="AE1029" s="5"/>
      <c r="AF1029" s="5"/>
      <c r="AG1029" s="5"/>
      <c r="AH1029" s="5"/>
      <c r="AI1029" s="5"/>
      <c r="AJ1029" s="5"/>
      <c r="AM1029" s="18"/>
      <c r="AQ1029" s="1"/>
      <c r="AR1029" s="2"/>
    </row>
    <row r="1030" spans="7:44" ht="13.2">
      <c r="G1030" s="1"/>
      <c r="H1030" s="1"/>
      <c r="Z1030" s="5"/>
      <c r="AA1030" s="5"/>
      <c r="AB1030" s="24"/>
      <c r="AC1030" s="5"/>
      <c r="AD1030" s="5"/>
      <c r="AE1030" s="5"/>
      <c r="AF1030" s="5"/>
      <c r="AG1030" s="5"/>
      <c r="AH1030" s="5"/>
      <c r="AI1030" s="5"/>
      <c r="AJ1030" s="5"/>
      <c r="AM1030" s="18"/>
      <c r="AQ1030" s="1"/>
      <c r="AR1030" s="2"/>
    </row>
    <row r="1031" spans="7:44" ht="13.2">
      <c r="G1031" s="1"/>
      <c r="H1031" s="1"/>
      <c r="Z1031" s="5"/>
      <c r="AA1031" s="5"/>
      <c r="AB1031" s="24"/>
      <c r="AC1031" s="5"/>
      <c r="AD1031" s="5"/>
      <c r="AE1031" s="5"/>
      <c r="AF1031" s="5"/>
      <c r="AG1031" s="5"/>
      <c r="AH1031" s="5"/>
      <c r="AI1031" s="5"/>
      <c r="AJ1031" s="5"/>
      <c r="AM1031" s="18"/>
      <c r="AQ1031" s="1"/>
      <c r="AR1031" s="2"/>
    </row>
    <row r="1032" spans="7:44" ht="13.2">
      <c r="G1032" s="1"/>
      <c r="H1032" s="1"/>
      <c r="Z1032" s="5"/>
      <c r="AA1032" s="5"/>
      <c r="AB1032" s="24"/>
      <c r="AC1032" s="5"/>
      <c r="AD1032" s="5"/>
      <c r="AE1032" s="5"/>
      <c r="AF1032" s="5"/>
      <c r="AG1032" s="5"/>
      <c r="AH1032" s="5"/>
      <c r="AI1032" s="5"/>
      <c r="AJ1032" s="5"/>
      <c r="AM1032" s="18"/>
      <c r="AQ1032" s="1"/>
      <c r="AR1032" s="2"/>
    </row>
    <row r="1033" spans="7:44" ht="13.2">
      <c r="G1033" s="1"/>
      <c r="H1033" s="1"/>
      <c r="Z1033" s="5"/>
      <c r="AA1033" s="5"/>
      <c r="AB1033" s="24"/>
      <c r="AC1033" s="5"/>
      <c r="AD1033" s="5"/>
      <c r="AE1033" s="5"/>
      <c r="AF1033" s="5"/>
      <c r="AG1033" s="5"/>
      <c r="AH1033" s="5"/>
      <c r="AI1033" s="5"/>
      <c r="AJ1033" s="5"/>
      <c r="AM1033" s="18"/>
      <c r="AQ1033" s="1"/>
      <c r="AR1033" s="2"/>
    </row>
    <row r="1034" spans="7:44" ht="13.2">
      <c r="G1034" s="1"/>
      <c r="H1034" s="1"/>
      <c r="Z1034" s="5"/>
      <c r="AA1034" s="5"/>
      <c r="AB1034" s="24"/>
      <c r="AC1034" s="5"/>
      <c r="AD1034" s="5"/>
      <c r="AE1034" s="5"/>
      <c r="AF1034" s="5"/>
      <c r="AG1034" s="5"/>
      <c r="AH1034" s="5"/>
      <c r="AI1034" s="5"/>
      <c r="AJ1034" s="5"/>
      <c r="AM1034" s="18"/>
      <c r="AQ1034" s="1"/>
      <c r="AR1034" s="2"/>
    </row>
    <row r="1035" spans="7:44" ht="13.2">
      <c r="G1035" s="1"/>
      <c r="H1035" s="1"/>
      <c r="Z1035" s="5"/>
      <c r="AA1035" s="5"/>
      <c r="AB1035" s="24"/>
      <c r="AC1035" s="5"/>
      <c r="AD1035" s="5"/>
      <c r="AE1035" s="5"/>
      <c r="AF1035" s="5"/>
      <c r="AG1035" s="5"/>
      <c r="AH1035" s="5"/>
      <c r="AI1035" s="5"/>
      <c r="AJ1035" s="5"/>
      <c r="AM1035" s="18"/>
      <c r="AQ1035" s="1"/>
      <c r="AR1035" s="2"/>
    </row>
    <row r="1036" spans="7:44" ht="13.2">
      <c r="G1036" s="1"/>
      <c r="H1036" s="1"/>
      <c r="Z1036" s="5"/>
      <c r="AA1036" s="5"/>
      <c r="AB1036" s="24"/>
      <c r="AC1036" s="5"/>
      <c r="AD1036" s="5"/>
      <c r="AE1036" s="5"/>
      <c r="AF1036" s="5"/>
      <c r="AG1036" s="5"/>
      <c r="AH1036" s="5"/>
      <c r="AI1036" s="5"/>
      <c r="AJ1036" s="5"/>
      <c r="AM1036" s="18"/>
      <c r="AQ1036" s="1"/>
      <c r="AR1036" s="2"/>
    </row>
    <row r="1037" spans="7:44" ht="13.2">
      <c r="G1037" s="1"/>
      <c r="H1037" s="1"/>
      <c r="Z1037" s="5"/>
      <c r="AA1037" s="5"/>
      <c r="AB1037" s="24"/>
      <c r="AC1037" s="5"/>
      <c r="AD1037" s="5"/>
      <c r="AE1037" s="5"/>
      <c r="AF1037" s="5"/>
      <c r="AG1037" s="5"/>
      <c r="AH1037" s="5"/>
      <c r="AI1037" s="5"/>
      <c r="AJ1037" s="5"/>
      <c r="AM1037" s="18"/>
      <c r="AQ1037" s="1"/>
      <c r="AR1037" s="2"/>
    </row>
    <row r="1038" spans="7:44" ht="13.2">
      <c r="G1038" s="1"/>
      <c r="H1038" s="1"/>
      <c r="Z1038" s="5"/>
      <c r="AA1038" s="5"/>
      <c r="AB1038" s="24"/>
      <c r="AC1038" s="5"/>
      <c r="AD1038" s="5"/>
      <c r="AE1038" s="5"/>
      <c r="AF1038" s="5"/>
      <c r="AG1038" s="5"/>
      <c r="AH1038" s="5"/>
      <c r="AI1038" s="5"/>
      <c r="AJ1038" s="5"/>
      <c r="AM1038" s="18"/>
      <c r="AQ1038" s="1"/>
      <c r="AR1038" s="2"/>
    </row>
    <row r="1039" spans="7:44" ht="13.2">
      <c r="G1039" s="1"/>
      <c r="H1039" s="1"/>
      <c r="Z1039" s="5"/>
      <c r="AA1039" s="5"/>
      <c r="AB1039" s="24"/>
      <c r="AC1039" s="5"/>
      <c r="AD1039" s="5"/>
      <c r="AE1039" s="5"/>
      <c r="AF1039" s="5"/>
      <c r="AG1039" s="5"/>
      <c r="AH1039" s="5"/>
      <c r="AI1039" s="5"/>
      <c r="AJ1039" s="5"/>
      <c r="AM1039" s="18"/>
      <c r="AQ1039" s="1"/>
      <c r="AR1039" s="2"/>
    </row>
    <row r="1040" spans="7:44" ht="13.2">
      <c r="G1040" s="1"/>
      <c r="H1040" s="1"/>
      <c r="Z1040" s="5"/>
      <c r="AA1040" s="5"/>
      <c r="AB1040" s="24"/>
      <c r="AC1040" s="5"/>
      <c r="AD1040" s="5"/>
      <c r="AE1040" s="5"/>
      <c r="AF1040" s="5"/>
      <c r="AG1040" s="5"/>
      <c r="AH1040" s="5"/>
      <c r="AI1040" s="5"/>
      <c r="AJ1040" s="5"/>
      <c r="AM1040" s="18"/>
      <c r="AQ1040" s="1"/>
      <c r="AR1040" s="2"/>
    </row>
    <row r="1041" spans="7:44" ht="13.2">
      <c r="G1041" s="1"/>
      <c r="H1041" s="1"/>
      <c r="Z1041" s="5"/>
      <c r="AA1041" s="5"/>
      <c r="AB1041" s="24"/>
      <c r="AC1041" s="5"/>
      <c r="AD1041" s="5"/>
      <c r="AE1041" s="5"/>
      <c r="AF1041" s="5"/>
      <c r="AG1041" s="5"/>
      <c r="AH1041" s="5"/>
      <c r="AI1041" s="5"/>
      <c r="AJ1041" s="5"/>
      <c r="AM1041" s="18"/>
      <c r="AQ1041" s="1"/>
      <c r="AR1041" s="2"/>
    </row>
    <row r="1042" spans="7:44" ht="13.2">
      <c r="G1042" s="1"/>
      <c r="H1042" s="1"/>
      <c r="Z1042" s="5"/>
      <c r="AA1042" s="5"/>
      <c r="AB1042" s="24"/>
      <c r="AC1042" s="5"/>
      <c r="AD1042" s="5"/>
      <c r="AE1042" s="5"/>
      <c r="AF1042" s="5"/>
      <c r="AG1042" s="5"/>
      <c r="AH1042" s="5"/>
      <c r="AI1042" s="5"/>
      <c r="AJ1042" s="5"/>
      <c r="AM1042" s="18"/>
      <c r="AQ1042" s="1"/>
      <c r="AR1042" s="2"/>
    </row>
    <row r="1043" spans="7:44" ht="13.2">
      <c r="G1043" s="1"/>
      <c r="H1043" s="1"/>
      <c r="Z1043" s="5"/>
      <c r="AA1043" s="5"/>
      <c r="AB1043" s="24"/>
      <c r="AC1043" s="5"/>
      <c r="AD1043" s="5"/>
      <c r="AE1043" s="5"/>
      <c r="AF1043" s="5"/>
      <c r="AG1043" s="5"/>
      <c r="AH1043" s="5"/>
      <c r="AI1043" s="5"/>
      <c r="AJ1043" s="5"/>
      <c r="AM1043" s="18"/>
      <c r="AQ1043" s="1"/>
      <c r="AR1043" s="2"/>
    </row>
    <row r="1044" spans="7:44" ht="13.2">
      <c r="G1044" s="1"/>
      <c r="H1044" s="1"/>
      <c r="Z1044" s="5"/>
      <c r="AA1044" s="5"/>
      <c r="AB1044" s="24"/>
      <c r="AC1044" s="5"/>
      <c r="AD1044" s="5"/>
      <c r="AE1044" s="5"/>
      <c r="AF1044" s="5"/>
      <c r="AG1044" s="5"/>
      <c r="AH1044" s="5"/>
      <c r="AI1044" s="5"/>
      <c r="AJ1044" s="5"/>
      <c r="AM1044" s="18"/>
      <c r="AQ1044" s="1"/>
      <c r="AR1044" s="2"/>
    </row>
    <row r="1045" spans="7:44" ht="13.2">
      <c r="G1045" s="1"/>
      <c r="H1045" s="1"/>
      <c r="Z1045" s="5"/>
      <c r="AA1045" s="5"/>
      <c r="AB1045" s="24"/>
      <c r="AC1045" s="5"/>
      <c r="AD1045" s="5"/>
      <c r="AE1045" s="5"/>
      <c r="AF1045" s="5"/>
      <c r="AG1045" s="5"/>
      <c r="AH1045" s="5"/>
      <c r="AI1045" s="5"/>
      <c r="AJ1045" s="5"/>
      <c r="AM1045" s="18"/>
      <c r="AQ1045" s="1"/>
      <c r="AR1045" s="2"/>
    </row>
    <row r="1046" spans="7:44" ht="13.2">
      <c r="G1046" s="1"/>
      <c r="H1046" s="1"/>
      <c r="Z1046" s="5"/>
      <c r="AA1046" s="5"/>
      <c r="AB1046" s="24"/>
      <c r="AC1046" s="5"/>
      <c r="AD1046" s="5"/>
      <c r="AE1046" s="5"/>
      <c r="AF1046" s="5"/>
      <c r="AG1046" s="5"/>
      <c r="AH1046" s="5"/>
      <c r="AI1046" s="5"/>
      <c r="AJ1046" s="5"/>
      <c r="AM1046" s="18"/>
      <c r="AQ1046" s="1"/>
      <c r="AR1046" s="2"/>
    </row>
    <row r="1047" spans="7:44" ht="13.2">
      <c r="G1047" s="1"/>
      <c r="H1047" s="1"/>
      <c r="Z1047" s="5"/>
      <c r="AA1047" s="5"/>
      <c r="AB1047" s="24"/>
      <c r="AC1047" s="5"/>
      <c r="AD1047" s="5"/>
      <c r="AE1047" s="5"/>
      <c r="AF1047" s="5"/>
      <c r="AG1047" s="5"/>
      <c r="AH1047" s="5"/>
      <c r="AI1047" s="5"/>
      <c r="AJ1047" s="5"/>
      <c r="AM1047" s="18"/>
      <c r="AQ1047" s="1"/>
      <c r="AR1047" s="2"/>
    </row>
    <row r="1048" spans="7:44" ht="13.2">
      <c r="G1048" s="1"/>
      <c r="H1048" s="1"/>
      <c r="Z1048" s="5"/>
      <c r="AA1048" s="5"/>
      <c r="AB1048" s="24"/>
      <c r="AC1048" s="5"/>
      <c r="AD1048" s="5"/>
      <c r="AE1048" s="5"/>
      <c r="AF1048" s="5"/>
      <c r="AG1048" s="5"/>
      <c r="AH1048" s="5"/>
      <c r="AI1048" s="5"/>
      <c r="AJ1048" s="5"/>
      <c r="AM1048" s="18"/>
      <c r="AQ1048" s="1"/>
      <c r="AR1048" s="2"/>
    </row>
    <row r="1049" spans="7:44" ht="13.2">
      <c r="G1049" s="1"/>
      <c r="H1049" s="1"/>
      <c r="Z1049" s="5"/>
      <c r="AA1049" s="5"/>
      <c r="AB1049" s="24"/>
      <c r="AC1049" s="5"/>
      <c r="AD1049" s="5"/>
      <c r="AE1049" s="5"/>
      <c r="AF1049" s="5"/>
      <c r="AG1049" s="5"/>
      <c r="AH1049" s="5"/>
      <c r="AI1049" s="5"/>
      <c r="AJ1049" s="5"/>
      <c r="AM1049" s="18"/>
      <c r="AQ1049" s="1"/>
      <c r="AR1049" s="2"/>
    </row>
    <row r="1050" spans="7:44" ht="13.2">
      <c r="G1050" s="1"/>
      <c r="H1050" s="1"/>
      <c r="Z1050" s="5"/>
      <c r="AA1050" s="5"/>
      <c r="AB1050" s="24"/>
      <c r="AC1050" s="5"/>
      <c r="AD1050" s="5"/>
      <c r="AE1050" s="5"/>
      <c r="AF1050" s="5"/>
      <c r="AG1050" s="5"/>
      <c r="AH1050" s="5"/>
      <c r="AI1050" s="5"/>
      <c r="AJ1050" s="5"/>
      <c r="AM1050" s="18"/>
      <c r="AQ1050" s="1"/>
      <c r="AR1050" s="2"/>
    </row>
    <row r="1051" spans="7:44" ht="13.2">
      <c r="G1051" s="1"/>
      <c r="H1051" s="1"/>
      <c r="Z1051" s="5"/>
      <c r="AA1051" s="5"/>
      <c r="AB1051" s="24"/>
      <c r="AC1051" s="5"/>
      <c r="AD1051" s="5"/>
      <c r="AE1051" s="5"/>
      <c r="AF1051" s="5"/>
      <c r="AG1051" s="5"/>
      <c r="AH1051" s="5"/>
      <c r="AI1051" s="5"/>
      <c r="AJ1051" s="5"/>
      <c r="AM1051" s="18"/>
      <c r="AQ1051" s="1"/>
      <c r="AR1051" s="2"/>
    </row>
    <row r="1052" spans="7:44" ht="13.2">
      <c r="G1052" s="1"/>
      <c r="H1052" s="1"/>
      <c r="Z1052" s="5"/>
      <c r="AA1052" s="5"/>
      <c r="AB1052" s="24"/>
      <c r="AC1052" s="5"/>
      <c r="AD1052" s="5"/>
      <c r="AE1052" s="5"/>
      <c r="AF1052" s="5"/>
      <c r="AG1052" s="5"/>
      <c r="AH1052" s="5"/>
      <c r="AI1052" s="5"/>
      <c r="AJ1052" s="5"/>
      <c r="AM1052" s="18"/>
      <c r="AQ1052" s="1"/>
      <c r="AR1052" s="2"/>
    </row>
    <row r="1053" spans="7:44" ht="13.2">
      <c r="G1053" s="1"/>
      <c r="H1053" s="1"/>
      <c r="Z1053" s="5"/>
      <c r="AA1053" s="5"/>
      <c r="AB1053" s="24"/>
      <c r="AC1053" s="5"/>
      <c r="AD1053" s="5"/>
      <c r="AE1053" s="5"/>
      <c r="AF1053" s="5"/>
      <c r="AG1053" s="5"/>
      <c r="AH1053" s="5"/>
      <c r="AI1053" s="5"/>
      <c r="AJ1053" s="5"/>
      <c r="AM1053" s="18"/>
      <c r="AQ1053" s="1"/>
      <c r="AR1053" s="2"/>
    </row>
    <row r="1054" spans="7:44" ht="13.2">
      <c r="G1054" s="1"/>
      <c r="H1054" s="1"/>
      <c r="Z1054" s="5"/>
      <c r="AA1054" s="5"/>
      <c r="AB1054" s="24"/>
      <c r="AC1054" s="5"/>
      <c r="AD1054" s="5"/>
      <c r="AE1054" s="5"/>
      <c r="AF1054" s="5"/>
      <c r="AG1054" s="5"/>
      <c r="AH1054" s="5"/>
      <c r="AI1054" s="5"/>
      <c r="AJ1054" s="5"/>
      <c r="AM1054" s="18"/>
      <c r="AQ1054" s="1"/>
      <c r="AR1054" s="2"/>
    </row>
    <row r="1055" spans="7:44" ht="13.2">
      <c r="G1055" s="1"/>
      <c r="H1055" s="1"/>
      <c r="Z1055" s="5"/>
      <c r="AA1055" s="5"/>
      <c r="AB1055" s="24"/>
      <c r="AC1055" s="5"/>
      <c r="AD1055" s="5"/>
      <c r="AE1055" s="5"/>
      <c r="AF1055" s="5"/>
      <c r="AG1055" s="5"/>
      <c r="AH1055" s="5"/>
      <c r="AI1055" s="5"/>
      <c r="AJ1055" s="5"/>
      <c r="AM1055" s="18"/>
      <c r="AQ1055" s="1"/>
      <c r="AR1055" s="2"/>
    </row>
    <row r="1056" spans="7:44" ht="13.2">
      <c r="G1056" s="1"/>
      <c r="H1056" s="1"/>
      <c r="Z1056" s="5"/>
      <c r="AA1056" s="5"/>
      <c r="AB1056" s="24"/>
      <c r="AC1056" s="5"/>
      <c r="AD1056" s="5"/>
      <c r="AE1056" s="5"/>
      <c r="AF1056" s="5"/>
      <c r="AG1056" s="5"/>
      <c r="AH1056" s="5"/>
      <c r="AI1056" s="5"/>
      <c r="AJ1056" s="5"/>
      <c r="AM1056" s="18"/>
      <c r="AQ1056" s="1"/>
      <c r="AR1056" s="2"/>
    </row>
    <row r="1057" spans="7:44" ht="13.2">
      <c r="G1057" s="1"/>
      <c r="H1057" s="1"/>
      <c r="Z1057" s="5"/>
      <c r="AA1057" s="5"/>
      <c r="AB1057" s="24"/>
      <c r="AC1057" s="5"/>
      <c r="AD1057" s="5"/>
      <c r="AE1057" s="5"/>
      <c r="AF1057" s="5"/>
      <c r="AG1057" s="5"/>
      <c r="AH1057" s="5"/>
      <c r="AI1057" s="5"/>
      <c r="AJ1057" s="5"/>
      <c r="AM1057" s="18"/>
      <c r="AQ1057" s="1"/>
      <c r="AR1057" s="2"/>
    </row>
    <row r="1058" spans="7:44" ht="13.2">
      <c r="G1058" s="1"/>
      <c r="H1058" s="1"/>
      <c r="Z1058" s="5"/>
      <c r="AA1058" s="5"/>
      <c r="AB1058" s="24"/>
      <c r="AC1058" s="5"/>
      <c r="AD1058" s="5"/>
      <c r="AE1058" s="5"/>
      <c r="AF1058" s="5"/>
      <c r="AG1058" s="5"/>
      <c r="AH1058" s="5"/>
      <c r="AI1058" s="5"/>
      <c r="AJ1058" s="5"/>
      <c r="AM1058" s="18"/>
      <c r="AQ1058" s="1"/>
      <c r="AR1058" s="2"/>
    </row>
    <row r="1059" spans="7:44" ht="13.2">
      <c r="G1059" s="1"/>
      <c r="H1059" s="1"/>
      <c r="Z1059" s="5"/>
      <c r="AA1059" s="5"/>
      <c r="AB1059" s="24"/>
      <c r="AC1059" s="5"/>
      <c r="AD1059" s="5"/>
      <c r="AE1059" s="5"/>
      <c r="AF1059" s="5"/>
      <c r="AG1059" s="5"/>
      <c r="AH1059" s="5"/>
      <c r="AI1059" s="5"/>
      <c r="AJ1059" s="5"/>
      <c r="AM1059" s="18"/>
      <c r="AQ1059" s="1"/>
      <c r="AR1059" s="2"/>
    </row>
    <row r="1060" spans="7:44" ht="13.2">
      <c r="G1060" s="1"/>
      <c r="H1060" s="1"/>
      <c r="Z1060" s="5"/>
      <c r="AA1060" s="5"/>
      <c r="AB1060" s="24"/>
      <c r="AC1060" s="5"/>
      <c r="AD1060" s="5"/>
      <c r="AE1060" s="5"/>
      <c r="AF1060" s="5"/>
      <c r="AG1060" s="5"/>
      <c r="AH1060" s="5"/>
      <c r="AI1060" s="5"/>
      <c r="AJ1060" s="5"/>
      <c r="AM1060" s="18"/>
      <c r="AQ1060" s="1"/>
      <c r="AR1060" s="2"/>
    </row>
    <row r="1061" spans="7:44" ht="13.2">
      <c r="G1061" s="1"/>
      <c r="H1061" s="1"/>
      <c r="Z1061" s="5"/>
      <c r="AA1061" s="5"/>
      <c r="AB1061" s="24"/>
      <c r="AC1061" s="5"/>
      <c r="AD1061" s="5"/>
      <c r="AE1061" s="5"/>
      <c r="AF1061" s="5"/>
      <c r="AG1061" s="5"/>
      <c r="AH1061" s="5"/>
      <c r="AI1061" s="5"/>
      <c r="AJ1061" s="5"/>
      <c r="AM1061" s="18"/>
      <c r="AQ1061" s="1"/>
      <c r="AR1061" s="2"/>
    </row>
    <row r="1062" spans="7:44" ht="13.2">
      <c r="G1062" s="1"/>
      <c r="H1062" s="1"/>
      <c r="Z1062" s="5"/>
      <c r="AA1062" s="5"/>
      <c r="AB1062" s="24"/>
      <c r="AC1062" s="5"/>
      <c r="AD1062" s="5"/>
      <c r="AE1062" s="5"/>
      <c r="AF1062" s="5"/>
      <c r="AG1062" s="5"/>
      <c r="AH1062" s="5"/>
      <c r="AI1062" s="5"/>
      <c r="AJ1062" s="5"/>
      <c r="AM1062" s="18"/>
      <c r="AQ1062" s="1"/>
      <c r="AR1062" s="2"/>
    </row>
    <row r="1063" spans="7:44" ht="13.2">
      <c r="G1063" s="1"/>
      <c r="H1063" s="1"/>
      <c r="Z1063" s="5"/>
      <c r="AA1063" s="5"/>
      <c r="AB1063" s="24"/>
      <c r="AC1063" s="5"/>
      <c r="AD1063" s="5"/>
      <c r="AE1063" s="5"/>
      <c r="AF1063" s="5"/>
      <c r="AG1063" s="5"/>
      <c r="AH1063" s="5"/>
      <c r="AI1063" s="5"/>
      <c r="AJ1063" s="5"/>
      <c r="AM1063" s="18"/>
      <c r="AQ1063" s="1"/>
      <c r="AR1063" s="2"/>
    </row>
    <row r="1064" spans="7:44" ht="13.2">
      <c r="G1064" s="1"/>
      <c r="H1064" s="1"/>
      <c r="Z1064" s="5"/>
      <c r="AA1064" s="5"/>
      <c r="AB1064" s="24"/>
      <c r="AC1064" s="5"/>
      <c r="AD1064" s="5"/>
      <c r="AE1064" s="5"/>
      <c r="AF1064" s="5"/>
      <c r="AG1064" s="5"/>
      <c r="AH1064" s="5"/>
      <c r="AI1064" s="5"/>
      <c r="AJ1064" s="5"/>
      <c r="AM1064" s="18"/>
      <c r="AQ1064" s="1"/>
      <c r="AR1064" s="2"/>
    </row>
    <row r="1065" spans="7:44" ht="13.2">
      <c r="G1065" s="1"/>
      <c r="H1065" s="1"/>
      <c r="Z1065" s="5"/>
      <c r="AA1065" s="5"/>
      <c r="AB1065" s="24"/>
      <c r="AC1065" s="5"/>
      <c r="AD1065" s="5"/>
      <c r="AE1065" s="5"/>
      <c r="AF1065" s="5"/>
      <c r="AG1065" s="5"/>
      <c r="AH1065" s="5"/>
      <c r="AI1065" s="5"/>
      <c r="AJ1065" s="5"/>
      <c r="AM1065" s="18"/>
      <c r="AQ1065" s="1"/>
      <c r="AR1065" s="2"/>
    </row>
    <row r="1066" spans="7:44" ht="13.2">
      <c r="G1066" s="1"/>
      <c r="H1066" s="1"/>
      <c r="Z1066" s="5"/>
      <c r="AA1066" s="5"/>
      <c r="AB1066" s="24"/>
      <c r="AC1066" s="5"/>
      <c r="AD1066" s="5"/>
      <c r="AE1066" s="5"/>
      <c r="AF1066" s="5"/>
      <c r="AG1066" s="5"/>
      <c r="AH1066" s="5"/>
      <c r="AI1066" s="5"/>
      <c r="AJ1066" s="5"/>
      <c r="AM1066" s="18"/>
      <c r="AQ1066" s="1"/>
      <c r="AR1066" s="2"/>
    </row>
    <row r="1067" spans="7:44" ht="13.2">
      <c r="G1067" s="1"/>
      <c r="H1067" s="1"/>
      <c r="Z1067" s="5"/>
      <c r="AA1067" s="5"/>
      <c r="AB1067" s="24"/>
      <c r="AC1067" s="5"/>
      <c r="AD1067" s="5"/>
      <c r="AE1067" s="5"/>
      <c r="AF1067" s="5"/>
      <c r="AG1067" s="5"/>
      <c r="AH1067" s="5"/>
      <c r="AI1067" s="5"/>
      <c r="AJ1067" s="5"/>
      <c r="AM1067" s="18"/>
      <c r="AQ1067" s="1"/>
      <c r="AR1067" s="2"/>
    </row>
    <row r="1068" spans="7:44" ht="13.2">
      <c r="G1068" s="1"/>
      <c r="H1068" s="1"/>
      <c r="Z1068" s="5"/>
      <c r="AA1068" s="5"/>
      <c r="AB1068" s="24"/>
      <c r="AC1068" s="5"/>
      <c r="AD1068" s="5"/>
      <c r="AE1068" s="5"/>
      <c r="AF1068" s="5"/>
      <c r="AG1068" s="5"/>
      <c r="AH1068" s="5"/>
      <c r="AI1068" s="5"/>
      <c r="AJ1068" s="5"/>
      <c r="AM1068" s="18"/>
      <c r="AQ1068" s="1"/>
      <c r="AR1068" s="2"/>
    </row>
    <row r="1069" spans="7:44" ht="13.2">
      <c r="G1069" s="1"/>
      <c r="H1069" s="1"/>
      <c r="Z1069" s="5"/>
      <c r="AA1069" s="5"/>
      <c r="AB1069" s="24"/>
      <c r="AC1069" s="5"/>
      <c r="AD1069" s="5"/>
      <c r="AE1069" s="5"/>
      <c r="AF1069" s="5"/>
      <c r="AG1069" s="5"/>
      <c r="AH1069" s="5"/>
      <c r="AI1069" s="5"/>
      <c r="AJ1069" s="5"/>
      <c r="AM1069" s="18"/>
      <c r="AQ1069" s="1"/>
      <c r="AR1069" s="2"/>
    </row>
    <row r="1070" spans="7:44" ht="13.2">
      <c r="G1070" s="1"/>
      <c r="H1070" s="1"/>
      <c r="Z1070" s="5"/>
      <c r="AA1070" s="5"/>
      <c r="AB1070" s="24"/>
      <c r="AC1070" s="5"/>
      <c r="AD1070" s="5"/>
      <c r="AE1070" s="5"/>
      <c r="AF1070" s="5"/>
      <c r="AG1070" s="5"/>
      <c r="AH1070" s="5"/>
      <c r="AI1070" s="5"/>
      <c r="AJ1070" s="5"/>
      <c r="AM1070" s="18"/>
      <c r="AQ1070" s="1"/>
      <c r="AR1070" s="2"/>
    </row>
    <row r="1071" spans="7:44" ht="13.2">
      <c r="G1071" s="1"/>
      <c r="H1071" s="1"/>
      <c r="Z1071" s="5"/>
      <c r="AA1071" s="5"/>
      <c r="AB1071" s="24"/>
      <c r="AC1071" s="5"/>
      <c r="AD1071" s="5"/>
      <c r="AE1071" s="5"/>
      <c r="AF1071" s="5"/>
      <c r="AG1071" s="5"/>
      <c r="AH1071" s="5"/>
      <c r="AI1071" s="5"/>
      <c r="AJ1071" s="5"/>
      <c r="AM1071" s="18"/>
      <c r="AQ1071" s="1"/>
      <c r="AR1071" s="2"/>
    </row>
    <row r="1072" spans="7:44" ht="13.2">
      <c r="G1072" s="1"/>
      <c r="H1072" s="1"/>
      <c r="Z1072" s="5"/>
      <c r="AA1072" s="5"/>
      <c r="AB1072" s="24"/>
      <c r="AC1072" s="5"/>
      <c r="AD1072" s="5"/>
      <c r="AE1072" s="5"/>
      <c r="AF1072" s="5"/>
      <c r="AG1072" s="5"/>
      <c r="AH1072" s="5"/>
      <c r="AI1072" s="5"/>
      <c r="AJ1072" s="5"/>
      <c r="AM1072" s="18"/>
      <c r="AQ1072" s="1"/>
      <c r="AR1072" s="2"/>
    </row>
    <row r="1073" spans="7:44" ht="13.2">
      <c r="G1073" s="1"/>
      <c r="H1073" s="1"/>
      <c r="Z1073" s="5"/>
      <c r="AA1073" s="5"/>
      <c r="AB1073" s="24"/>
      <c r="AC1073" s="5"/>
      <c r="AD1073" s="5"/>
      <c r="AE1073" s="5"/>
      <c r="AF1073" s="5"/>
      <c r="AG1073" s="5"/>
      <c r="AH1073" s="5"/>
      <c r="AI1073" s="5"/>
      <c r="AJ1073" s="5"/>
      <c r="AM1073" s="18"/>
      <c r="AQ1073" s="1"/>
      <c r="AR1073" s="2"/>
    </row>
    <row r="1074" spans="7:44" ht="13.2">
      <c r="G1074" s="1"/>
      <c r="H1074" s="1"/>
      <c r="Z1074" s="5"/>
      <c r="AA1074" s="5"/>
      <c r="AB1074" s="24"/>
      <c r="AC1074" s="5"/>
      <c r="AD1074" s="5"/>
      <c r="AE1074" s="5"/>
      <c r="AF1074" s="5"/>
      <c r="AG1074" s="5"/>
      <c r="AH1074" s="5"/>
      <c r="AI1074" s="5"/>
      <c r="AJ1074" s="5"/>
      <c r="AM1074" s="18"/>
      <c r="AQ1074" s="1"/>
      <c r="AR1074" s="2"/>
    </row>
    <row r="1075" spans="7:44" ht="13.2">
      <c r="G1075" s="1"/>
      <c r="H1075" s="1"/>
      <c r="Z1075" s="5"/>
      <c r="AA1075" s="5"/>
      <c r="AB1075" s="24"/>
      <c r="AC1075" s="5"/>
      <c r="AD1075" s="5"/>
      <c r="AE1075" s="5"/>
      <c r="AF1075" s="5"/>
      <c r="AG1075" s="5"/>
      <c r="AH1075" s="5"/>
      <c r="AI1075" s="5"/>
      <c r="AJ1075" s="5"/>
      <c r="AM1075" s="18"/>
      <c r="AQ1075" s="1"/>
      <c r="AR1075" s="2"/>
    </row>
    <row r="1076" spans="7:44" ht="13.2">
      <c r="G1076" s="1"/>
      <c r="H1076" s="1"/>
      <c r="Z1076" s="5"/>
      <c r="AA1076" s="5"/>
      <c r="AB1076" s="24"/>
      <c r="AC1076" s="5"/>
      <c r="AD1076" s="5"/>
      <c r="AE1076" s="5"/>
      <c r="AF1076" s="5"/>
      <c r="AG1076" s="5"/>
      <c r="AH1076" s="5"/>
      <c r="AI1076" s="5"/>
      <c r="AJ1076" s="5"/>
      <c r="AM1076" s="18"/>
      <c r="AQ1076" s="1"/>
      <c r="AR1076" s="2"/>
    </row>
    <row r="1077" spans="7:44" ht="13.2">
      <c r="G1077" s="1"/>
      <c r="H1077" s="1"/>
      <c r="Z1077" s="5"/>
      <c r="AA1077" s="5"/>
      <c r="AB1077" s="24"/>
      <c r="AC1077" s="5"/>
      <c r="AD1077" s="5"/>
      <c r="AE1077" s="5"/>
      <c r="AF1077" s="5"/>
      <c r="AG1077" s="5"/>
      <c r="AH1077" s="5"/>
      <c r="AI1077" s="5"/>
      <c r="AJ1077" s="5"/>
      <c r="AM1077" s="18"/>
      <c r="AQ1077" s="1"/>
      <c r="AR1077" s="2"/>
    </row>
    <row r="1078" spans="7:44" ht="13.2">
      <c r="G1078" s="1"/>
      <c r="H1078" s="1"/>
      <c r="Z1078" s="5"/>
      <c r="AA1078" s="5"/>
      <c r="AB1078" s="24"/>
      <c r="AC1078" s="5"/>
      <c r="AD1078" s="5"/>
      <c r="AE1078" s="5"/>
      <c r="AF1078" s="5"/>
      <c r="AG1078" s="5"/>
      <c r="AH1078" s="5"/>
      <c r="AI1078" s="5"/>
      <c r="AJ1078" s="5"/>
      <c r="AM1078" s="18"/>
      <c r="AQ1078" s="1"/>
      <c r="AR1078" s="2"/>
    </row>
    <row r="1079" spans="7:44" ht="13.2">
      <c r="G1079" s="1"/>
      <c r="H1079" s="1"/>
      <c r="Z1079" s="5"/>
      <c r="AA1079" s="5"/>
      <c r="AB1079" s="24"/>
      <c r="AC1079" s="5"/>
      <c r="AD1079" s="5"/>
      <c r="AE1079" s="5"/>
      <c r="AF1079" s="5"/>
      <c r="AG1079" s="5"/>
      <c r="AH1079" s="5"/>
      <c r="AI1079" s="5"/>
      <c r="AJ1079" s="5"/>
      <c r="AM1079" s="18"/>
      <c r="AQ1079" s="1"/>
      <c r="AR1079" s="2"/>
    </row>
    <row r="1080" spans="7:44" ht="13.2">
      <c r="G1080" s="1"/>
      <c r="H1080" s="1"/>
      <c r="Z1080" s="5"/>
      <c r="AA1080" s="5"/>
      <c r="AB1080" s="24"/>
      <c r="AC1080" s="5"/>
      <c r="AD1080" s="5"/>
      <c r="AE1080" s="5"/>
      <c r="AF1080" s="5"/>
      <c r="AG1080" s="5"/>
      <c r="AH1080" s="5"/>
      <c r="AI1080" s="5"/>
      <c r="AJ1080" s="5"/>
      <c r="AM1080" s="18"/>
      <c r="AQ1080" s="1"/>
      <c r="AR1080" s="2"/>
    </row>
    <row r="1081" spans="7:44" ht="13.2">
      <c r="G1081" s="1"/>
      <c r="H1081" s="1"/>
      <c r="Z1081" s="5"/>
      <c r="AA1081" s="5"/>
      <c r="AB1081" s="24"/>
      <c r="AC1081" s="5"/>
      <c r="AD1081" s="5"/>
      <c r="AE1081" s="5"/>
      <c r="AF1081" s="5"/>
      <c r="AG1081" s="5"/>
      <c r="AH1081" s="5"/>
      <c r="AI1081" s="5"/>
      <c r="AJ1081" s="5"/>
      <c r="AM1081" s="18"/>
      <c r="AQ1081" s="1"/>
      <c r="AR1081" s="2"/>
    </row>
    <row r="1082" spans="7:44" ht="13.2">
      <c r="G1082" s="1"/>
      <c r="H1082" s="1"/>
      <c r="Z1082" s="5"/>
      <c r="AA1082" s="5"/>
      <c r="AB1082" s="24"/>
      <c r="AC1082" s="5"/>
      <c r="AD1082" s="5"/>
      <c r="AE1082" s="5"/>
      <c r="AF1082" s="5"/>
      <c r="AG1082" s="5"/>
      <c r="AH1082" s="5"/>
      <c r="AI1082" s="5"/>
      <c r="AJ1082" s="5"/>
      <c r="AM1082" s="18"/>
      <c r="AQ1082" s="1"/>
      <c r="AR1082" s="2"/>
    </row>
    <row r="1083" spans="7:44" ht="13.2">
      <c r="G1083" s="1"/>
      <c r="H1083" s="1"/>
      <c r="Z1083" s="5"/>
      <c r="AA1083" s="5"/>
      <c r="AB1083" s="24"/>
      <c r="AC1083" s="5"/>
      <c r="AD1083" s="5"/>
      <c r="AE1083" s="5"/>
      <c r="AF1083" s="5"/>
      <c r="AG1083" s="5"/>
      <c r="AH1083" s="5"/>
      <c r="AI1083" s="5"/>
      <c r="AJ1083" s="5"/>
      <c r="AM1083" s="18"/>
      <c r="AQ1083" s="1"/>
      <c r="AR1083" s="2"/>
    </row>
    <row r="1084" spans="7:44" ht="13.2">
      <c r="G1084" s="1"/>
      <c r="H1084" s="1"/>
      <c r="Z1084" s="5"/>
      <c r="AA1084" s="5"/>
      <c r="AB1084" s="24"/>
      <c r="AC1084" s="5"/>
      <c r="AD1084" s="5"/>
      <c r="AE1084" s="5"/>
      <c r="AF1084" s="5"/>
      <c r="AG1084" s="5"/>
      <c r="AH1084" s="5"/>
      <c r="AI1084" s="5"/>
      <c r="AJ1084" s="5"/>
      <c r="AM1084" s="18"/>
      <c r="AQ1084" s="1"/>
      <c r="AR1084" s="2"/>
    </row>
    <row r="1085" spans="7:44" ht="13.2">
      <c r="G1085" s="1"/>
      <c r="H1085" s="1"/>
      <c r="Z1085" s="5"/>
      <c r="AA1085" s="5"/>
      <c r="AB1085" s="24"/>
      <c r="AC1085" s="5"/>
      <c r="AD1085" s="5"/>
      <c r="AE1085" s="5"/>
      <c r="AF1085" s="5"/>
      <c r="AG1085" s="5"/>
      <c r="AH1085" s="5"/>
      <c r="AI1085" s="5"/>
      <c r="AJ1085" s="5"/>
      <c r="AM1085" s="18"/>
      <c r="AQ1085" s="1"/>
      <c r="AR1085" s="2"/>
    </row>
    <row r="1086" spans="7:44" ht="13.2">
      <c r="G1086" s="1"/>
      <c r="H1086" s="1"/>
      <c r="Z1086" s="5"/>
      <c r="AA1086" s="5"/>
      <c r="AB1086" s="24"/>
      <c r="AC1086" s="5"/>
      <c r="AD1086" s="5"/>
      <c r="AE1086" s="5"/>
      <c r="AF1086" s="5"/>
      <c r="AG1086" s="5"/>
      <c r="AH1086" s="5"/>
      <c r="AI1086" s="5"/>
      <c r="AJ1086" s="5"/>
      <c r="AM1086" s="18"/>
      <c r="AQ1086" s="1"/>
      <c r="AR1086" s="2"/>
    </row>
    <row r="1087" spans="7:44" ht="13.2">
      <c r="G1087" s="1"/>
      <c r="H1087" s="1"/>
      <c r="Z1087" s="5"/>
      <c r="AA1087" s="5"/>
      <c r="AB1087" s="24"/>
      <c r="AC1087" s="5"/>
      <c r="AD1087" s="5"/>
      <c r="AE1087" s="5"/>
      <c r="AF1087" s="5"/>
      <c r="AG1087" s="5"/>
      <c r="AH1087" s="5"/>
      <c r="AI1087" s="5"/>
      <c r="AJ1087" s="5"/>
      <c r="AM1087" s="18"/>
      <c r="AQ1087" s="1"/>
      <c r="AR1087" s="2"/>
    </row>
    <row r="1088" spans="7:44" ht="13.2">
      <c r="G1088" s="1"/>
      <c r="H1088" s="1"/>
      <c r="Z1088" s="5"/>
      <c r="AA1088" s="5"/>
      <c r="AB1088" s="24"/>
      <c r="AC1088" s="5"/>
      <c r="AD1088" s="5"/>
      <c r="AE1088" s="5"/>
      <c r="AF1088" s="5"/>
      <c r="AG1088" s="5"/>
      <c r="AH1088" s="5"/>
      <c r="AI1088" s="5"/>
      <c r="AJ1088" s="5"/>
      <c r="AM1088" s="18"/>
      <c r="AQ1088" s="1"/>
      <c r="AR1088" s="2"/>
    </row>
    <row r="1089" spans="7:44" ht="13.2">
      <c r="G1089" s="1"/>
      <c r="H1089" s="1"/>
      <c r="Z1089" s="5"/>
      <c r="AA1089" s="5"/>
      <c r="AB1089" s="24"/>
      <c r="AC1089" s="5"/>
      <c r="AD1089" s="5"/>
      <c r="AE1089" s="5"/>
      <c r="AF1089" s="5"/>
      <c r="AG1089" s="5"/>
      <c r="AH1089" s="5"/>
      <c r="AI1089" s="5"/>
      <c r="AJ1089" s="5"/>
      <c r="AM1089" s="18"/>
      <c r="AQ1089" s="1"/>
      <c r="AR1089" s="2"/>
    </row>
    <row r="1090" spans="7:44" ht="13.2">
      <c r="G1090" s="1"/>
      <c r="H1090" s="1"/>
      <c r="Z1090" s="5"/>
      <c r="AA1090" s="5"/>
      <c r="AB1090" s="24"/>
      <c r="AC1090" s="5"/>
      <c r="AD1090" s="5"/>
      <c r="AE1090" s="5"/>
      <c r="AF1090" s="5"/>
      <c r="AG1090" s="5"/>
      <c r="AH1090" s="5"/>
      <c r="AI1090" s="5"/>
      <c r="AJ1090" s="5"/>
      <c r="AM1090" s="18"/>
      <c r="AQ1090" s="1"/>
      <c r="AR1090" s="2"/>
    </row>
    <row r="1091" spans="7:44" ht="13.2">
      <c r="G1091" s="1"/>
      <c r="H1091" s="1"/>
      <c r="Z1091" s="5"/>
      <c r="AA1091" s="5"/>
      <c r="AB1091" s="24"/>
      <c r="AC1091" s="5"/>
      <c r="AD1091" s="5"/>
      <c r="AE1091" s="5"/>
      <c r="AF1091" s="5"/>
      <c r="AG1091" s="5"/>
      <c r="AH1091" s="5"/>
      <c r="AI1091" s="5"/>
      <c r="AJ1091" s="5"/>
      <c r="AM1091" s="18"/>
      <c r="AQ1091" s="1"/>
      <c r="AR1091" s="2"/>
    </row>
    <row r="1092" spans="7:44" ht="13.2">
      <c r="G1092" s="1"/>
      <c r="H1092" s="1"/>
      <c r="Z1092" s="5"/>
      <c r="AA1092" s="5"/>
      <c r="AB1092" s="24"/>
      <c r="AC1092" s="5"/>
      <c r="AD1092" s="5"/>
      <c r="AE1092" s="5"/>
      <c r="AF1092" s="5"/>
      <c r="AG1092" s="5"/>
      <c r="AH1092" s="5"/>
      <c r="AI1092" s="5"/>
      <c r="AJ1092" s="5"/>
      <c r="AM1092" s="18"/>
      <c r="AQ1092" s="1"/>
      <c r="AR1092" s="2"/>
    </row>
    <row r="1093" spans="7:44" ht="13.2">
      <c r="G1093" s="1"/>
      <c r="H1093" s="1"/>
      <c r="Z1093" s="5"/>
      <c r="AA1093" s="5"/>
      <c r="AB1093" s="24"/>
      <c r="AC1093" s="5"/>
      <c r="AD1093" s="5"/>
      <c r="AE1093" s="5"/>
      <c r="AF1093" s="5"/>
      <c r="AG1093" s="5"/>
      <c r="AH1093" s="5"/>
      <c r="AI1093" s="5"/>
      <c r="AJ1093" s="5"/>
      <c r="AM1093" s="18"/>
      <c r="AQ1093" s="1"/>
      <c r="AR1093" s="2"/>
    </row>
    <row r="1094" spans="7:44" ht="13.2">
      <c r="G1094" s="1"/>
      <c r="H1094" s="1"/>
      <c r="Z1094" s="5"/>
      <c r="AA1094" s="5"/>
      <c r="AB1094" s="24"/>
      <c r="AC1094" s="5"/>
      <c r="AD1094" s="5"/>
      <c r="AE1094" s="5"/>
      <c r="AF1094" s="5"/>
      <c r="AG1094" s="5"/>
      <c r="AH1094" s="5"/>
      <c r="AI1094" s="5"/>
      <c r="AJ1094" s="5"/>
      <c r="AM1094" s="18"/>
      <c r="AQ1094" s="1"/>
      <c r="AR1094" s="2"/>
    </row>
    <row r="1095" spans="7:44" ht="13.2">
      <c r="G1095" s="1"/>
      <c r="H1095" s="1"/>
      <c r="Z1095" s="5"/>
      <c r="AA1095" s="5"/>
      <c r="AB1095" s="24"/>
      <c r="AC1095" s="5"/>
      <c r="AD1095" s="5"/>
      <c r="AE1095" s="5"/>
      <c r="AF1095" s="5"/>
      <c r="AG1095" s="5"/>
      <c r="AH1095" s="5"/>
      <c r="AI1095" s="5"/>
      <c r="AJ1095" s="5"/>
      <c r="AM1095" s="18"/>
      <c r="AQ1095" s="1"/>
      <c r="AR1095" s="2"/>
    </row>
    <row r="1096" spans="7:44" ht="13.2">
      <c r="G1096" s="1"/>
      <c r="H1096" s="1"/>
      <c r="Z1096" s="5"/>
      <c r="AA1096" s="5"/>
      <c r="AB1096" s="24"/>
      <c r="AC1096" s="5"/>
      <c r="AD1096" s="5"/>
      <c r="AE1096" s="5"/>
      <c r="AF1096" s="5"/>
      <c r="AG1096" s="5"/>
      <c r="AH1096" s="5"/>
      <c r="AI1096" s="5"/>
      <c r="AJ1096" s="5"/>
      <c r="AM1096" s="18"/>
      <c r="AQ1096" s="1"/>
      <c r="AR1096" s="2"/>
    </row>
    <row r="1097" spans="7:44" ht="13.2">
      <c r="G1097" s="1"/>
      <c r="H1097" s="1"/>
      <c r="Z1097" s="5"/>
      <c r="AA1097" s="5"/>
      <c r="AB1097" s="24"/>
      <c r="AC1097" s="5"/>
      <c r="AD1097" s="5"/>
      <c r="AE1097" s="5"/>
      <c r="AF1097" s="5"/>
      <c r="AG1097" s="5"/>
      <c r="AH1097" s="5"/>
      <c r="AI1097" s="5"/>
      <c r="AJ1097" s="5"/>
      <c r="AM1097" s="18"/>
      <c r="AQ1097" s="1"/>
      <c r="AR1097" s="2"/>
    </row>
    <row r="1098" spans="7:44" ht="13.2">
      <c r="G1098" s="1"/>
      <c r="H1098" s="1"/>
      <c r="Z1098" s="5"/>
      <c r="AA1098" s="5"/>
      <c r="AB1098" s="24"/>
      <c r="AC1098" s="5"/>
      <c r="AD1098" s="5"/>
      <c r="AE1098" s="5"/>
      <c r="AF1098" s="5"/>
      <c r="AG1098" s="5"/>
      <c r="AH1098" s="5"/>
      <c r="AI1098" s="5"/>
      <c r="AJ1098" s="5"/>
      <c r="AM1098" s="18"/>
      <c r="AQ1098" s="1"/>
      <c r="AR1098" s="2"/>
    </row>
    <row r="1099" spans="7:44" ht="13.2">
      <c r="G1099" s="1"/>
      <c r="H1099" s="1"/>
      <c r="Z1099" s="5"/>
      <c r="AA1099" s="5"/>
      <c r="AB1099" s="24"/>
      <c r="AC1099" s="5"/>
      <c r="AD1099" s="5"/>
      <c r="AE1099" s="5"/>
      <c r="AF1099" s="5"/>
      <c r="AG1099" s="5"/>
      <c r="AH1099" s="5"/>
      <c r="AI1099" s="5"/>
      <c r="AJ1099" s="5"/>
      <c r="AM1099" s="18"/>
      <c r="AQ1099" s="1"/>
      <c r="AR1099" s="2"/>
    </row>
    <row r="1100" spans="7:44" ht="13.2">
      <c r="G1100" s="1"/>
      <c r="H1100" s="1"/>
      <c r="Z1100" s="5"/>
      <c r="AA1100" s="5"/>
      <c r="AB1100" s="24"/>
      <c r="AC1100" s="5"/>
      <c r="AD1100" s="5"/>
      <c r="AE1100" s="5"/>
      <c r="AF1100" s="5"/>
      <c r="AG1100" s="5"/>
      <c r="AH1100" s="5"/>
      <c r="AI1100" s="5"/>
      <c r="AJ1100" s="5"/>
      <c r="AM1100" s="18"/>
      <c r="AQ1100" s="1"/>
      <c r="AR1100" s="2"/>
    </row>
    <row r="1101" spans="7:44" ht="13.2">
      <c r="G1101" s="1"/>
      <c r="H1101" s="1"/>
      <c r="Z1101" s="5"/>
      <c r="AA1101" s="5"/>
      <c r="AB1101" s="24"/>
      <c r="AC1101" s="5"/>
      <c r="AD1101" s="5"/>
      <c r="AE1101" s="5"/>
      <c r="AF1101" s="5"/>
      <c r="AG1101" s="5"/>
      <c r="AH1101" s="5"/>
      <c r="AI1101" s="5"/>
      <c r="AJ1101" s="5"/>
      <c r="AM1101" s="18"/>
      <c r="AQ1101" s="1"/>
      <c r="AR1101" s="2"/>
    </row>
    <row r="1102" spans="7:44" ht="13.2">
      <c r="G1102" s="1"/>
      <c r="H1102" s="1"/>
      <c r="Z1102" s="5"/>
      <c r="AA1102" s="5"/>
      <c r="AB1102" s="24"/>
      <c r="AC1102" s="5"/>
      <c r="AD1102" s="5"/>
      <c r="AE1102" s="5"/>
      <c r="AF1102" s="5"/>
      <c r="AG1102" s="5"/>
      <c r="AH1102" s="5"/>
      <c r="AI1102" s="5"/>
      <c r="AJ1102" s="5"/>
      <c r="AM1102" s="18"/>
      <c r="AQ1102" s="1"/>
      <c r="AR1102" s="2"/>
    </row>
    <row r="1103" spans="7:44" ht="13.2">
      <c r="G1103" s="1"/>
      <c r="H1103" s="1"/>
      <c r="Z1103" s="5"/>
      <c r="AA1103" s="5"/>
      <c r="AB1103" s="24"/>
      <c r="AC1103" s="5"/>
      <c r="AD1103" s="5"/>
      <c r="AE1103" s="5"/>
      <c r="AF1103" s="5"/>
      <c r="AG1103" s="5"/>
      <c r="AH1103" s="5"/>
      <c r="AI1103" s="5"/>
      <c r="AJ1103" s="5"/>
      <c r="AM1103" s="18"/>
      <c r="AQ1103" s="1"/>
      <c r="AR1103" s="2"/>
    </row>
    <row r="1104" spans="7:44" ht="13.2">
      <c r="G1104" s="1"/>
      <c r="H1104" s="1"/>
      <c r="Z1104" s="5"/>
      <c r="AA1104" s="5"/>
      <c r="AB1104" s="24"/>
      <c r="AC1104" s="5"/>
      <c r="AD1104" s="5"/>
      <c r="AE1104" s="5"/>
      <c r="AF1104" s="5"/>
      <c r="AG1104" s="5"/>
      <c r="AH1104" s="5"/>
      <c r="AI1104" s="5"/>
      <c r="AJ1104" s="5"/>
      <c r="AM1104" s="18"/>
      <c r="AQ1104" s="1"/>
      <c r="AR1104" s="2"/>
    </row>
    <row r="1105" spans="7:44" ht="13.2">
      <c r="G1105" s="1"/>
      <c r="H1105" s="1"/>
      <c r="Z1105" s="5"/>
      <c r="AA1105" s="5"/>
      <c r="AB1105" s="24"/>
      <c r="AC1105" s="5"/>
      <c r="AD1105" s="5"/>
      <c r="AE1105" s="5"/>
      <c r="AF1105" s="5"/>
      <c r="AG1105" s="5"/>
      <c r="AH1105" s="5"/>
      <c r="AI1105" s="5"/>
      <c r="AJ1105" s="5"/>
      <c r="AM1105" s="18"/>
      <c r="AQ1105" s="1"/>
      <c r="AR1105" s="2"/>
    </row>
    <row r="1106" spans="7:44" ht="13.2">
      <c r="G1106" s="1"/>
      <c r="H1106" s="1"/>
      <c r="Z1106" s="5"/>
      <c r="AA1106" s="5"/>
      <c r="AB1106" s="24"/>
      <c r="AC1106" s="5"/>
      <c r="AD1106" s="5"/>
      <c r="AE1106" s="5"/>
      <c r="AF1106" s="5"/>
      <c r="AG1106" s="5"/>
      <c r="AH1106" s="5"/>
      <c r="AI1106" s="5"/>
      <c r="AJ1106" s="5"/>
      <c r="AM1106" s="18"/>
      <c r="AQ1106" s="1"/>
      <c r="AR1106" s="2"/>
    </row>
    <row r="1107" spans="7:44" ht="13.2">
      <c r="G1107" s="1"/>
      <c r="H1107" s="1"/>
      <c r="Z1107" s="5"/>
      <c r="AA1107" s="5"/>
      <c r="AB1107" s="24"/>
      <c r="AC1107" s="5"/>
      <c r="AD1107" s="5"/>
      <c r="AE1107" s="5"/>
      <c r="AF1107" s="5"/>
      <c r="AG1107" s="5"/>
      <c r="AH1107" s="5"/>
      <c r="AI1107" s="5"/>
      <c r="AJ1107" s="5"/>
      <c r="AM1107" s="18"/>
      <c r="AQ1107" s="1"/>
      <c r="AR1107" s="2"/>
    </row>
    <row r="1108" spans="7:44" ht="13.2">
      <c r="G1108" s="1"/>
      <c r="H1108" s="1"/>
      <c r="Z1108" s="5"/>
      <c r="AA1108" s="5"/>
      <c r="AB1108" s="24"/>
      <c r="AC1108" s="5"/>
      <c r="AD1108" s="5"/>
      <c r="AE1108" s="5"/>
      <c r="AF1108" s="5"/>
      <c r="AG1108" s="5"/>
      <c r="AH1108" s="5"/>
      <c r="AI1108" s="5"/>
      <c r="AJ1108" s="5"/>
      <c r="AM1108" s="18"/>
      <c r="AQ1108" s="1"/>
      <c r="AR1108" s="2"/>
    </row>
    <row r="1109" spans="7:44" ht="13.2">
      <c r="G1109" s="1"/>
      <c r="H1109" s="1"/>
      <c r="Z1109" s="5"/>
      <c r="AA1109" s="5"/>
      <c r="AB1109" s="24"/>
      <c r="AC1109" s="5"/>
      <c r="AD1109" s="5"/>
      <c r="AE1109" s="5"/>
      <c r="AF1109" s="5"/>
      <c r="AG1109" s="5"/>
      <c r="AH1109" s="5"/>
      <c r="AI1109" s="5"/>
      <c r="AJ1109" s="5"/>
      <c r="AM1109" s="18"/>
      <c r="AQ1109" s="1"/>
      <c r="AR1109" s="2"/>
    </row>
    <row r="1110" spans="7:44" ht="13.2">
      <c r="G1110" s="1"/>
      <c r="H1110" s="1"/>
      <c r="Z1110" s="5"/>
      <c r="AA1110" s="5"/>
      <c r="AB1110" s="24"/>
      <c r="AC1110" s="5"/>
      <c r="AD1110" s="5"/>
      <c r="AE1110" s="5"/>
      <c r="AF1110" s="5"/>
      <c r="AG1110" s="5"/>
      <c r="AH1110" s="5"/>
      <c r="AI1110" s="5"/>
      <c r="AJ1110" s="5"/>
      <c r="AM1110" s="18"/>
      <c r="AQ1110" s="1"/>
      <c r="AR1110" s="2"/>
    </row>
    <row r="1111" spans="7:44" ht="13.2">
      <c r="G1111" s="1"/>
      <c r="H1111" s="1"/>
      <c r="Z1111" s="5"/>
      <c r="AA1111" s="5"/>
      <c r="AB1111" s="24"/>
      <c r="AC1111" s="5"/>
      <c r="AD1111" s="5"/>
      <c r="AE1111" s="5"/>
      <c r="AF1111" s="5"/>
      <c r="AG1111" s="5"/>
      <c r="AH1111" s="5"/>
      <c r="AI1111" s="5"/>
      <c r="AJ1111" s="5"/>
      <c r="AM1111" s="18"/>
      <c r="AQ1111" s="1"/>
      <c r="AR1111" s="2"/>
    </row>
    <row r="1112" spans="7:44" ht="13.2">
      <c r="G1112" s="1"/>
      <c r="H1112" s="1"/>
      <c r="Z1112" s="5"/>
      <c r="AA1112" s="5"/>
      <c r="AB1112" s="24"/>
      <c r="AC1112" s="5"/>
      <c r="AD1112" s="5"/>
      <c r="AE1112" s="5"/>
      <c r="AF1112" s="5"/>
      <c r="AG1112" s="5"/>
      <c r="AH1112" s="5"/>
      <c r="AI1112" s="5"/>
      <c r="AJ1112" s="5"/>
      <c r="AM1112" s="18"/>
      <c r="AQ1112" s="1"/>
      <c r="AR1112" s="2"/>
    </row>
    <row r="1113" spans="7:44" ht="13.2">
      <c r="G1113" s="1"/>
      <c r="H1113" s="1"/>
      <c r="Z1113" s="5"/>
      <c r="AA1113" s="5"/>
      <c r="AB1113" s="24"/>
      <c r="AC1113" s="5"/>
      <c r="AD1113" s="5"/>
      <c r="AE1113" s="5"/>
      <c r="AF1113" s="5"/>
      <c r="AG1113" s="5"/>
      <c r="AH1113" s="5"/>
      <c r="AI1113" s="5"/>
      <c r="AJ1113" s="5"/>
      <c r="AM1113" s="18"/>
      <c r="AQ1113" s="1"/>
      <c r="AR1113" s="2"/>
    </row>
    <row r="1114" spans="7:44" ht="13.2">
      <c r="G1114" s="1"/>
      <c r="H1114" s="1"/>
      <c r="Z1114" s="5"/>
      <c r="AA1114" s="5"/>
      <c r="AB1114" s="24"/>
      <c r="AC1114" s="5"/>
      <c r="AD1114" s="5"/>
      <c r="AE1114" s="5"/>
      <c r="AF1114" s="5"/>
      <c r="AG1114" s="5"/>
      <c r="AH1114" s="5"/>
      <c r="AI1114" s="5"/>
      <c r="AJ1114" s="5"/>
      <c r="AM1114" s="18"/>
      <c r="AQ1114" s="1"/>
      <c r="AR1114" s="2"/>
    </row>
    <row r="1115" spans="7:44" ht="13.2">
      <c r="G1115" s="1"/>
      <c r="H1115" s="1"/>
      <c r="Z1115" s="5"/>
      <c r="AA1115" s="5"/>
      <c r="AB1115" s="24"/>
      <c r="AC1115" s="5"/>
      <c r="AD1115" s="5"/>
      <c r="AE1115" s="5"/>
      <c r="AF1115" s="5"/>
      <c r="AG1115" s="5"/>
      <c r="AH1115" s="5"/>
      <c r="AI1115" s="5"/>
      <c r="AJ1115" s="5"/>
      <c r="AM1115" s="18"/>
      <c r="AQ1115" s="1"/>
      <c r="AR1115" s="2"/>
    </row>
    <row r="1116" spans="7:44" ht="13.2">
      <c r="G1116" s="1"/>
      <c r="H1116" s="1"/>
      <c r="Z1116" s="5"/>
      <c r="AA1116" s="5"/>
      <c r="AB1116" s="24"/>
      <c r="AC1116" s="5"/>
      <c r="AD1116" s="5"/>
      <c r="AE1116" s="5"/>
      <c r="AF1116" s="5"/>
      <c r="AG1116" s="5"/>
      <c r="AH1116" s="5"/>
      <c r="AI1116" s="5"/>
      <c r="AJ1116" s="5"/>
      <c r="AM1116" s="18"/>
      <c r="AQ1116" s="1"/>
      <c r="AR1116" s="2"/>
    </row>
    <row r="1117" spans="7:44" ht="13.2">
      <c r="G1117" s="1"/>
      <c r="H1117" s="1"/>
      <c r="Z1117" s="5"/>
      <c r="AA1117" s="5"/>
      <c r="AB1117" s="24"/>
      <c r="AC1117" s="5"/>
      <c r="AD1117" s="5"/>
      <c r="AE1117" s="5"/>
      <c r="AF1117" s="5"/>
      <c r="AG1117" s="5"/>
      <c r="AH1117" s="5"/>
      <c r="AI1117" s="5"/>
      <c r="AJ1117" s="5"/>
      <c r="AM1117" s="18"/>
      <c r="AQ1117" s="1"/>
      <c r="AR1117" s="2"/>
    </row>
    <row r="1118" spans="7:44" ht="13.2">
      <c r="G1118" s="1"/>
      <c r="H1118" s="1"/>
      <c r="Z1118" s="5"/>
      <c r="AA1118" s="5"/>
      <c r="AB1118" s="24"/>
      <c r="AC1118" s="5"/>
      <c r="AD1118" s="5"/>
      <c r="AE1118" s="5"/>
      <c r="AF1118" s="5"/>
      <c r="AG1118" s="5"/>
      <c r="AH1118" s="5"/>
      <c r="AI1118" s="5"/>
      <c r="AJ1118" s="5"/>
      <c r="AM1118" s="18"/>
      <c r="AQ1118" s="1"/>
      <c r="AR1118" s="2"/>
    </row>
    <row r="1119" spans="7:44" ht="13.2">
      <c r="G1119" s="1"/>
      <c r="H1119" s="1"/>
      <c r="Z1119" s="5"/>
      <c r="AA1119" s="5"/>
      <c r="AB1119" s="24"/>
      <c r="AC1119" s="5"/>
      <c r="AD1119" s="5"/>
      <c r="AE1119" s="5"/>
      <c r="AF1119" s="5"/>
      <c r="AG1119" s="5"/>
      <c r="AH1119" s="5"/>
      <c r="AI1119" s="5"/>
      <c r="AJ1119" s="5"/>
      <c r="AM1119" s="18"/>
      <c r="AQ1119" s="1"/>
      <c r="AR1119" s="2"/>
    </row>
    <row r="1120" spans="7:44" ht="13.2">
      <c r="G1120" s="1"/>
      <c r="H1120" s="1"/>
      <c r="Z1120" s="5"/>
      <c r="AA1120" s="5"/>
      <c r="AB1120" s="24"/>
      <c r="AC1120" s="5"/>
      <c r="AD1120" s="5"/>
      <c r="AE1120" s="5"/>
      <c r="AF1120" s="5"/>
      <c r="AG1120" s="5"/>
      <c r="AH1120" s="5"/>
      <c r="AI1120" s="5"/>
      <c r="AJ1120" s="5"/>
      <c r="AM1120" s="18"/>
      <c r="AQ1120" s="1"/>
      <c r="AR1120" s="2"/>
    </row>
    <row r="1121" spans="7:44" ht="13.2">
      <c r="G1121" s="1"/>
      <c r="H1121" s="1"/>
      <c r="Z1121" s="5"/>
      <c r="AA1121" s="5"/>
      <c r="AB1121" s="24"/>
      <c r="AC1121" s="5"/>
      <c r="AD1121" s="5"/>
      <c r="AE1121" s="5"/>
      <c r="AF1121" s="5"/>
      <c r="AG1121" s="5"/>
      <c r="AH1121" s="5"/>
      <c r="AI1121" s="5"/>
      <c r="AJ1121" s="5"/>
      <c r="AM1121" s="18"/>
      <c r="AQ1121" s="1"/>
      <c r="AR1121" s="2"/>
    </row>
    <row r="1122" spans="7:44" ht="13.2">
      <c r="G1122" s="1"/>
      <c r="H1122" s="1"/>
      <c r="Z1122" s="5"/>
      <c r="AA1122" s="5"/>
      <c r="AB1122" s="24"/>
      <c r="AC1122" s="5"/>
      <c r="AD1122" s="5"/>
      <c r="AE1122" s="5"/>
      <c r="AF1122" s="5"/>
      <c r="AG1122" s="5"/>
      <c r="AH1122" s="5"/>
      <c r="AI1122" s="5"/>
      <c r="AJ1122" s="5"/>
      <c r="AM1122" s="18"/>
      <c r="AQ1122" s="1"/>
      <c r="AR1122" s="2"/>
    </row>
    <row r="1123" spans="7:44" ht="13.2">
      <c r="G1123" s="1"/>
      <c r="H1123" s="1"/>
      <c r="Z1123" s="5"/>
      <c r="AA1123" s="5"/>
      <c r="AB1123" s="24"/>
      <c r="AC1123" s="5"/>
      <c r="AD1123" s="5"/>
      <c r="AE1123" s="5"/>
      <c r="AF1123" s="5"/>
      <c r="AG1123" s="5"/>
      <c r="AH1123" s="5"/>
      <c r="AI1123" s="5"/>
      <c r="AJ1123" s="5"/>
      <c r="AM1123" s="18"/>
      <c r="AQ1123" s="1"/>
      <c r="AR1123" s="2"/>
    </row>
    <row r="1124" spans="7:44" ht="13.2">
      <c r="G1124" s="1"/>
      <c r="H1124" s="1"/>
      <c r="Z1124" s="5"/>
      <c r="AA1124" s="5"/>
      <c r="AB1124" s="24"/>
      <c r="AC1124" s="5"/>
      <c r="AD1124" s="5"/>
      <c r="AE1124" s="5"/>
      <c r="AF1124" s="5"/>
      <c r="AG1124" s="5"/>
      <c r="AH1124" s="5"/>
      <c r="AI1124" s="5"/>
      <c r="AJ1124" s="5"/>
      <c r="AM1124" s="18"/>
      <c r="AQ1124" s="1"/>
      <c r="AR1124" s="2"/>
    </row>
    <row r="1125" spans="7:44" ht="13.2">
      <c r="G1125" s="1"/>
      <c r="H1125" s="1"/>
      <c r="Z1125" s="5"/>
      <c r="AA1125" s="5"/>
      <c r="AB1125" s="24"/>
      <c r="AC1125" s="5"/>
      <c r="AD1125" s="5"/>
      <c r="AE1125" s="5"/>
      <c r="AF1125" s="5"/>
      <c r="AG1125" s="5"/>
      <c r="AH1125" s="5"/>
      <c r="AI1125" s="5"/>
      <c r="AJ1125" s="5"/>
      <c r="AM1125" s="18"/>
      <c r="AQ1125" s="1"/>
      <c r="AR1125" s="2"/>
    </row>
    <row r="1126" spans="7:44" ht="13.2">
      <c r="G1126" s="1"/>
      <c r="H1126" s="1"/>
      <c r="Z1126" s="5"/>
      <c r="AA1126" s="5"/>
      <c r="AB1126" s="24"/>
      <c r="AC1126" s="5"/>
      <c r="AD1126" s="5"/>
      <c r="AE1126" s="5"/>
      <c r="AF1126" s="5"/>
      <c r="AG1126" s="5"/>
      <c r="AH1126" s="5"/>
      <c r="AI1126" s="5"/>
      <c r="AJ1126" s="5"/>
      <c r="AM1126" s="18"/>
      <c r="AQ1126" s="1"/>
      <c r="AR1126" s="2"/>
    </row>
    <row r="1127" spans="7:44" ht="13.2">
      <c r="G1127" s="1"/>
      <c r="H1127" s="1"/>
      <c r="Z1127" s="5"/>
      <c r="AA1127" s="5"/>
      <c r="AB1127" s="24"/>
      <c r="AC1127" s="5"/>
      <c r="AD1127" s="5"/>
      <c r="AE1127" s="5"/>
      <c r="AF1127" s="5"/>
      <c r="AG1127" s="5"/>
      <c r="AH1127" s="5"/>
      <c r="AI1127" s="5"/>
      <c r="AJ1127" s="5"/>
      <c r="AM1127" s="18"/>
      <c r="AQ1127" s="1"/>
      <c r="AR1127" s="2"/>
    </row>
    <row r="1128" spans="7:44" ht="13.2">
      <c r="G1128" s="1"/>
      <c r="H1128" s="1"/>
      <c r="Z1128" s="5"/>
      <c r="AA1128" s="5"/>
      <c r="AB1128" s="24"/>
      <c r="AC1128" s="5"/>
      <c r="AD1128" s="5"/>
      <c r="AE1128" s="5"/>
      <c r="AF1128" s="5"/>
      <c r="AG1128" s="5"/>
      <c r="AH1128" s="5"/>
      <c r="AI1128" s="5"/>
      <c r="AJ1128" s="5"/>
      <c r="AM1128" s="18"/>
      <c r="AQ1128" s="1"/>
      <c r="AR1128" s="2"/>
    </row>
    <row r="1129" spans="7:44" ht="13.2">
      <c r="G1129" s="1"/>
      <c r="H1129" s="1"/>
      <c r="Z1129" s="5"/>
      <c r="AA1129" s="5"/>
      <c r="AB1129" s="24"/>
      <c r="AC1129" s="5"/>
      <c r="AD1129" s="5"/>
      <c r="AE1129" s="5"/>
      <c r="AF1129" s="5"/>
      <c r="AG1129" s="5"/>
      <c r="AH1129" s="5"/>
      <c r="AI1129" s="5"/>
      <c r="AJ1129" s="5"/>
      <c r="AM1129" s="18"/>
      <c r="AQ1129" s="1"/>
      <c r="AR1129" s="2"/>
    </row>
    <row r="1130" spans="7:44" ht="13.2">
      <c r="G1130" s="1"/>
      <c r="H1130" s="1"/>
      <c r="Z1130" s="5"/>
      <c r="AA1130" s="5"/>
      <c r="AB1130" s="24"/>
      <c r="AC1130" s="5"/>
      <c r="AD1130" s="5"/>
      <c r="AE1130" s="5"/>
      <c r="AF1130" s="5"/>
      <c r="AG1130" s="5"/>
      <c r="AH1130" s="5"/>
      <c r="AI1130" s="5"/>
      <c r="AJ1130" s="5"/>
      <c r="AM1130" s="18"/>
      <c r="AQ1130" s="1"/>
      <c r="AR1130" s="2"/>
    </row>
    <row r="1131" spans="7:44" ht="13.2">
      <c r="G1131" s="1"/>
      <c r="H1131" s="1"/>
      <c r="Z1131" s="5"/>
      <c r="AA1131" s="5"/>
      <c r="AB1131" s="24"/>
      <c r="AC1131" s="5"/>
      <c r="AD1131" s="5"/>
      <c r="AE1131" s="5"/>
      <c r="AF1131" s="5"/>
      <c r="AG1131" s="5"/>
      <c r="AH1131" s="5"/>
      <c r="AI1131" s="5"/>
      <c r="AJ1131" s="5"/>
      <c r="AM1131" s="18"/>
      <c r="AQ1131" s="1"/>
      <c r="AR1131" s="2"/>
    </row>
    <row r="1132" spans="7:44" ht="13.2">
      <c r="G1132" s="1"/>
      <c r="H1132" s="1"/>
      <c r="Z1132" s="5"/>
      <c r="AA1132" s="5"/>
      <c r="AB1132" s="24"/>
      <c r="AC1132" s="5"/>
      <c r="AD1132" s="5"/>
      <c r="AE1132" s="5"/>
      <c r="AF1132" s="5"/>
      <c r="AG1132" s="5"/>
      <c r="AH1132" s="5"/>
      <c r="AI1132" s="5"/>
      <c r="AJ1132" s="5"/>
      <c r="AM1132" s="18"/>
      <c r="AQ1132" s="1"/>
      <c r="AR1132" s="2"/>
    </row>
    <row r="1133" spans="7:44" ht="13.2">
      <c r="G1133" s="1"/>
      <c r="H1133" s="1"/>
      <c r="Z1133" s="5"/>
      <c r="AA1133" s="5"/>
      <c r="AB1133" s="24"/>
      <c r="AC1133" s="5"/>
      <c r="AD1133" s="5"/>
      <c r="AE1133" s="5"/>
      <c r="AF1133" s="5"/>
      <c r="AG1133" s="5"/>
      <c r="AH1133" s="5"/>
      <c r="AI1133" s="5"/>
      <c r="AJ1133" s="5"/>
      <c r="AM1133" s="18"/>
      <c r="AQ1133" s="1"/>
      <c r="AR1133" s="2"/>
    </row>
    <row r="1134" spans="7:44" ht="13.2">
      <c r="G1134" s="1"/>
      <c r="H1134" s="1"/>
      <c r="Z1134" s="5"/>
      <c r="AA1134" s="5"/>
      <c r="AB1134" s="24"/>
      <c r="AC1134" s="5"/>
      <c r="AD1134" s="5"/>
      <c r="AE1134" s="5"/>
      <c r="AF1134" s="5"/>
      <c r="AG1134" s="5"/>
      <c r="AH1134" s="5"/>
      <c r="AI1134" s="5"/>
      <c r="AJ1134" s="5"/>
      <c r="AM1134" s="18"/>
      <c r="AQ1134" s="1"/>
      <c r="AR1134" s="2"/>
    </row>
    <row r="1135" spans="7:44" ht="13.2">
      <c r="G1135" s="1"/>
      <c r="H1135" s="1"/>
      <c r="Z1135" s="5"/>
      <c r="AA1135" s="5"/>
      <c r="AB1135" s="24"/>
      <c r="AC1135" s="5"/>
      <c r="AD1135" s="5"/>
      <c r="AE1135" s="5"/>
      <c r="AF1135" s="5"/>
      <c r="AG1135" s="5"/>
      <c r="AH1135" s="5"/>
      <c r="AI1135" s="5"/>
      <c r="AJ1135" s="5"/>
      <c r="AM1135" s="18"/>
      <c r="AQ1135" s="1"/>
      <c r="AR1135" s="2"/>
    </row>
    <row r="1136" spans="7:44" ht="13.2">
      <c r="G1136" s="1"/>
      <c r="H1136" s="1"/>
      <c r="Z1136" s="5"/>
      <c r="AA1136" s="5"/>
      <c r="AB1136" s="24"/>
      <c r="AC1136" s="5"/>
      <c r="AD1136" s="5"/>
      <c r="AE1136" s="5"/>
      <c r="AF1136" s="5"/>
      <c r="AG1136" s="5"/>
      <c r="AH1136" s="5"/>
      <c r="AI1136" s="5"/>
      <c r="AJ1136" s="5"/>
      <c r="AM1136" s="18"/>
      <c r="AQ1136" s="1"/>
      <c r="AR1136" s="2"/>
    </row>
    <row r="1137" spans="7:44" ht="13.2">
      <c r="G1137" s="1"/>
      <c r="H1137" s="1"/>
      <c r="Z1137" s="5"/>
      <c r="AA1137" s="5"/>
      <c r="AB1137" s="24"/>
      <c r="AC1137" s="5"/>
      <c r="AD1137" s="5"/>
      <c r="AE1137" s="5"/>
      <c r="AF1137" s="5"/>
      <c r="AG1137" s="5"/>
      <c r="AH1137" s="5"/>
      <c r="AI1137" s="5"/>
      <c r="AJ1137" s="5"/>
      <c r="AM1137" s="18"/>
      <c r="AQ1137" s="1"/>
      <c r="AR1137" s="2"/>
    </row>
    <row r="1138" spans="7:44" ht="13.2">
      <c r="G1138" s="1"/>
      <c r="H1138" s="1"/>
      <c r="Z1138" s="5"/>
      <c r="AA1138" s="5"/>
      <c r="AB1138" s="24"/>
      <c r="AC1138" s="5"/>
      <c r="AD1138" s="5"/>
      <c r="AE1138" s="5"/>
      <c r="AF1138" s="5"/>
      <c r="AG1138" s="5"/>
      <c r="AH1138" s="5"/>
      <c r="AI1138" s="5"/>
      <c r="AJ1138" s="5"/>
      <c r="AM1138" s="18"/>
      <c r="AQ1138" s="1"/>
      <c r="AR1138" s="2"/>
    </row>
    <row r="1139" spans="7:44" ht="13.2">
      <c r="G1139" s="1"/>
      <c r="H1139" s="1"/>
      <c r="Z1139" s="5"/>
      <c r="AA1139" s="5"/>
      <c r="AB1139" s="24"/>
      <c r="AC1139" s="5"/>
      <c r="AD1139" s="5"/>
      <c r="AE1139" s="5"/>
      <c r="AF1139" s="5"/>
      <c r="AG1139" s="5"/>
      <c r="AH1139" s="5"/>
      <c r="AI1139" s="5"/>
      <c r="AJ1139" s="5"/>
      <c r="AM1139" s="18"/>
      <c r="AQ1139" s="1"/>
      <c r="AR1139" s="2"/>
    </row>
    <row r="1140" spans="7:44" ht="13.2">
      <c r="G1140" s="1"/>
      <c r="H1140" s="1"/>
      <c r="Z1140" s="5"/>
      <c r="AA1140" s="5"/>
      <c r="AB1140" s="24"/>
      <c r="AC1140" s="5"/>
      <c r="AD1140" s="5"/>
      <c r="AE1140" s="5"/>
      <c r="AF1140" s="5"/>
      <c r="AG1140" s="5"/>
      <c r="AH1140" s="5"/>
      <c r="AI1140" s="5"/>
      <c r="AJ1140" s="5"/>
      <c r="AM1140" s="18"/>
      <c r="AQ1140" s="1"/>
      <c r="AR1140" s="2"/>
    </row>
    <row r="1141" spans="7:44" ht="13.2">
      <c r="G1141" s="1"/>
      <c r="H1141" s="1"/>
      <c r="Z1141" s="5"/>
      <c r="AA1141" s="5"/>
      <c r="AB1141" s="24"/>
      <c r="AC1141" s="5"/>
      <c r="AD1141" s="5"/>
      <c r="AE1141" s="5"/>
      <c r="AF1141" s="5"/>
      <c r="AG1141" s="5"/>
      <c r="AH1141" s="5"/>
      <c r="AI1141" s="5"/>
      <c r="AJ1141" s="5"/>
      <c r="AM1141" s="18"/>
      <c r="AQ1141" s="1"/>
      <c r="AR1141" s="2"/>
    </row>
    <row r="1142" spans="7:44" ht="13.2">
      <c r="G1142" s="1"/>
      <c r="H1142" s="1"/>
      <c r="Z1142" s="5"/>
      <c r="AA1142" s="5"/>
      <c r="AB1142" s="24"/>
      <c r="AC1142" s="5"/>
      <c r="AD1142" s="5"/>
      <c r="AE1142" s="5"/>
      <c r="AF1142" s="5"/>
      <c r="AG1142" s="5"/>
      <c r="AH1142" s="5"/>
      <c r="AI1142" s="5"/>
      <c r="AJ1142" s="5"/>
      <c r="AM1142" s="18"/>
      <c r="AQ1142" s="1"/>
      <c r="AR1142" s="2"/>
    </row>
    <row r="1143" spans="7:44" ht="13.2">
      <c r="G1143" s="1"/>
      <c r="H1143" s="1"/>
      <c r="Z1143" s="5"/>
      <c r="AA1143" s="5"/>
      <c r="AB1143" s="24"/>
      <c r="AC1143" s="5"/>
      <c r="AD1143" s="5"/>
      <c r="AE1143" s="5"/>
      <c r="AF1143" s="5"/>
      <c r="AG1143" s="5"/>
      <c r="AH1143" s="5"/>
      <c r="AI1143" s="5"/>
      <c r="AJ1143" s="5"/>
      <c r="AM1143" s="18"/>
      <c r="AQ1143" s="1"/>
      <c r="AR1143" s="2"/>
    </row>
    <row r="1144" spans="7:44" ht="13.2">
      <c r="G1144" s="1"/>
      <c r="H1144" s="1"/>
      <c r="Z1144" s="5"/>
      <c r="AA1144" s="5"/>
      <c r="AB1144" s="24"/>
      <c r="AC1144" s="5"/>
      <c r="AD1144" s="5"/>
      <c r="AE1144" s="5"/>
      <c r="AF1144" s="5"/>
      <c r="AG1144" s="5"/>
      <c r="AH1144" s="5"/>
      <c r="AI1144" s="5"/>
      <c r="AJ1144" s="5"/>
      <c r="AM1144" s="18"/>
      <c r="AQ1144" s="1"/>
      <c r="AR1144" s="2"/>
    </row>
    <row r="1145" spans="7:44" ht="13.2">
      <c r="G1145" s="1"/>
      <c r="H1145" s="1"/>
      <c r="Z1145" s="5"/>
      <c r="AA1145" s="5"/>
      <c r="AB1145" s="24"/>
      <c r="AC1145" s="5"/>
      <c r="AD1145" s="5"/>
      <c r="AE1145" s="5"/>
      <c r="AF1145" s="5"/>
      <c r="AG1145" s="5"/>
      <c r="AH1145" s="5"/>
      <c r="AI1145" s="5"/>
      <c r="AJ1145" s="5"/>
      <c r="AM1145" s="18"/>
      <c r="AQ1145" s="1"/>
      <c r="AR1145" s="2"/>
    </row>
    <row r="1146" spans="7:44" ht="13.2">
      <c r="G1146" s="1"/>
      <c r="H1146" s="1"/>
      <c r="Z1146" s="5"/>
      <c r="AA1146" s="5"/>
      <c r="AB1146" s="24"/>
      <c r="AC1146" s="5"/>
      <c r="AD1146" s="5"/>
      <c r="AE1146" s="5"/>
      <c r="AF1146" s="5"/>
      <c r="AG1146" s="5"/>
      <c r="AH1146" s="5"/>
      <c r="AI1146" s="5"/>
      <c r="AJ1146" s="5"/>
      <c r="AM1146" s="18"/>
      <c r="AQ1146" s="1"/>
      <c r="AR1146" s="2"/>
    </row>
    <row r="1147" spans="7:44" ht="13.2">
      <c r="G1147" s="1"/>
      <c r="H1147" s="1"/>
      <c r="Z1147" s="5"/>
      <c r="AA1147" s="5"/>
      <c r="AB1147" s="24"/>
      <c r="AC1147" s="5"/>
      <c r="AD1147" s="5"/>
      <c r="AE1147" s="5"/>
      <c r="AF1147" s="5"/>
      <c r="AG1147" s="5"/>
      <c r="AH1147" s="5"/>
      <c r="AI1147" s="5"/>
      <c r="AJ1147" s="5"/>
      <c r="AM1147" s="18"/>
      <c r="AQ1147" s="1"/>
      <c r="AR1147" s="2"/>
    </row>
    <row r="1148" spans="7:44" ht="13.2">
      <c r="G1148" s="1"/>
      <c r="H1148" s="1"/>
      <c r="Z1148" s="5"/>
      <c r="AA1148" s="5"/>
      <c r="AB1148" s="24"/>
      <c r="AC1148" s="5"/>
      <c r="AD1148" s="5"/>
      <c r="AE1148" s="5"/>
      <c r="AF1148" s="5"/>
      <c r="AG1148" s="5"/>
      <c r="AH1148" s="5"/>
      <c r="AI1148" s="5"/>
      <c r="AJ1148" s="5"/>
      <c r="AM1148" s="18"/>
      <c r="AQ1148" s="1"/>
      <c r="AR1148" s="2"/>
    </row>
    <row r="1149" spans="7:44" ht="13.2">
      <c r="G1149" s="1"/>
      <c r="H1149" s="1"/>
      <c r="Z1149" s="5"/>
      <c r="AA1149" s="5"/>
      <c r="AB1149" s="24"/>
      <c r="AC1149" s="5"/>
      <c r="AD1149" s="5"/>
      <c r="AE1149" s="5"/>
      <c r="AF1149" s="5"/>
      <c r="AG1149" s="5"/>
      <c r="AH1149" s="5"/>
      <c r="AI1149" s="5"/>
      <c r="AJ1149" s="5"/>
      <c r="AM1149" s="18"/>
      <c r="AQ1149" s="1"/>
      <c r="AR1149" s="2"/>
    </row>
    <row r="1150" spans="7:44" ht="13.2">
      <c r="G1150" s="1"/>
      <c r="H1150" s="1"/>
      <c r="Z1150" s="5"/>
      <c r="AA1150" s="5"/>
      <c r="AB1150" s="24"/>
      <c r="AC1150" s="5"/>
      <c r="AD1150" s="5"/>
      <c r="AE1150" s="5"/>
      <c r="AF1150" s="5"/>
      <c r="AG1150" s="5"/>
      <c r="AH1150" s="5"/>
      <c r="AI1150" s="5"/>
      <c r="AJ1150" s="5"/>
      <c r="AM1150" s="18"/>
      <c r="AQ1150" s="1"/>
      <c r="AR1150" s="2"/>
    </row>
    <row r="1151" spans="7:44" ht="13.2">
      <c r="G1151" s="1"/>
      <c r="H1151" s="1"/>
      <c r="Z1151" s="5"/>
      <c r="AA1151" s="5"/>
      <c r="AB1151" s="24"/>
      <c r="AC1151" s="5"/>
      <c r="AD1151" s="5"/>
      <c r="AE1151" s="5"/>
      <c r="AF1151" s="5"/>
      <c r="AG1151" s="5"/>
      <c r="AH1151" s="5"/>
      <c r="AI1151" s="5"/>
      <c r="AJ1151" s="5"/>
      <c r="AM1151" s="18"/>
      <c r="AQ1151" s="1"/>
      <c r="AR1151" s="2"/>
    </row>
    <row r="1152" spans="7:44" ht="13.2">
      <c r="G1152" s="1"/>
      <c r="H1152" s="1"/>
      <c r="Z1152" s="5"/>
      <c r="AA1152" s="5"/>
      <c r="AB1152" s="24"/>
      <c r="AC1152" s="5"/>
      <c r="AD1152" s="5"/>
      <c r="AE1152" s="5"/>
      <c r="AF1152" s="5"/>
      <c r="AG1152" s="5"/>
      <c r="AH1152" s="5"/>
      <c r="AI1152" s="5"/>
      <c r="AJ1152" s="5"/>
      <c r="AM1152" s="18"/>
      <c r="AQ1152" s="1"/>
      <c r="AR1152" s="2"/>
    </row>
    <row r="1153" spans="7:44" ht="13.2">
      <c r="G1153" s="1"/>
      <c r="H1153" s="1"/>
      <c r="Z1153" s="5"/>
      <c r="AA1153" s="5"/>
      <c r="AB1153" s="24"/>
      <c r="AC1153" s="5"/>
      <c r="AD1153" s="5"/>
      <c r="AE1153" s="5"/>
      <c r="AF1153" s="5"/>
      <c r="AG1153" s="5"/>
      <c r="AH1153" s="5"/>
      <c r="AI1153" s="5"/>
      <c r="AJ1153" s="5"/>
      <c r="AM1153" s="18"/>
      <c r="AQ1153" s="1"/>
      <c r="AR1153" s="2"/>
    </row>
    <row r="1154" spans="7:44" ht="13.2">
      <c r="G1154" s="1"/>
      <c r="H1154" s="1"/>
      <c r="Z1154" s="5"/>
      <c r="AA1154" s="5"/>
      <c r="AB1154" s="24"/>
      <c r="AC1154" s="5"/>
      <c r="AD1154" s="5"/>
      <c r="AE1154" s="5"/>
      <c r="AF1154" s="5"/>
      <c r="AG1154" s="5"/>
      <c r="AH1154" s="5"/>
      <c r="AI1154" s="5"/>
      <c r="AJ1154" s="5"/>
      <c r="AM1154" s="18"/>
      <c r="AQ1154" s="1"/>
      <c r="AR1154" s="2"/>
    </row>
    <row r="1155" spans="7:44" ht="13.2">
      <c r="G1155" s="1"/>
      <c r="H1155" s="1"/>
      <c r="Z1155" s="5"/>
      <c r="AA1155" s="5"/>
      <c r="AB1155" s="24"/>
      <c r="AC1155" s="5"/>
      <c r="AD1155" s="5"/>
      <c r="AE1155" s="5"/>
      <c r="AF1155" s="5"/>
      <c r="AG1155" s="5"/>
      <c r="AH1155" s="5"/>
      <c r="AI1155" s="5"/>
      <c r="AJ1155" s="5"/>
      <c r="AM1155" s="18"/>
      <c r="AQ1155" s="1"/>
      <c r="AR1155" s="2"/>
    </row>
    <row r="1156" spans="7:44" ht="13.2">
      <c r="G1156" s="1"/>
      <c r="H1156" s="1"/>
      <c r="Z1156" s="5"/>
      <c r="AA1156" s="5"/>
      <c r="AB1156" s="24"/>
      <c r="AC1156" s="5"/>
      <c r="AD1156" s="5"/>
      <c r="AE1156" s="5"/>
      <c r="AF1156" s="5"/>
      <c r="AG1156" s="5"/>
      <c r="AH1156" s="5"/>
      <c r="AI1156" s="5"/>
      <c r="AJ1156" s="5"/>
      <c r="AM1156" s="18"/>
      <c r="AQ1156" s="1"/>
      <c r="AR1156" s="2"/>
    </row>
    <row r="1157" spans="7:44" ht="13.2">
      <c r="G1157" s="1"/>
      <c r="H1157" s="1"/>
      <c r="Z1157" s="5"/>
      <c r="AA1157" s="5"/>
      <c r="AB1157" s="24"/>
      <c r="AC1157" s="5"/>
      <c r="AD1157" s="5"/>
      <c r="AE1157" s="5"/>
      <c r="AF1157" s="5"/>
      <c r="AG1157" s="5"/>
      <c r="AH1157" s="5"/>
      <c r="AI1157" s="5"/>
      <c r="AJ1157" s="5"/>
      <c r="AM1157" s="18"/>
      <c r="AQ1157" s="1"/>
      <c r="AR1157" s="2"/>
    </row>
    <row r="1158" spans="7:44" ht="13.2">
      <c r="G1158" s="1"/>
      <c r="H1158" s="1"/>
      <c r="Z1158" s="5"/>
      <c r="AA1158" s="5"/>
      <c r="AB1158" s="24"/>
      <c r="AC1158" s="5"/>
      <c r="AD1158" s="5"/>
      <c r="AE1158" s="5"/>
      <c r="AF1158" s="5"/>
      <c r="AG1158" s="5"/>
      <c r="AH1158" s="5"/>
      <c r="AI1158" s="5"/>
      <c r="AJ1158" s="5"/>
      <c r="AM1158" s="18"/>
      <c r="AQ1158" s="1"/>
      <c r="AR1158" s="2"/>
    </row>
    <row r="1159" spans="7:44" ht="13.2">
      <c r="G1159" s="1"/>
      <c r="H1159" s="1"/>
      <c r="Z1159" s="5"/>
      <c r="AA1159" s="5"/>
      <c r="AB1159" s="24"/>
      <c r="AC1159" s="5"/>
      <c r="AD1159" s="5"/>
      <c r="AE1159" s="5"/>
      <c r="AF1159" s="5"/>
      <c r="AG1159" s="5"/>
      <c r="AH1159" s="5"/>
      <c r="AI1159" s="5"/>
      <c r="AJ1159" s="5"/>
      <c r="AM1159" s="18"/>
      <c r="AQ1159" s="1"/>
      <c r="AR1159" s="2"/>
    </row>
    <row r="1160" spans="7:44" ht="13.2">
      <c r="G1160" s="1"/>
      <c r="H1160" s="1"/>
      <c r="Z1160" s="5"/>
      <c r="AA1160" s="5"/>
      <c r="AB1160" s="24"/>
      <c r="AC1160" s="5"/>
      <c r="AD1160" s="5"/>
      <c r="AE1160" s="5"/>
      <c r="AF1160" s="5"/>
      <c r="AG1160" s="5"/>
      <c r="AH1160" s="5"/>
      <c r="AI1160" s="5"/>
      <c r="AJ1160" s="5"/>
      <c r="AM1160" s="18"/>
      <c r="AQ1160" s="1"/>
      <c r="AR1160" s="2"/>
    </row>
    <row r="1161" spans="7:44" ht="13.2">
      <c r="G1161" s="1"/>
      <c r="H1161" s="1"/>
      <c r="Z1161" s="5"/>
      <c r="AA1161" s="5"/>
      <c r="AB1161" s="24"/>
      <c r="AC1161" s="5"/>
      <c r="AD1161" s="5"/>
      <c r="AE1161" s="5"/>
      <c r="AF1161" s="5"/>
      <c r="AG1161" s="5"/>
      <c r="AH1161" s="5"/>
      <c r="AI1161" s="5"/>
      <c r="AJ1161" s="5"/>
      <c r="AM1161" s="18"/>
      <c r="AQ1161" s="1"/>
      <c r="AR1161" s="2"/>
    </row>
    <row r="1162" spans="7:44" ht="13.2">
      <c r="G1162" s="1"/>
      <c r="H1162" s="1"/>
      <c r="Z1162" s="5"/>
      <c r="AA1162" s="5"/>
      <c r="AB1162" s="24"/>
      <c r="AC1162" s="5"/>
      <c r="AD1162" s="5"/>
      <c r="AE1162" s="5"/>
      <c r="AF1162" s="5"/>
      <c r="AG1162" s="5"/>
      <c r="AH1162" s="5"/>
      <c r="AI1162" s="5"/>
      <c r="AJ1162" s="5"/>
      <c r="AM1162" s="18"/>
      <c r="AQ1162" s="1"/>
      <c r="AR1162" s="2"/>
    </row>
    <row r="1163" spans="7:44" ht="13.2">
      <c r="G1163" s="1"/>
      <c r="H1163" s="1"/>
      <c r="Z1163" s="5"/>
      <c r="AA1163" s="5"/>
      <c r="AB1163" s="24"/>
      <c r="AC1163" s="5"/>
      <c r="AD1163" s="5"/>
      <c r="AE1163" s="5"/>
      <c r="AF1163" s="5"/>
      <c r="AG1163" s="5"/>
      <c r="AH1163" s="5"/>
      <c r="AI1163" s="5"/>
      <c r="AJ1163" s="5"/>
      <c r="AM1163" s="18"/>
      <c r="AQ1163" s="1"/>
      <c r="AR1163" s="2"/>
    </row>
    <row r="1164" spans="7:44" ht="13.2">
      <c r="G1164" s="1"/>
      <c r="H1164" s="1"/>
      <c r="Z1164" s="5"/>
      <c r="AA1164" s="5"/>
      <c r="AB1164" s="24"/>
      <c r="AC1164" s="5"/>
      <c r="AD1164" s="5"/>
      <c r="AE1164" s="5"/>
      <c r="AF1164" s="5"/>
      <c r="AG1164" s="5"/>
      <c r="AH1164" s="5"/>
      <c r="AI1164" s="5"/>
      <c r="AJ1164" s="5"/>
      <c r="AM1164" s="18"/>
      <c r="AQ1164" s="1"/>
      <c r="AR1164" s="2"/>
    </row>
    <row r="1165" spans="7:44" ht="13.2">
      <c r="G1165" s="1"/>
      <c r="H1165" s="1"/>
      <c r="Z1165" s="5"/>
      <c r="AA1165" s="5"/>
      <c r="AB1165" s="24"/>
      <c r="AC1165" s="5"/>
      <c r="AD1165" s="5"/>
      <c r="AE1165" s="5"/>
      <c r="AF1165" s="5"/>
      <c r="AG1165" s="5"/>
      <c r="AH1165" s="5"/>
      <c r="AI1165" s="5"/>
      <c r="AJ1165" s="5"/>
      <c r="AM1165" s="18"/>
      <c r="AQ1165" s="1"/>
      <c r="AR1165" s="2"/>
    </row>
    <row r="1166" spans="7:44" ht="13.2">
      <c r="G1166" s="1"/>
      <c r="H1166" s="1"/>
      <c r="Z1166" s="5"/>
      <c r="AA1166" s="5"/>
      <c r="AB1166" s="24"/>
      <c r="AC1166" s="5"/>
      <c r="AD1166" s="5"/>
      <c r="AE1166" s="5"/>
      <c r="AF1166" s="5"/>
      <c r="AG1166" s="5"/>
      <c r="AH1166" s="5"/>
      <c r="AI1166" s="5"/>
      <c r="AJ1166" s="5"/>
      <c r="AM1166" s="18"/>
      <c r="AQ1166" s="1"/>
      <c r="AR1166" s="2"/>
    </row>
    <row r="1167" spans="7:44" ht="13.2">
      <c r="G1167" s="1"/>
      <c r="H1167" s="1"/>
      <c r="Z1167" s="5"/>
      <c r="AA1167" s="5"/>
      <c r="AB1167" s="24"/>
      <c r="AC1167" s="5"/>
      <c r="AD1167" s="5"/>
      <c r="AE1167" s="5"/>
      <c r="AF1167" s="5"/>
      <c r="AG1167" s="5"/>
      <c r="AH1167" s="5"/>
      <c r="AI1167" s="5"/>
      <c r="AJ1167" s="5"/>
      <c r="AM1167" s="18"/>
      <c r="AQ1167" s="1"/>
      <c r="AR1167" s="2"/>
    </row>
    <row r="1168" spans="7:44" ht="13.2">
      <c r="G1168" s="1"/>
      <c r="H1168" s="1"/>
      <c r="Z1168" s="5"/>
      <c r="AA1168" s="5"/>
      <c r="AB1168" s="24"/>
      <c r="AC1168" s="5"/>
      <c r="AD1168" s="5"/>
      <c r="AE1168" s="5"/>
      <c r="AF1168" s="5"/>
      <c r="AG1168" s="5"/>
      <c r="AH1168" s="5"/>
      <c r="AI1168" s="5"/>
      <c r="AJ1168" s="5"/>
      <c r="AM1168" s="18"/>
      <c r="AQ1168" s="1"/>
      <c r="AR1168" s="2"/>
    </row>
    <row r="1169" spans="7:44" ht="13.2">
      <c r="G1169" s="1"/>
      <c r="H1169" s="1"/>
      <c r="Z1169" s="5"/>
      <c r="AA1169" s="5"/>
      <c r="AB1169" s="24"/>
      <c r="AC1169" s="5"/>
      <c r="AD1169" s="5"/>
      <c r="AE1169" s="5"/>
      <c r="AF1169" s="5"/>
      <c r="AG1169" s="5"/>
      <c r="AH1169" s="5"/>
      <c r="AI1169" s="5"/>
      <c r="AJ1169" s="5"/>
      <c r="AM1169" s="18"/>
      <c r="AQ1169" s="1"/>
      <c r="AR1169" s="2"/>
    </row>
    <row r="1170" spans="7:44" ht="13.2">
      <c r="G1170" s="1"/>
      <c r="H1170" s="1"/>
      <c r="Z1170" s="5"/>
      <c r="AA1170" s="5"/>
      <c r="AB1170" s="24"/>
      <c r="AC1170" s="5"/>
      <c r="AD1170" s="5"/>
      <c r="AE1170" s="5"/>
      <c r="AF1170" s="5"/>
      <c r="AG1170" s="5"/>
      <c r="AH1170" s="5"/>
      <c r="AI1170" s="5"/>
      <c r="AJ1170" s="5"/>
      <c r="AM1170" s="18"/>
      <c r="AQ1170" s="1"/>
      <c r="AR1170" s="2"/>
    </row>
    <row r="1171" spans="7:44" ht="13.2">
      <c r="G1171" s="1"/>
      <c r="H1171" s="1"/>
      <c r="Z1171" s="5"/>
      <c r="AA1171" s="5"/>
      <c r="AB1171" s="24"/>
      <c r="AC1171" s="5"/>
      <c r="AD1171" s="5"/>
      <c r="AE1171" s="5"/>
      <c r="AF1171" s="5"/>
      <c r="AG1171" s="5"/>
      <c r="AH1171" s="5"/>
      <c r="AI1171" s="5"/>
      <c r="AJ1171" s="5"/>
      <c r="AM1171" s="18"/>
      <c r="AQ1171" s="1"/>
      <c r="AR1171" s="2"/>
    </row>
    <row r="1172" spans="7:44" ht="13.2">
      <c r="G1172" s="1"/>
      <c r="H1172" s="1"/>
      <c r="Z1172" s="5"/>
      <c r="AA1172" s="5"/>
      <c r="AB1172" s="24"/>
      <c r="AC1172" s="5"/>
      <c r="AD1172" s="5"/>
      <c r="AE1172" s="5"/>
      <c r="AF1172" s="5"/>
      <c r="AG1172" s="5"/>
      <c r="AH1172" s="5"/>
      <c r="AI1172" s="5"/>
      <c r="AJ1172" s="5"/>
      <c r="AM1172" s="18"/>
      <c r="AQ1172" s="1"/>
      <c r="AR1172" s="2"/>
    </row>
    <row r="1173" spans="7:44" ht="13.2">
      <c r="G1173" s="1"/>
      <c r="H1173" s="1"/>
      <c r="Z1173" s="5"/>
      <c r="AA1173" s="5"/>
      <c r="AB1173" s="24"/>
      <c r="AC1173" s="5"/>
      <c r="AD1173" s="5"/>
      <c r="AE1173" s="5"/>
      <c r="AF1173" s="5"/>
      <c r="AG1173" s="5"/>
      <c r="AH1173" s="5"/>
      <c r="AI1173" s="5"/>
      <c r="AJ1173" s="5"/>
      <c r="AM1173" s="18"/>
      <c r="AQ1173" s="1"/>
      <c r="AR1173" s="2"/>
    </row>
    <row r="1174" spans="7:44" ht="13.2">
      <c r="G1174" s="1"/>
      <c r="H1174" s="1"/>
      <c r="Z1174" s="5"/>
      <c r="AA1174" s="5"/>
      <c r="AB1174" s="24"/>
      <c r="AC1174" s="5"/>
      <c r="AD1174" s="5"/>
      <c r="AE1174" s="5"/>
      <c r="AF1174" s="5"/>
      <c r="AG1174" s="5"/>
      <c r="AH1174" s="5"/>
      <c r="AI1174" s="5"/>
      <c r="AJ1174" s="5"/>
      <c r="AM1174" s="18"/>
      <c r="AQ1174" s="1"/>
      <c r="AR1174" s="2"/>
    </row>
    <row r="1175" spans="7:44" ht="13.2">
      <c r="G1175" s="1"/>
      <c r="H1175" s="1"/>
      <c r="Z1175" s="5"/>
      <c r="AA1175" s="5"/>
      <c r="AB1175" s="24"/>
      <c r="AC1175" s="5"/>
      <c r="AD1175" s="5"/>
      <c r="AE1175" s="5"/>
      <c r="AF1175" s="5"/>
      <c r="AG1175" s="5"/>
      <c r="AH1175" s="5"/>
      <c r="AI1175" s="5"/>
      <c r="AJ1175" s="5"/>
      <c r="AM1175" s="18"/>
      <c r="AQ1175" s="1"/>
      <c r="AR1175" s="2"/>
    </row>
    <row r="1176" spans="7:44" ht="13.2">
      <c r="G1176" s="1"/>
      <c r="H1176" s="1"/>
      <c r="Z1176" s="5"/>
      <c r="AA1176" s="5"/>
      <c r="AB1176" s="24"/>
      <c r="AC1176" s="5"/>
      <c r="AD1176" s="5"/>
      <c r="AE1176" s="5"/>
      <c r="AF1176" s="5"/>
      <c r="AG1176" s="5"/>
      <c r="AH1176" s="5"/>
      <c r="AI1176" s="5"/>
      <c r="AJ1176" s="5"/>
      <c r="AM1176" s="18"/>
      <c r="AQ1176" s="1"/>
      <c r="AR1176" s="2"/>
    </row>
    <row r="1177" spans="7:44" ht="13.2">
      <c r="G1177" s="1"/>
      <c r="H1177" s="1"/>
      <c r="Z1177" s="5"/>
      <c r="AA1177" s="5"/>
      <c r="AB1177" s="24"/>
      <c r="AC1177" s="5"/>
      <c r="AD1177" s="5"/>
      <c r="AE1177" s="5"/>
      <c r="AF1177" s="5"/>
      <c r="AG1177" s="5"/>
      <c r="AH1177" s="5"/>
      <c r="AI1177" s="5"/>
      <c r="AJ1177" s="5"/>
      <c r="AM1177" s="18"/>
      <c r="AQ1177" s="1"/>
      <c r="AR1177" s="2"/>
    </row>
    <row r="1178" spans="7:44" ht="13.2">
      <c r="G1178" s="1"/>
      <c r="H1178" s="1"/>
      <c r="Z1178" s="5"/>
      <c r="AA1178" s="5"/>
      <c r="AB1178" s="24"/>
      <c r="AC1178" s="5"/>
      <c r="AD1178" s="5"/>
      <c r="AE1178" s="5"/>
      <c r="AF1178" s="5"/>
      <c r="AG1178" s="5"/>
      <c r="AH1178" s="5"/>
      <c r="AI1178" s="5"/>
      <c r="AJ1178" s="5"/>
      <c r="AM1178" s="18"/>
      <c r="AQ1178" s="1"/>
      <c r="AR1178" s="2"/>
    </row>
    <row r="1179" spans="7:44" ht="13.2">
      <c r="G1179" s="1"/>
      <c r="H1179" s="1"/>
      <c r="Z1179" s="5"/>
      <c r="AA1179" s="5"/>
      <c r="AB1179" s="24"/>
      <c r="AC1179" s="5"/>
      <c r="AD1179" s="5"/>
      <c r="AE1179" s="5"/>
      <c r="AF1179" s="5"/>
      <c r="AG1179" s="5"/>
      <c r="AH1179" s="5"/>
      <c r="AI1179" s="5"/>
      <c r="AJ1179" s="5"/>
      <c r="AM1179" s="18"/>
      <c r="AQ1179" s="1"/>
      <c r="AR1179" s="2"/>
    </row>
    <row r="1180" spans="7:44" ht="13.2">
      <c r="G1180" s="1"/>
      <c r="H1180" s="1"/>
      <c r="Z1180" s="5"/>
      <c r="AA1180" s="5"/>
      <c r="AB1180" s="24"/>
      <c r="AC1180" s="5"/>
      <c r="AD1180" s="5"/>
      <c r="AE1180" s="5"/>
      <c r="AF1180" s="5"/>
      <c r="AG1180" s="5"/>
      <c r="AH1180" s="5"/>
      <c r="AI1180" s="5"/>
      <c r="AJ1180" s="5"/>
      <c r="AM1180" s="18"/>
      <c r="AQ1180" s="1"/>
      <c r="AR1180" s="2"/>
    </row>
    <row r="1181" spans="7:44" ht="13.2">
      <c r="G1181" s="1"/>
      <c r="H1181" s="1"/>
      <c r="Z1181" s="5"/>
      <c r="AA1181" s="5"/>
      <c r="AB1181" s="24"/>
      <c r="AC1181" s="5"/>
      <c r="AD1181" s="5"/>
      <c r="AE1181" s="5"/>
      <c r="AF1181" s="5"/>
      <c r="AG1181" s="5"/>
      <c r="AH1181" s="5"/>
      <c r="AI1181" s="5"/>
      <c r="AJ1181" s="5"/>
      <c r="AM1181" s="18"/>
      <c r="AQ1181" s="1"/>
      <c r="AR1181" s="2"/>
    </row>
    <row r="1182" spans="7:44" ht="13.2">
      <c r="G1182" s="1"/>
      <c r="H1182" s="1"/>
      <c r="Z1182" s="5"/>
      <c r="AA1182" s="5"/>
      <c r="AB1182" s="24"/>
      <c r="AC1182" s="5"/>
      <c r="AD1182" s="5"/>
      <c r="AE1182" s="5"/>
      <c r="AF1182" s="5"/>
      <c r="AG1182" s="5"/>
      <c r="AH1182" s="5"/>
      <c r="AI1182" s="5"/>
      <c r="AJ1182" s="5"/>
      <c r="AM1182" s="18"/>
      <c r="AQ1182" s="1"/>
      <c r="AR1182" s="2"/>
    </row>
    <row r="1183" spans="7:44" ht="13.2">
      <c r="G1183" s="1"/>
      <c r="H1183" s="1"/>
      <c r="Z1183" s="5"/>
      <c r="AA1183" s="5"/>
      <c r="AB1183" s="24"/>
      <c r="AC1183" s="5"/>
      <c r="AD1183" s="5"/>
      <c r="AE1183" s="5"/>
      <c r="AF1183" s="5"/>
      <c r="AG1183" s="5"/>
      <c r="AH1183" s="5"/>
      <c r="AI1183" s="5"/>
      <c r="AJ1183" s="5"/>
      <c r="AM1183" s="18"/>
      <c r="AQ1183" s="1"/>
      <c r="AR1183" s="2"/>
    </row>
    <row r="1184" spans="7:44" ht="13.2">
      <c r="G1184" s="1"/>
      <c r="H1184" s="1"/>
      <c r="Z1184" s="5"/>
      <c r="AA1184" s="5"/>
      <c r="AB1184" s="24"/>
      <c r="AC1184" s="5"/>
      <c r="AD1184" s="5"/>
      <c r="AE1184" s="5"/>
      <c r="AF1184" s="5"/>
      <c r="AG1184" s="5"/>
      <c r="AH1184" s="5"/>
      <c r="AI1184" s="5"/>
      <c r="AJ1184" s="5"/>
      <c r="AM1184" s="18"/>
      <c r="AQ1184" s="1"/>
      <c r="AR1184" s="2"/>
    </row>
    <row r="1185" spans="7:44" ht="13.2">
      <c r="G1185" s="1"/>
      <c r="H1185" s="1"/>
      <c r="Z1185" s="5"/>
      <c r="AA1185" s="5"/>
      <c r="AB1185" s="24"/>
      <c r="AC1185" s="5"/>
      <c r="AD1185" s="5"/>
      <c r="AE1185" s="5"/>
      <c r="AF1185" s="5"/>
      <c r="AG1185" s="5"/>
      <c r="AH1185" s="5"/>
      <c r="AI1185" s="5"/>
      <c r="AJ1185" s="5"/>
      <c r="AM1185" s="18"/>
      <c r="AQ1185" s="1"/>
      <c r="AR1185" s="2"/>
    </row>
    <row r="1186" spans="7:44" ht="13.2">
      <c r="G1186" s="1"/>
      <c r="H1186" s="1"/>
      <c r="Z1186" s="5"/>
      <c r="AA1186" s="5"/>
      <c r="AB1186" s="24"/>
      <c r="AC1186" s="5"/>
      <c r="AD1186" s="5"/>
      <c r="AE1186" s="5"/>
      <c r="AF1186" s="5"/>
      <c r="AG1186" s="5"/>
      <c r="AH1186" s="5"/>
      <c r="AI1186" s="5"/>
      <c r="AJ1186" s="5"/>
      <c r="AM1186" s="18"/>
      <c r="AQ1186" s="1"/>
      <c r="AR1186" s="2"/>
    </row>
    <row r="1187" spans="7:44" ht="13.2">
      <c r="G1187" s="1"/>
      <c r="H1187" s="1"/>
      <c r="Z1187" s="5"/>
      <c r="AA1187" s="5"/>
      <c r="AB1187" s="24"/>
      <c r="AC1187" s="5"/>
      <c r="AD1187" s="5"/>
      <c r="AE1187" s="5"/>
      <c r="AF1187" s="5"/>
      <c r="AG1187" s="5"/>
      <c r="AH1187" s="5"/>
      <c r="AI1187" s="5"/>
      <c r="AJ1187" s="5"/>
      <c r="AM1187" s="18"/>
      <c r="AQ1187" s="1"/>
      <c r="AR1187" s="2"/>
    </row>
    <row r="1188" spans="7:44" ht="13.2">
      <c r="G1188" s="1"/>
      <c r="H1188" s="1"/>
      <c r="Z1188" s="5"/>
      <c r="AA1188" s="5"/>
      <c r="AB1188" s="24"/>
      <c r="AC1188" s="5"/>
      <c r="AD1188" s="5"/>
      <c r="AE1188" s="5"/>
      <c r="AF1188" s="5"/>
      <c r="AG1188" s="5"/>
      <c r="AH1188" s="5"/>
      <c r="AI1188" s="5"/>
      <c r="AJ1188" s="5"/>
      <c r="AM1188" s="18"/>
      <c r="AQ1188" s="1"/>
      <c r="AR1188" s="2"/>
    </row>
    <row r="1189" spans="7:44" ht="13.2">
      <c r="G1189" s="1"/>
      <c r="H1189" s="1"/>
      <c r="Z1189" s="5"/>
      <c r="AA1189" s="5"/>
      <c r="AB1189" s="24"/>
      <c r="AC1189" s="5"/>
      <c r="AD1189" s="5"/>
      <c r="AE1189" s="5"/>
      <c r="AF1189" s="5"/>
      <c r="AG1189" s="5"/>
      <c r="AH1189" s="5"/>
      <c r="AI1189" s="5"/>
      <c r="AJ1189" s="5"/>
      <c r="AM1189" s="18"/>
      <c r="AQ1189" s="1"/>
      <c r="AR1189" s="2"/>
    </row>
    <row r="1190" spans="7:44" ht="13.2">
      <c r="G1190" s="1"/>
      <c r="H1190" s="1"/>
      <c r="Z1190" s="5"/>
      <c r="AA1190" s="5"/>
      <c r="AB1190" s="24"/>
      <c r="AC1190" s="5"/>
      <c r="AD1190" s="5"/>
      <c r="AE1190" s="5"/>
      <c r="AF1190" s="5"/>
      <c r="AG1190" s="5"/>
      <c r="AH1190" s="5"/>
      <c r="AI1190" s="5"/>
      <c r="AJ1190" s="5"/>
      <c r="AM1190" s="18"/>
      <c r="AQ1190" s="1"/>
      <c r="AR1190" s="2"/>
    </row>
    <row r="1191" spans="7:44" ht="13.2">
      <c r="G1191" s="1"/>
      <c r="H1191" s="1"/>
      <c r="Z1191" s="5"/>
      <c r="AA1191" s="5"/>
      <c r="AB1191" s="24"/>
      <c r="AC1191" s="5"/>
      <c r="AD1191" s="5"/>
      <c r="AE1191" s="5"/>
      <c r="AF1191" s="5"/>
      <c r="AG1191" s="5"/>
      <c r="AH1191" s="5"/>
      <c r="AI1191" s="5"/>
      <c r="AJ1191" s="5"/>
      <c r="AM1191" s="18"/>
      <c r="AQ1191" s="1"/>
      <c r="AR1191" s="2"/>
    </row>
    <row r="1192" spans="7:44" ht="13.2">
      <c r="G1192" s="1"/>
      <c r="H1192" s="1"/>
      <c r="Z1192" s="5"/>
      <c r="AA1192" s="5"/>
      <c r="AB1192" s="24"/>
      <c r="AC1192" s="5"/>
      <c r="AD1192" s="5"/>
      <c r="AE1192" s="5"/>
      <c r="AF1192" s="5"/>
      <c r="AG1192" s="5"/>
      <c r="AH1192" s="5"/>
      <c r="AI1192" s="5"/>
      <c r="AJ1192" s="5"/>
      <c r="AM1192" s="18"/>
      <c r="AQ1192" s="1"/>
      <c r="AR1192" s="2"/>
    </row>
    <row r="1193" spans="7:44" ht="13.2">
      <c r="G1193" s="1"/>
      <c r="H1193" s="1"/>
      <c r="Z1193" s="5"/>
      <c r="AA1193" s="5"/>
      <c r="AB1193" s="24"/>
      <c r="AC1193" s="5"/>
      <c r="AD1193" s="5"/>
      <c r="AE1193" s="5"/>
      <c r="AF1193" s="5"/>
      <c r="AG1193" s="5"/>
      <c r="AH1193" s="5"/>
      <c r="AI1193" s="5"/>
      <c r="AJ1193" s="5"/>
      <c r="AM1193" s="18"/>
      <c r="AQ1193" s="1"/>
      <c r="AR1193" s="2"/>
    </row>
    <row r="1194" spans="7:44" ht="13.2">
      <c r="G1194" s="1"/>
      <c r="H1194" s="1"/>
      <c r="Z1194" s="5"/>
      <c r="AA1194" s="5"/>
      <c r="AB1194" s="24"/>
      <c r="AC1194" s="5"/>
      <c r="AD1194" s="5"/>
      <c r="AE1194" s="5"/>
      <c r="AF1194" s="5"/>
      <c r="AG1194" s="5"/>
      <c r="AH1194" s="5"/>
      <c r="AI1194" s="5"/>
      <c r="AJ1194" s="5"/>
      <c r="AM1194" s="18"/>
      <c r="AQ1194" s="1"/>
      <c r="AR1194" s="2"/>
    </row>
    <row r="1195" spans="7:44" ht="13.2">
      <c r="G1195" s="1"/>
      <c r="H1195" s="1"/>
      <c r="Z1195" s="5"/>
      <c r="AA1195" s="5"/>
      <c r="AB1195" s="24"/>
      <c r="AC1195" s="5"/>
      <c r="AD1195" s="5"/>
      <c r="AE1195" s="5"/>
      <c r="AF1195" s="5"/>
      <c r="AG1195" s="5"/>
      <c r="AH1195" s="5"/>
      <c r="AI1195" s="5"/>
      <c r="AJ1195" s="5"/>
      <c r="AM1195" s="18"/>
      <c r="AQ1195" s="1"/>
      <c r="AR1195" s="2"/>
    </row>
    <row r="1196" spans="7:44" ht="13.2">
      <c r="G1196" s="1"/>
      <c r="H1196" s="1"/>
      <c r="Z1196" s="5"/>
      <c r="AA1196" s="5"/>
      <c r="AB1196" s="24"/>
      <c r="AC1196" s="5"/>
      <c r="AD1196" s="5"/>
      <c r="AE1196" s="5"/>
      <c r="AF1196" s="5"/>
      <c r="AG1196" s="5"/>
      <c r="AH1196" s="5"/>
      <c r="AI1196" s="5"/>
      <c r="AJ1196" s="5"/>
      <c r="AM1196" s="18"/>
      <c r="AQ1196" s="1"/>
      <c r="AR1196" s="2"/>
    </row>
    <row r="1197" spans="7:44" ht="13.2">
      <c r="G1197" s="1"/>
      <c r="H1197" s="1"/>
      <c r="Z1197" s="5"/>
      <c r="AA1197" s="5"/>
      <c r="AB1197" s="24"/>
      <c r="AC1197" s="5"/>
      <c r="AD1197" s="5"/>
      <c r="AE1197" s="5"/>
      <c r="AF1197" s="5"/>
      <c r="AG1197" s="5"/>
      <c r="AH1197" s="5"/>
      <c r="AI1197" s="5"/>
      <c r="AJ1197" s="5"/>
      <c r="AM1197" s="18"/>
      <c r="AQ1197" s="1"/>
      <c r="AR1197" s="2"/>
    </row>
    <row r="1198" spans="7:44" ht="13.2">
      <c r="G1198" s="1"/>
      <c r="H1198" s="1"/>
      <c r="Z1198" s="5"/>
      <c r="AA1198" s="5"/>
      <c r="AB1198" s="24"/>
      <c r="AC1198" s="5"/>
      <c r="AD1198" s="5"/>
      <c r="AE1198" s="5"/>
      <c r="AF1198" s="5"/>
      <c r="AG1198" s="5"/>
      <c r="AH1198" s="5"/>
      <c r="AI1198" s="5"/>
      <c r="AJ1198" s="5"/>
      <c r="AM1198" s="18"/>
      <c r="AQ1198" s="1"/>
      <c r="AR1198" s="2"/>
    </row>
    <row r="1199" spans="7:44" ht="13.2">
      <c r="G1199" s="1"/>
      <c r="H1199" s="1"/>
      <c r="Z1199" s="5"/>
      <c r="AA1199" s="5"/>
      <c r="AB1199" s="24"/>
      <c r="AC1199" s="5"/>
      <c r="AD1199" s="5"/>
      <c r="AE1199" s="5"/>
      <c r="AF1199" s="5"/>
      <c r="AG1199" s="5"/>
      <c r="AH1199" s="5"/>
      <c r="AI1199" s="5"/>
      <c r="AJ1199" s="5"/>
      <c r="AM1199" s="18"/>
      <c r="AQ1199" s="1"/>
      <c r="AR1199" s="2"/>
    </row>
    <row r="1200" spans="7:44" ht="13.2">
      <c r="G1200" s="1"/>
      <c r="H1200" s="1"/>
      <c r="Z1200" s="5"/>
      <c r="AA1200" s="5"/>
      <c r="AB1200" s="24"/>
      <c r="AC1200" s="5"/>
      <c r="AD1200" s="5"/>
      <c r="AE1200" s="5"/>
      <c r="AF1200" s="5"/>
      <c r="AG1200" s="5"/>
      <c r="AH1200" s="5"/>
      <c r="AI1200" s="5"/>
      <c r="AJ1200" s="5"/>
      <c r="AM1200" s="18"/>
      <c r="AQ1200" s="1"/>
      <c r="AR1200" s="2"/>
    </row>
    <row r="1201" spans="7:44" ht="13.2">
      <c r="G1201" s="1"/>
      <c r="H1201" s="1"/>
      <c r="Z1201" s="5"/>
      <c r="AA1201" s="5"/>
      <c r="AB1201" s="24"/>
      <c r="AC1201" s="5"/>
      <c r="AD1201" s="5"/>
      <c r="AE1201" s="5"/>
      <c r="AF1201" s="5"/>
      <c r="AG1201" s="5"/>
      <c r="AH1201" s="5"/>
      <c r="AI1201" s="5"/>
      <c r="AJ1201" s="5"/>
      <c r="AM1201" s="18"/>
      <c r="AQ1201" s="1"/>
      <c r="AR1201" s="2"/>
    </row>
    <row r="1202" spans="7:44" ht="13.2">
      <c r="G1202" s="1"/>
      <c r="H1202" s="1"/>
      <c r="Z1202" s="5"/>
      <c r="AA1202" s="5"/>
      <c r="AB1202" s="24"/>
      <c r="AC1202" s="5"/>
      <c r="AD1202" s="5"/>
      <c r="AE1202" s="5"/>
      <c r="AF1202" s="5"/>
      <c r="AG1202" s="5"/>
      <c r="AH1202" s="5"/>
      <c r="AI1202" s="5"/>
      <c r="AJ1202" s="5"/>
      <c r="AM1202" s="18"/>
      <c r="AQ1202" s="1"/>
      <c r="AR1202" s="2"/>
    </row>
    <row r="1203" spans="7:44" ht="13.2">
      <c r="G1203" s="1"/>
      <c r="H1203" s="1"/>
      <c r="Z1203" s="5"/>
      <c r="AA1203" s="5"/>
      <c r="AB1203" s="24"/>
      <c r="AC1203" s="5"/>
      <c r="AD1203" s="5"/>
      <c r="AE1203" s="5"/>
      <c r="AF1203" s="5"/>
      <c r="AG1203" s="5"/>
      <c r="AH1203" s="5"/>
      <c r="AI1203" s="5"/>
      <c r="AJ1203" s="5"/>
      <c r="AM1203" s="18"/>
      <c r="AQ1203" s="1"/>
      <c r="AR1203" s="2"/>
    </row>
    <row r="1204" spans="7:44" ht="13.2">
      <c r="G1204" s="1"/>
      <c r="H1204" s="1"/>
      <c r="Z1204" s="5"/>
      <c r="AA1204" s="5"/>
      <c r="AB1204" s="24"/>
      <c r="AC1204" s="5"/>
      <c r="AD1204" s="5"/>
      <c r="AE1204" s="5"/>
      <c r="AF1204" s="5"/>
      <c r="AG1204" s="5"/>
      <c r="AH1204" s="5"/>
      <c r="AI1204" s="5"/>
      <c r="AJ1204" s="5"/>
      <c r="AM1204" s="18"/>
      <c r="AQ1204" s="1"/>
      <c r="AR1204" s="2"/>
    </row>
    <row r="1205" spans="7:44" ht="13.2">
      <c r="G1205" s="1"/>
      <c r="H1205" s="1"/>
      <c r="Z1205" s="5"/>
      <c r="AA1205" s="5"/>
      <c r="AB1205" s="24"/>
      <c r="AC1205" s="5"/>
      <c r="AD1205" s="5"/>
      <c r="AE1205" s="5"/>
      <c r="AF1205" s="5"/>
      <c r="AG1205" s="5"/>
      <c r="AH1205" s="5"/>
      <c r="AI1205" s="5"/>
      <c r="AJ1205" s="5"/>
      <c r="AM1205" s="18"/>
      <c r="AQ1205" s="1"/>
      <c r="AR1205" s="2"/>
    </row>
    <row r="1206" spans="7:44" ht="13.2">
      <c r="G1206" s="1"/>
      <c r="H1206" s="1"/>
      <c r="Z1206" s="5"/>
      <c r="AA1206" s="5"/>
      <c r="AB1206" s="24"/>
      <c r="AC1206" s="5"/>
      <c r="AD1206" s="5"/>
      <c r="AE1206" s="5"/>
      <c r="AF1206" s="5"/>
      <c r="AG1206" s="5"/>
      <c r="AH1206" s="5"/>
      <c r="AI1206" s="5"/>
      <c r="AJ1206" s="5"/>
      <c r="AM1206" s="18"/>
      <c r="AQ1206" s="1"/>
      <c r="AR1206" s="2"/>
    </row>
    <row r="1207" spans="7:44" ht="13.2">
      <c r="G1207" s="1"/>
      <c r="H1207" s="1"/>
      <c r="Z1207" s="5"/>
      <c r="AA1207" s="5"/>
      <c r="AB1207" s="24"/>
      <c r="AC1207" s="5"/>
      <c r="AD1207" s="5"/>
      <c r="AE1207" s="5"/>
      <c r="AF1207" s="5"/>
      <c r="AG1207" s="5"/>
      <c r="AH1207" s="5"/>
      <c r="AI1207" s="5"/>
      <c r="AJ1207" s="5"/>
      <c r="AM1207" s="18"/>
      <c r="AQ1207" s="1"/>
      <c r="AR1207" s="2"/>
    </row>
    <row r="1208" spans="7:44" ht="13.2">
      <c r="G1208" s="1"/>
      <c r="H1208" s="1"/>
      <c r="Z1208" s="5"/>
      <c r="AA1208" s="5"/>
      <c r="AB1208" s="24"/>
      <c r="AC1208" s="5"/>
      <c r="AD1208" s="5"/>
      <c r="AE1208" s="5"/>
      <c r="AF1208" s="5"/>
      <c r="AG1208" s="5"/>
      <c r="AH1208" s="5"/>
      <c r="AI1208" s="5"/>
      <c r="AJ1208" s="5"/>
      <c r="AM1208" s="18"/>
      <c r="AQ1208" s="1"/>
      <c r="AR1208" s="2"/>
    </row>
    <row r="1209" spans="7:44" ht="13.2">
      <c r="G1209" s="1"/>
      <c r="H1209" s="1"/>
      <c r="Z1209" s="5"/>
      <c r="AA1209" s="5"/>
      <c r="AB1209" s="24"/>
      <c r="AC1209" s="5"/>
      <c r="AD1209" s="5"/>
      <c r="AE1209" s="5"/>
      <c r="AF1209" s="5"/>
      <c r="AG1209" s="5"/>
      <c r="AH1209" s="5"/>
      <c r="AI1209" s="5"/>
      <c r="AJ1209" s="5"/>
      <c r="AM1209" s="18"/>
      <c r="AQ1209" s="1"/>
      <c r="AR1209" s="2"/>
    </row>
    <row r="1210" spans="7:44" ht="13.2">
      <c r="G1210" s="1"/>
      <c r="H1210" s="1"/>
      <c r="Z1210" s="5"/>
      <c r="AA1210" s="5"/>
      <c r="AB1210" s="24"/>
      <c r="AC1210" s="5"/>
      <c r="AD1210" s="5"/>
      <c r="AE1210" s="5"/>
      <c r="AF1210" s="5"/>
      <c r="AG1210" s="5"/>
      <c r="AH1210" s="5"/>
      <c r="AI1210" s="5"/>
      <c r="AJ1210" s="5"/>
      <c r="AM1210" s="18"/>
      <c r="AQ1210" s="1"/>
      <c r="AR1210" s="2"/>
    </row>
    <row r="1211" spans="7:44" ht="13.2">
      <c r="G1211" s="1"/>
      <c r="H1211" s="1"/>
      <c r="Z1211" s="5"/>
      <c r="AA1211" s="5"/>
      <c r="AB1211" s="24"/>
      <c r="AC1211" s="5"/>
      <c r="AD1211" s="5"/>
      <c r="AE1211" s="5"/>
      <c r="AF1211" s="5"/>
      <c r="AG1211" s="5"/>
      <c r="AH1211" s="5"/>
      <c r="AI1211" s="5"/>
      <c r="AJ1211" s="5"/>
      <c r="AM1211" s="18"/>
      <c r="AQ1211" s="1"/>
      <c r="AR1211" s="2"/>
    </row>
    <row r="1212" spans="7:44" ht="13.2">
      <c r="G1212" s="1"/>
      <c r="H1212" s="1"/>
      <c r="Z1212" s="5"/>
      <c r="AA1212" s="5"/>
      <c r="AB1212" s="24"/>
      <c r="AC1212" s="5"/>
      <c r="AD1212" s="5"/>
      <c r="AE1212" s="5"/>
      <c r="AF1212" s="5"/>
      <c r="AG1212" s="5"/>
      <c r="AH1212" s="5"/>
      <c r="AI1212" s="5"/>
      <c r="AJ1212" s="5"/>
      <c r="AM1212" s="18"/>
      <c r="AQ1212" s="1"/>
      <c r="AR1212" s="2"/>
    </row>
    <row r="1213" spans="7:44" ht="13.2">
      <c r="G1213" s="1"/>
      <c r="H1213" s="1"/>
      <c r="Z1213" s="5"/>
      <c r="AA1213" s="5"/>
      <c r="AB1213" s="24"/>
      <c r="AC1213" s="5"/>
      <c r="AD1213" s="5"/>
      <c r="AE1213" s="5"/>
      <c r="AF1213" s="5"/>
      <c r="AG1213" s="5"/>
      <c r="AH1213" s="5"/>
      <c r="AI1213" s="5"/>
      <c r="AJ1213" s="5"/>
      <c r="AM1213" s="18"/>
      <c r="AQ1213" s="1"/>
      <c r="AR1213" s="2"/>
    </row>
    <row r="1214" spans="7:44" ht="13.2">
      <c r="G1214" s="1"/>
      <c r="H1214" s="1"/>
      <c r="Z1214" s="5"/>
      <c r="AA1214" s="5"/>
      <c r="AB1214" s="24"/>
      <c r="AC1214" s="5"/>
      <c r="AD1214" s="5"/>
      <c r="AE1214" s="5"/>
      <c r="AF1214" s="5"/>
      <c r="AG1214" s="5"/>
      <c r="AH1214" s="5"/>
      <c r="AI1214" s="5"/>
      <c r="AJ1214" s="5"/>
      <c r="AM1214" s="18"/>
      <c r="AQ1214" s="1"/>
      <c r="AR1214" s="2"/>
    </row>
    <row r="1215" spans="7:44" ht="13.2">
      <c r="G1215" s="1"/>
      <c r="H1215" s="1"/>
      <c r="Z1215" s="5"/>
      <c r="AA1215" s="5"/>
      <c r="AB1215" s="24"/>
      <c r="AC1215" s="5"/>
      <c r="AD1215" s="5"/>
      <c r="AE1215" s="5"/>
      <c r="AF1215" s="5"/>
      <c r="AG1215" s="5"/>
      <c r="AH1215" s="5"/>
      <c r="AI1215" s="5"/>
      <c r="AJ1215" s="5"/>
      <c r="AM1215" s="18"/>
      <c r="AQ1215" s="1"/>
      <c r="AR1215" s="2"/>
    </row>
    <row r="1216" spans="7:44" ht="13.2">
      <c r="G1216" s="1"/>
      <c r="H1216" s="1"/>
      <c r="Z1216" s="5"/>
      <c r="AA1216" s="5"/>
      <c r="AB1216" s="24"/>
      <c r="AC1216" s="5"/>
      <c r="AD1216" s="5"/>
      <c r="AE1216" s="5"/>
      <c r="AF1216" s="5"/>
      <c r="AG1216" s="5"/>
      <c r="AH1216" s="5"/>
      <c r="AI1216" s="5"/>
      <c r="AJ1216" s="5"/>
      <c r="AM1216" s="18"/>
      <c r="AQ1216" s="1"/>
      <c r="AR1216" s="2"/>
    </row>
    <row r="1217" spans="7:44" ht="13.2">
      <c r="G1217" s="1"/>
      <c r="H1217" s="1"/>
      <c r="Z1217" s="5"/>
      <c r="AA1217" s="5"/>
      <c r="AB1217" s="24"/>
      <c r="AC1217" s="5"/>
      <c r="AD1217" s="5"/>
      <c r="AE1217" s="5"/>
      <c r="AF1217" s="5"/>
      <c r="AG1217" s="5"/>
      <c r="AH1217" s="5"/>
      <c r="AI1217" s="5"/>
      <c r="AJ1217" s="5"/>
      <c r="AM1217" s="18"/>
      <c r="AQ1217" s="1"/>
      <c r="AR1217" s="2"/>
    </row>
    <row r="1218" spans="7:44" ht="13.2">
      <c r="G1218" s="1"/>
      <c r="H1218" s="1"/>
      <c r="Z1218" s="5"/>
      <c r="AA1218" s="5"/>
      <c r="AB1218" s="24"/>
      <c r="AC1218" s="5"/>
      <c r="AD1218" s="5"/>
      <c r="AE1218" s="5"/>
      <c r="AF1218" s="5"/>
      <c r="AG1218" s="5"/>
      <c r="AH1218" s="5"/>
      <c r="AI1218" s="5"/>
      <c r="AJ1218" s="5"/>
      <c r="AM1218" s="18"/>
      <c r="AQ1218" s="1"/>
      <c r="AR1218" s="2"/>
    </row>
    <row r="1219" spans="7:44" ht="13.2">
      <c r="G1219" s="1"/>
      <c r="H1219" s="1"/>
      <c r="Z1219" s="5"/>
      <c r="AA1219" s="5"/>
      <c r="AB1219" s="24"/>
      <c r="AC1219" s="5"/>
      <c r="AD1219" s="5"/>
      <c r="AE1219" s="5"/>
      <c r="AF1219" s="5"/>
      <c r="AG1219" s="5"/>
      <c r="AH1219" s="5"/>
      <c r="AI1219" s="5"/>
      <c r="AJ1219" s="5"/>
      <c r="AM1219" s="18"/>
      <c r="AQ1219" s="1"/>
      <c r="AR1219" s="2"/>
    </row>
    <row r="1220" spans="7:44" ht="13.2">
      <c r="G1220" s="1"/>
      <c r="H1220" s="1"/>
      <c r="Z1220" s="5"/>
      <c r="AA1220" s="5"/>
      <c r="AB1220" s="24"/>
      <c r="AC1220" s="5"/>
      <c r="AD1220" s="5"/>
      <c r="AE1220" s="5"/>
      <c r="AF1220" s="5"/>
      <c r="AG1220" s="5"/>
      <c r="AH1220" s="5"/>
      <c r="AI1220" s="5"/>
      <c r="AJ1220" s="5"/>
      <c r="AM1220" s="18"/>
      <c r="AQ1220" s="1"/>
      <c r="AR1220" s="2"/>
    </row>
    <row r="1221" spans="7:44" ht="13.2">
      <c r="G1221" s="1"/>
      <c r="H1221" s="1"/>
      <c r="Z1221" s="5"/>
      <c r="AA1221" s="5"/>
      <c r="AB1221" s="24"/>
      <c r="AC1221" s="5"/>
      <c r="AD1221" s="5"/>
      <c r="AE1221" s="5"/>
      <c r="AF1221" s="5"/>
      <c r="AG1221" s="5"/>
      <c r="AH1221" s="5"/>
      <c r="AI1221" s="5"/>
      <c r="AJ1221" s="5"/>
      <c r="AM1221" s="18"/>
      <c r="AQ1221" s="1"/>
      <c r="AR1221" s="2"/>
    </row>
    <row r="1222" spans="7:44" ht="13.2">
      <c r="G1222" s="1"/>
      <c r="H1222" s="1"/>
      <c r="Z1222" s="5"/>
      <c r="AA1222" s="5"/>
      <c r="AB1222" s="24"/>
      <c r="AC1222" s="5"/>
      <c r="AD1222" s="5"/>
      <c r="AE1222" s="5"/>
      <c r="AF1222" s="5"/>
      <c r="AG1222" s="5"/>
      <c r="AH1222" s="5"/>
      <c r="AI1222" s="5"/>
      <c r="AJ1222" s="5"/>
      <c r="AM1222" s="18"/>
      <c r="AQ1222" s="1"/>
      <c r="AR1222" s="2"/>
    </row>
    <row r="1223" spans="7:44" ht="13.2">
      <c r="G1223" s="1"/>
      <c r="H1223" s="1"/>
      <c r="Z1223" s="5"/>
      <c r="AA1223" s="5"/>
      <c r="AB1223" s="24"/>
      <c r="AC1223" s="5"/>
      <c r="AD1223" s="5"/>
      <c r="AE1223" s="5"/>
      <c r="AF1223" s="5"/>
      <c r="AG1223" s="5"/>
      <c r="AH1223" s="5"/>
      <c r="AI1223" s="5"/>
      <c r="AJ1223" s="5"/>
      <c r="AM1223" s="18"/>
      <c r="AQ1223" s="1"/>
      <c r="AR1223" s="2"/>
    </row>
    <row r="1224" spans="7:44" ht="13.2">
      <c r="G1224" s="1"/>
      <c r="H1224" s="1"/>
      <c r="Z1224" s="5"/>
      <c r="AA1224" s="5"/>
      <c r="AB1224" s="24"/>
      <c r="AC1224" s="5"/>
      <c r="AD1224" s="5"/>
      <c r="AE1224" s="5"/>
      <c r="AF1224" s="5"/>
      <c r="AG1224" s="5"/>
      <c r="AH1224" s="5"/>
      <c r="AI1224" s="5"/>
      <c r="AJ1224" s="5"/>
      <c r="AM1224" s="18"/>
      <c r="AQ1224" s="1"/>
      <c r="AR1224" s="2"/>
    </row>
    <row r="1225" spans="7:44" ht="13.2">
      <c r="G1225" s="1"/>
      <c r="H1225" s="1"/>
      <c r="Z1225" s="5"/>
      <c r="AA1225" s="5"/>
      <c r="AB1225" s="24"/>
      <c r="AC1225" s="5"/>
      <c r="AD1225" s="5"/>
      <c r="AE1225" s="5"/>
      <c r="AF1225" s="5"/>
      <c r="AG1225" s="5"/>
      <c r="AH1225" s="5"/>
      <c r="AI1225" s="5"/>
      <c r="AJ1225" s="5"/>
      <c r="AM1225" s="18"/>
      <c r="AQ1225" s="1"/>
      <c r="AR1225" s="2"/>
    </row>
    <row r="1226" spans="7:44" ht="13.2">
      <c r="G1226" s="1"/>
      <c r="H1226" s="1"/>
      <c r="Z1226" s="5"/>
      <c r="AA1226" s="5"/>
      <c r="AB1226" s="24"/>
      <c r="AC1226" s="5"/>
      <c r="AD1226" s="5"/>
      <c r="AE1226" s="5"/>
      <c r="AF1226" s="5"/>
      <c r="AG1226" s="5"/>
      <c r="AH1226" s="5"/>
      <c r="AI1226" s="5"/>
      <c r="AJ1226" s="5"/>
      <c r="AM1226" s="18"/>
      <c r="AQ1226" s="1"/>
      <c r="AR1226" s="2"/>
    </row>
    <row r="1227" spans="7:44" ht="13.2">
      <c r="G1227" s="1"/>
      <c r="H1227" s="1"/>
      <c r="Z1227" s="5"/>
      <c r="AA1227" s="5"/>
      <c r="AB1227" s="24"/>
      <c r="AC1227" s="5"/>
      <c r="AD1227" s="5"/>
      <c r="AE1227" s="5"/>
      <c r="AF1227" s="5"/>
      <c r="AG1227" s="5"/>
      <c r="AH1227" s="5"/>
      <c r="AI1227" s="5"/>
      <c r="AJ1227" s="5"/>
      <c r="AM1227" s="18"/>
      <c r="AQ1227" s="1"/>
      <c r="AR1227" s="2"/>
    </row>
    <row r="1228" spans="7:44" ht="13.2">
      <c r="G1228" s="1"/>
      <c r="H1228" s="1"/>
      <c r="Z1228" s="5"/>
      <c r="AA1228" s="5"/>
      <c r="AB1228" s="24"/>
      <c r="AC1228" s="5"/>
      <c r="AD1228" s="5"/>
      <c r="AE1228" s="5"/>
      <c r="AF1228" s="5"/>
      <c r="AG1228" s="5"/>
      <c r="AH1228" s="5"/>
      <c r="AI1228" s="5"/>
      <c r="AJ1228" s="5"/>
      <c r="AM1228" s="18"/>
      <c r="AQ1228" s="1"/>
      <c r="AR1228" s="2"/>
    </row>
    <row r="1229" spans="7:44" ht="13.2">
      <c r="G1229" s="1"/>
      <c r="H1229" s="1"/>
      <c r="Z1229" s="5"/>
      <c r="AA1229" s="5"/>
      <c r="AB1229" s="24"/>
      <c r="AC1229" s="5"/>
      <c r="AD1229" s="5"/>
      <c r="AE1229" s="5"/>
      <c r="AF1229" s="5"/>
      <c r="AG1229" s="5"/>
      <c r="AH1229" s="5"/>
      <c r="AI1229" s="5"/>
      <c r="AJ1229" s="5"/>
      <c r="AM1229" s="18"/>
      <c r="AQ1229" s="1"/>
      <c r="AR1229" s="2"/>
    </row>
    <row r="1230" spans="7:44" ht="13.2">
      <c r="G1230" s="1"/>
      <c r="H1230" s="1"/>
      <c r="Z1230" s="5"/>
      <c r="AA1230" s="5"/>
      <c r="AB1230" s="24"/>
      <c r="AC1230" s="5"/>
      <c r="AD1230" s="5"/>
      <c r="AE1230" s="5"/>
      <c r="AF1230" s="5"/>
      <c r="AG1230" s="5"/>
      <c r="AH1230" s="5"/>
      <c r="AI1230" s="5"/>
      <c r="AJ1230" s="5"/>
      <c r="AM1230" s="18"/>
      <c r="AQ1230" s="1"/>
      <c r="AR1230" s="2"/>
    </row>
    <row r="1231" spans="7:44" ht="13.2">
      <c r="G1231" s="1"/>
      <c r="H1231" s="1"/>
      <c r="Z1231" s="5"/>
      <c r="AA1231" s="5"/>
      <c r="AB1231" s="24"/>
      <c r="AC1231" s="5"/>
      <c r="AD1231" s="5"/>
      <c r="AE1231" s="5"/>
      <c r="AF1231" s="5"/>
      <c r="AG1231" s="5"/>
      <c r="AH1231" s="5"/>
      <c r="AI1231" s="5"/>
      <c r="AJ1231" s="5"/>
      <c r="AM1231" s="18"/>
      <c r="AQ1231" s="1"/>
      <c r="AR1231" s="2"/>
    </row>
    <row r="1232" spans="7:44" ht="13.2">
      <c r="G1232" s="1"/>
      <c r="H1232" s="1"/>
      <c r="Z1232" s="5"/>
      <c r="AA1232" s="5"/>
      <c r="AB1232" s="24"/>
      <c r="AC1232" s="5"/>
      <c r="AD1232" s="5"/>
      <c r="AE1232" s="5"/>
      <c r="AF1232" s="5"/>
      <c r="AG1232" s="5"/>
      <c r="AH1232" s="5"/>
      <c r="AI1232" s="5"/>
      <c r="AJ1232" s="5"/>
      <c r="AM1232" s="18"/>
      <c r="AQ1232" s="1"/>
      <c r="AR1232" s="2"/>
    </row>
    <row r="1233" spans="7:44" ht="13.2">
      <c r="G1233" s="1"/>
      <c r="H1233" s="1"/>
      <c r="AM1233" s="18"/>
      <c r="AQ1233" s="1"/>
      <c r="AR1233" s="2"/>
    </row>
    <row r="1234" spans="7:44" ht="13.2">
      <c r="G1234" s="1"/>
      <c r="H1234" s="1"/>
      <c r="AM1234" s="18"/>
      <c r="AQ1234" s="1"/>
      <c r="AR1234" s="2"/>
    </row>
    <row r="1235" spans="7:44" ht="13.2">
      <c r="G1235" s="1"/>
      <c r="H1235" s="1"/>
      <c r="AM1235" s="18"/>
      <c r="AQ1235" s="1"/>
      <c r="AR1235" s="2"/>
    </row>
    <row r="1236" spans="7:44" ht="13.2">
      <c r="G1236" s="1"/>
      <c r="H1236" s="1"/>
      <c r="AM1236" s="18"/>
      <c r="AQ1236" s="1"/>
      <c r="AR1236" s="2"/>
    </row>
    <row r="1237" spans="7:44" ht="13.2">
      <c r="G1237" s="1"/>
      <c r="H1237" s="1"/>
      <c r="AM1237" s="18"/>
      <c r="AQ1237" s="1"/>
      <c r="AR1237" s="2"/>
    </row>
    <row r="1238" spans="7:44" ht="13.2">
      <c r="G1238" s="1"/>
      <c r="H1238" s="1"/>
      <c r="AM1238" s="18"/>
      <c r="AQ1238" s="1"/>
      <c r="AR1238" s="2"/>
    </row>
    <row r="1239" spans="7:44" ht="13.2">
      <c r="G1239" s="1"/>
      <c r="H1239" s="1"/>
      <c r="AM1239" s="18"/>
      <c r="AQ1239" s="1"/>
      <c r="AR1239" s="2"/>
    </row>
    <row r="1240" spans="7:44" ht="13.2">
      <c r="G1240" s="1"/>
      <c r="H1240" s="1"/>
      <c r="AM1240" s="18"/>
      <c r="AQ1240" s="1"/>
      <c r="AR1240" s="2"/>
    </row>
    <row r="1241" spans="7:44" ht="13.2">
      <c r="G1241" s="1"/>
      <c r="H1241" s="1"/>
      <c r="AM1241" s="18"/>
      <c r="AQ1241" s="1"/>
      <c r="AR1241" s="2"/>
    </row>
    <row r="1242" spans="7:44" ht="13.2">
      <c r="G1242" s="1"/>
      <c r="H1242" s="1"/>
      <c r="AM1242" s="18"/>
      <c r="AQ1242" s="1"/>
      <c r="AR1242" s="2"/>
    </row>
    <row r="1243" spans="7:44" ht="13.2">
      <c r="G1243" s="1"/>
      <c r="H1243" s="1"/>
      <c r="AM1243" s="18"/>
      <c r="AQ1243" s="1"/>
      <c r="AR1243" s="2"/>
    </row>
    <row r="1244" spans="7:44" ht="13.2">
      <c r="G1244" s="1"/>
      <c r="H1244" s="1"/>
      <c r="AM1244" s="18"/>
      <c r="AQ1244" s="1"/>
      <c r="AR1244" s="2"/>
    </row>
    <row r="1245" spans="7:44" ht="13.2">
      <c r="G1245" s="1"/>
      <c r="H1245" s="1"/>
      <c r="AM1245" s="18"/>
      <c r="AQ1245" s="1"/>
      <c r="AR1245" s="2"/>
    </row>
    <row r="1246" spans="7:44" ht="13.2">
      <c r="G1246" s="1"/>
      <c r="H1246" s="1"/>
      <c r="AM1246" s="18"/>
      <c r="AQ1246" s="1"/>
      <c r="AR1246" s="2"/>
    </row>
    <row r="1247" spans="7:44" ht="13.2">
      <c r="G1247" s="1"/>
      <c r="H1247" s="1"/>
      <c r="AM1247" s="18"/>
      <c r="AQ1247" s="1"/>
      <c r="AR1247" s="2"/>
    </row>
    <row r="1248" spans="7:44" ht="13.2">
      <c r="G1248" s="1"/>
      <c r="H1248" s="1"/>
      <c r="AM1248" s="18"/>
      <c r="AQ1248" s="1"/>
      <c r="AR1248" s="2"/>
    </row>
    <row r="1249" spans="7:44" ht="13.2">
      <c r="G1249" s="1"/>
      <c r="H1249" s="1"/>
      <c r="AM1249" s="18"/>
      <c r="AQ1249" s="1"/>
      <c r="AR1249" s="2"/>
    </row>
    <row r="1250" spans="7:44" ht="13.2">
      <c r="G1250" s="1"/>
      <c r="H1250" s="1"/>
      <c r="AM1250" s="18"/>
      <c r="AQ1250" s="1"/>
      <c r="AR1250" s="2"/>
    </row>
    <row r="1251" spans="7:44" ht="13.2">
      <c r="AR1251" s="2"/>
    </row>
  </sheetData>
  <mergeCells count="301">
    <mergeCell ref="AQ45:AQ77"/>
    <mergeCell ref="AR45:AR77"/>
    <mergeCell ref="AK25:AL25"/>
    <mergeCell ref="AK26:AL26"/>
    <mergeCell ref="AQ140:AQ162"/>
    <mergeCell ref="H121:H139"/>
    <mergeCell ref="H140:H162"/>
    <mergeCell ref="AQ177:AQ190"/>
    <mergeCell ref="AR177:AR190"/>
    <mergeCell ref="AK44:AL44"/>
    <mergeCell ref="AK82:AL82"/>
    <mergeCell ref="AK121:AL121"/>
    <mergeCell ref="AK122:AL122"/>
    <mergeCell ref="AK123:AL123"/>
    <mergeCell ref="AK163:AL163"/>
    <mergeCell ref="AK164:AL164"/>
    <mergeCell ref="AK165:AL165"/>
    <mergeCell ref="AK166:AL166"/>
    <mergeCell ref="AK167:AL167"/>
    <mergeCell ref="AK168:AL168"/>
    <mergeCell ref="AK169:AL169"/>
    <mergeCell ref="AK233:AL233"/>
    <mergeCell ref="AK234:AL234"/>
    <mergeCell ref="AK230:AL230"/>
    <mergeCell ref="AK217:AL217"/>
    <mergeCell ref="AK218:AL218"/>
    <mergeCell ref="G177:G190"/>
    <mergeCell ref="G191:G207"/>
    <mergeCell ref="G163:G176"/>
    <mergeCell ref="G208:G220"/>
    <mergeCell ref="G221:G231"/>
    <mergeCell ref="G232:G244"/>
    <mergeCell ref="AK170:AL170"/>
    <mergeCell ref="AK171:AL171"/>
    <mergeCell ref="D191:D207"/>
    <mergeCell ref="E191:E207"/>
    <mergeCell ref="F191:F207"/>
    <mergeCell ref="E232:E244"/>
    <mergeCell ref="F232:F244"/>
    <mergeCell ref="D221:D231"/>
    <mergeCell ref="E221:E231"/>
    <mergeCell ref="F221:F231"/>
    <mergeCell ref="D232:D244"/>
    <mergeCell ref="F251:F252"/>
    <mergeCell ref="D248:D250"/>
    <mergeCell ref="E248:E250"/>
    <mergeCell ref="F248:F250"/>
    <mergeCell ref="D251:D252"/>
    <mergeCell ref="E251:E252"/>
    <mergeCell ref="AK254:AL254"/>
    <mergeCell ref="AK255:AL255"/>
    <mergeCell ref="G246:G247"/>
    <mergeCell ref="AQ308:AQ365"/>
    <mergeCell ref="AR308:AR365"/>
    <mergeCell ref="AR298:AR299"/>
    <mergeCell ref="AQ267:AQ289"/>
    <mergeCell ref="AR267:AR289"/>
    <mergeCell ref="AQ248:AQ250"/>
    <mergeCell ref="AR248:AR250"/>
    <mergeCell ref="AQ251:AQ252"/>
    <mergeCell ref="AR251:AR252"/>
    <mergeCell ref="AR265:AR266"/>
    <mergeCell ref="AQ221:AQ231"/>
    <mergeCell ref="AQ232:AQ244"/>
    <mergeCell ref="AR232:AR244"/>
    <mergeCell ref="AQ246:AQ247"/>
    <mergeCell ref="AR246:AR247"/>
    <mergeCell ref="AQ262:AQ263"/>
    <mergeCell ref="AR262:AR263"/>
    <mergeCell ref="AQ265:AQ266"/>
    <mergeCell ref="AQ298:AQ299"/>
    <mergeCell ref="AK354:AL354"/>
    <mergeCell ref="AK350:AL350"/>
    <mergeCell ref="AQ2:AQ24"/>
    <mergeCell ref="AR2:AR24"/>
    <mergeCell ref="AQ25:AQ43"/>
    <mergeCell ref="AR25:AR43"/>
    <mergeCell ref="AQ78:AQ81"/>
    <mergeCell ref="AR78:AR81"/>
    <mergeCell ref="AR110:AR117"/>
    <mergeCell ref="AR118:AR120"/>
    <mergeCell ref="AQ110:AQ117"/>
    <mergeCell ref="AQ118:AQ120"/>
    <mergeCell ref="AQ83:AQ109"/>
    <mergeCell ref="AR83:AR109"/>
    <mergeCell ref="AQ121:AQ139"/>
    <mergeCell ref="AR121:AR139"/>
    <mergeCell ref="AR140:AR162"/>
    <mergeCell ref="AQ191:AQ207"/>
    <mergeCell ref="AR191:AR207"/>
    <mergeCell ref="AQ163:AQ176"/>
    <mergeCell ref="AR163:AR176"/>
    <mergeCell ref="AQ208:AQ220"/>
    <mergeCell ref="AR208:AR220"/>
    <mergeCell ref="AR221:AR231"/>
    <mergeCell ref="AK351:AL351"/>
    <mergeCell ref="AK352:AL352"/>
    <mergeCell ref="AK125:AL125"/>
    <mergeCell ref="AK126:AL126"/>
    <mergeCell ref="AK127:AL127"/>
    <mergeCell ref="AK129:AL129"/>
    <mergeCell ref="AK130:AL130"/>
    <mergeCell ref="AK131:AL131"/>
    <mergeCell ref="AK133:AL133"/>
    <mergeCell ref="AK325:AL325"/>
    <mergeCell ref="AK326:AL326"/>
    <mergeCell ref="AK258:AL258"/>
    <mergeCell ref="AK136:AL136"/>
    <mergeCell ref="AK137:AL137"/>
    <mergeCell ref="AK138:AL138"/>
    <mergeCell ref="AK139:AL139"/>
    <mergeCell ref="AK324:AL324"/>
    <mergeCell ref="AK348:AL348"/>
    <mergeCell ref="AK314:AL314"/>
    <mergeCell ref="AK317:AL317"/>
    <mergeCell ref="AK318:AL318"/>
    <mergeCell ref="AK319:AL319"/>
    <mergeCell ref="AK321:AL321"/>
    <mergeCell ref="AK349:AL349"/>
    <mergeCell ref="AK359:AL359"/>
    <mergeCell ref="AK360:AL360"/>
    <mergeCell ref="AK361:AL361"/>
    <mergeCell ref="AK362:AL362"/>
    <mergeCell ref="AK363:AL363"/>
    <mergeCell ref="AK364:AL364"/>
    <mergeCell ref="AK365:AL365"/>
    <mergeCell ref="AK134:AL134"/>
    <mergeCell ref="AK135:AL135"/>
    <mergeCell ref="AK353:AL353"/>
    <mergeCell ref="AK355:AL355"/>
    <mergeCell ref="AK356:AL356"/>
    <mergeCell ref="AK357:AL357"/>
    <mergeCell ref="AK358:AL358"/>
    <mergeCell ref="AK308:AL308"/>
    <mergeCell ref="AK310:AL310"/>
    <mergeCell ref="AK315:AL315"/>
    <mergeCell ref="AK316:AL316"/>
    <mergeCell ref="AK320:AL320"/>
    <mergeCell ref="AK323:AL323"/>
    <mergeCell ref="AK327:AL327"/>
    <mergeCell ref="AK328:AL328"/>
    <mergeCell ref="AK331:AL331"/>
    <mergeCell ref="AK334:AL334"/>
    <mergeCell ref="D246:D247"/>
    <mergeCell ref="E246:E247"/>
    <mergeCell ref="F246:F247"/>
    <mergeCell ref="F262:F263"/>
    <mergeCell ref="AK345:AL345"/>
    <mergeCell ref="AK346:AL346"/>
    <mergeCell ref="AK341:AL341"/>
    <mergeCell ref="AK342:AL342"/>
    <mergeCell ref="AK343:AL343"/>
    <mergeCell ref="AK339:AL339"/>
    <mergeCell ref="AK340:AL340"/>
    <mergeCell ref="AK344:AL344"/>
    <mergeCell ref="AK332:AL332"/>
    <mergeCell ref="AK333:AL333"/>
    <mergeCell ref="AK329:AL329"/>
    <mergeCell ref="AK330:AL330"/>
    <mergeCell ref="AK309:AL309"/>
    <mergeCell ref="AK264:AL264"/>
    <mergeCell ref="F265:F266"/>
    <mergeCell ref="G265:G266"/>
    <mergeCell ref="G262:G263"/>
    <mergeCell ref="G267:G289"/>
    <mergeCell ref="G248:G250"/>
    <mergeCell ref="G251:G252"/>
    <mergeCell ref="AK243:AL243"/>
    <mergeCell ref="AK236:AL236"/>
    <mergeCell ref="AK237:AL237"/>
    <mergeCell ref="AK238:AL238"/>
    <mergeCell ref="AK347:AL347"/>
    <mergeCell ref="AK335:AL335"/>
    <mergeCell ref="AK336:AL336"/>
    <mergeCell ref="AK337:AL337"/>
    <mergeCell ref="AK338:AL338"/>
    <mergeCell ref="D265:D266"/>
    <mergeCell ref="C25:C43"/>
    <mergeCell ref="D25:D43"/>
    <mergeCell ref="E25:E43"/>
    <mergeCell ref="AK311:AL311"/>
    <mergeCell ref="AK312:AL312"/>
    <mergeCell ref="AK313:AL313"/>
    <mergeCell ref="AK322:AL322"/>
    <mergeCell ref="D163:D176"/>
    <mergeCell ref="E163:E176"/>
    <mergeCell ref="F163:F176"/>
    <mergeCell ref="D208:D220"/>
    <mergeCell ref="E208:E220"/>
    <mergeCell ref="F208:F220"/>
    <mergeCell ref="D177:D190"/>
    <mergeCell ref="E177:E190"/>
    <mergeCell ref="F177:F190"/>
    <mergeCell ref="F298:F299"/>
    <mergeCell ref="G298:G299"/>
    <mergeCell ref="AK303:AL303"/>
    <mergeCell ref="AK304:AL304"/>
    <mergeCell ref="AK305:AL305"/>
    <mergeCell ref="AK290:AL290"/>
    <mergeCell ref="AK260:AL260"/>
    <mergeCell ref="C221:C231"/>
    <mergeCell ref="C232:C244"/>
    <mergeCell ref="C208:C220"/>
    <mergeCell ref="C246:C247"/>
    <mergeCell ref="C110:C117"/>
    <mergeCell ref="C262:C263"/>
    <mergeCell ref="C83:C109"/>
    <mergeCell ref="C78:C81"/>
    <mergeCell ref="C248:C250"/>
    <mergeCell ref="C298:C299"/>
    <mergeCell ref="D298:D299"/>
    <mergeCell ref="E298:E299"/>
    <mergeCell ref="C118:C120"/>
    <mergeCell ref="D83:D109"/>
    <mergeCell ref="E83:E109"/>
    <mergeCell ref="D121:D139"/>
    <mergeCell ref="E121:E139"/>
    <mergeCell ref="E265:E266"/>
    <mergeCell ref="D118:D120"/>
    <mergeCell ref="E118:E120"/>
    <mergeCell ref="E140:E162"/>
    <mergeCell ref="D140:D162"/>
    <mergeCell ref="D110:D117"/>
    <mergeCell ref="E110:E117"/>
    <mergeCell ref="D262:D263"/>
    <mergeCell ref="E262:E263"/>
    <mergeCell ref="C251:C252"/>
    <mergeCell ref="C121:C139"/>
    <mergeCell ref="C140:C162"/>
    <mergeCell ref="C177:C190"/>
    <mergeCell ref="C191:C207"/>
    <mergeCell ref="C163:C176"/>
    <mergeCell ref="C265:C266"/>
    <mergeCell ref="AK172:AL172"/>
    <mergeCell ref="F118:F120"/>
    <mergeCell ref="F140:F162"/>
    <mergeCell ref="F121:F139"/>
    <mergeCell ref="F25:F43"/>
    <mergeCell ref="G83:G109"/>
    <mergeCell ref="F83:F109"/>
    <mergeCell ref="G110:G117"/>
    <mergeCell ref="F110:F117"/>
    <mergeCell ref="G118:G120"/>
    <mergeCell ref="G121:G139"/>
    <mergeCell ref="G140:G162"/>
    <mergeCell ref="F45:F77"/>
    <mergeCell ref="G45:G77"/>
    <mergeCell ref="F78:F81"/>
    <mergeCell ref="G78:G81"/>
    <mergeCell ref="AK173:AL173"/>
    <mergeCell ref="AK174:AL174"/>
    <mergeCell ref="AK176:AL176"/>
    <mergeCell ref="AK228:AL228"/>
    <mergeCell ref="AK208:AL208"/>
    <mergeCell ref="AK209:AL209"/>
    <mergeCell ref="AK210:AL210"/>
    <mergeCell ref="AK211:AL211"/>
    <mergeCell ref="AK212:AL212"/>
    <mergeCell ref="AK213:AL213"/>
    <mergeCell ref="AK214:AL214"/>
    <mergeCell ref="AK215:AL215"/>
    <mergeCell ref="AK219:AL219"/>
    <mergeCell ref="AK220:AL220"/>
    <mergeCell ref="AK221:AL221"/>
    <mergeCell ref="AK222:AL222"/>
    <mergeCell ref="AK223:AL223"/>
    <mergeCell ref="AK224:AL224"/>
    <mergeCell ref="AK225:AL225"/>
    <mergeCell ref="AK226:AL226"/>
    <mergeCell ref="AK227:AL227"/>
    <mergeCell ref="H2:H24"/>
    <mergeCell ref="H25:H43"/>
    <mergeCell ref="H45:H77"/>
    <mergeCell ref="H78:H81"/>
    <mergeCell ref="H83:H109"/>
    <mergeCell ref="H110:H117"/>
    <mergeCell ref="H118:H120"/>
    <mergeCell ref="C2:C24"/>
    <mergeCell ref="F2:F24"/>
    <mergeCell ref="G2:G24"/>
    <mergeCell ref="C45:C77"/>
    <mergeCell ref="G25:G43"/>
    <mergeCell ref="D78:D81"/>
    <mergeCell ref="D2:D24"/>
    <mergeCell ref="E2:E24"/>
    <mergeCell ref="D45:D77"/>
    <mergeCell ref="E45:E77"/>
    <mergeCell ref="E78:E81"/>
    <mergeCell ref="H262:H263"/>
    <mergeCell ref="H265:H266"/>
    <mergeCell ref="H267:H289"/>
    <mergeCell ref="H298:H299"/>
    <mergeCell ref="H163:H176"/>
    <mergeCell ref="H177:H190"/>
    <mergeCell ref="H191:H207"/>
    <mergeCell ref="H208:H220"/>
    <mergeCell ref="H221:H231"/>
    <mergeCell ref="H232:H244"/>
    <mergeCell ref="H246:H247"/>
    <mergeCell ref="H248:H250"/>
    <mergeCell ref="H251:H252"/>
  </mergeCells>
  <phoneticPr fontId="10"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Terrestrial shaking compilation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Staisch, Lydia M</dc:creator>
  <cp:keywords/>
  <dc:description/>
  <cp:lastModifiedBy>Staisch, Lydia M</cp:lastModifiedBy>
  <cp:revision/>
  <dcterms:created xsi:type="dcterms:W3CDTF">2023-06-13T20:09:27Z</dcterms:created>
  <dcterms:modified xsi:type="dcterms:W3CDTF">2025-04-29T21:07:49Z</dcterms:modified>
  <cp:category/>
  <cp:contentStatus/>
</cp:coreProperties>
</file>