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oimspp-my.sharepoint.com/personal/lstaisch_usgs_gov/Documents/Desktop/Not Data/CRESCENT/Updated compilation files/"/>
    </mc:Choice>
  </mc:AlternateContent>
  <xr:revisionPtr revIDLastSave="327" documentId="8_{0D6B3818-9AEB-466D-A8A7-E348792F3D72}" xr6:coauthVersionLast="47" xr6:coauthVersionMax="47" xr10:uidLastSave="{A2736FD2-308A-4ACB-89FA-6DB9AD580BE9}"/>
  <bookViews>
    <workbookView xWindow="-108" yWindow="-108" windowWidth="46296" windowHeight="25416" xr2:uid="{00000000-000D-0000-FFFF-FFFF00000000}"/>
  </bookViews>
  <sheets>
    <sheet name="Tsunami compilation"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gRqqbvqRrDM5FQzaBiGmf6ZhXSBQ=="/>
    </ext>
  </extLst>
</workbook>
</file>

<file path=xl/calcChain.xml><?xml version="1.0" encoding="utf-8"?>
<calcChain xmlns="http://schemas.openxmlformats.org/spreadsheetml/2006/main">
  <c r="Y256" i="1" l="1"/>
  <c r="Z256" i="1" s="1"/>
  <c r="Y255" i="1"/>
  <c r="Z255" i="1" s="1"/>
  <c r="Y254" i="1"/>
  <c r="Z254" i="1" s="1"/>
  <c r="Y253" i="1"/>
  <c r="Z253" i="1" s="1"/>
  <c r="Y252" i="1"/>
  <c r="Z252" i="1" s="1"/>
  <c r="Y251" i="1"/>
  <c r="Z251" i="1" s="1"/>
  <c r="Y250" i="1"/>
  <c r="Z250" i="1" s="1"/>
  <c r="Y249" i="1"/>
  <c r="Z249" i="1" s="1"/>
  <c r="Y248" i="1"/>
  <c r="Z248" i="1" s="1"/>
  <c r="Y247" i="1"/>
  <c r="Z247" i="1" s="1"/>
  <c r="Y246" i="1"/>
  <c r="Z246" i="1" s="1"/>
  <c r="Y245" i="1"/>
  <c r="Z245" i="1" s="1"/>
  <c r="Y244" i="1"/>
  <c r="Z244" i="1" s="1"/>
  <c r="Y243" i="1"/>
  <c r="Z243" i="1" s="1"/>
  <c r="Y242" i="1"/>
  <c r="Z242" i="1" s="1"/>
  <c r="Y241" i="1"/>
  <c r="Z241" i="1" s="1"/>
  <c r="Y240" i="1"/>
  <c r="Z240" i="1" s="1"/>
  <c r="Y239" i="1"/>
  <c r="Z239" i="1" s="1"/>
  <c r="Y238" i="1"/>
  <c r="Z238" i="1" s="1"/>
  <c r="Y237" i="1"/>
  <c r="Z237" i="1" s="1"/>
  <c r="Y236" i="1"/>
  <c r="Z236" i="1" s="1"/>
  <c r="Y235" i="1"/>
  <c r="Z235" i="1" s="1"/>
  <c r="Y234" i="1"/>
  <c r="Z234" i="1" s="1"/>
  <c r="Y233" i="1"/>
  <c r="Z233" i="1" s="1"/>
  <c r="Y232" i="1"/>
  <c r="Z232" i="1" s="1"/>
  <c r="Y231" i="1"/>
  <c r="Z231" i="1" s="1"/>
  <c r="Y230" i="1"/>
  <c r="Z230" i="1" s="1"/>
  <c r="Y229" i="1"/>
  <c r="Z229" i="1" s="1"/>
  <c r="Y228" i="1"/>
  <c r="Z228" i="1" s="1"/>
  <c r="Y227" i="1"/>
  <c r="Z227" i="1" s="1"/>
  <c r="Y226" i="1"/>
  <c r="Z226" i="1" s="1"/>
  <c r="Y225" i="1"/>
  <c r="Z225" i="1" s="1"/>
  <c r="Y224" i="1"/>
  <c r="Z224" i="1" s="1"/>
  <c r="Y223" i="1"/>
  <c r="Z223" i="1" s="1"/>
  <c r="Y222" i="1"/>
  <c r="Z222" i="1" s="1"/>
  <c r="Y221" i="1"/>
  <c r="Z221" i="1" s="1"/>
  <c r="Y220" i="1"/>
  <c r="Z220" i="1" s="1"/>
  <c r="Y219" i="1"/>
  <c r="Z219" i="1" s="1"/>
  <c r="Y218" i="1"/>
  <c r="Z218" i="1" s="1"/>
  <c r="Y217" i="1"/>
  <c r="Z217" i="1" s="1"/>
  <c r="Y216" i="1"/>
  <c r="Z216" i="1" s="1"/>
  <c r="Y215" i="1"/>
  <c r="Z215" i="1" s="1"/>
  <c r="Y214" i="1"/>
  <c r="Z214" i="1" s="1"/>
  <c r="Y213" i="1"/>
  <c r="Z213" i="1" s="1"/>
  <c r="Y212" i="1"/>
  <c r="Z212" i="1" s="1"/>
  <c r="Y211" i="1"/>
  <c r="Z211" i="1" s="1"/>
  <c r="Y210" i="1"/>
  <c r="Z210" i="1" s="1"/>
  <c r="Y209" i="1"/>
  <c r="Z209" i="1" s="1"/>
  <c r="Y208" i="1"/>
  <c r="Z208" i="1" s="1"/>
  <c r="Y207" i="1"/>
  <c r="Z207" i="1" s="1"/>
  <c r="Y206" i="1"/>
  <c r="Z206" i="1" s="1"/>
  <c r="Y205" i="1"/>
  <c r="Z205" i="1" s="1"/>
  <c r="Y204" i="1"/>
  <c r="Z204" i="1" s="1"/>
  <c r="Y203" i="1"/>
  <c r="Z203" i="1" s="1"/>
  <c r="Y202" i="1"/>
  <c r="Z202" i="1" s="1"/>
  <c r="Y201" i="1"/>
  <c r="Z201" i="1" s="1"/>
  <c r="Y200" i="1"/>
  <c r="Z200" i="1" s="1"/>
  <c r="Y199" i="1"/>
  <c r="Z199" i="1" s="1"/>
  <c r="Y198" i="1"/>
  <c r="Z198" i="1" s="1"/>
  <c r="Y197" i="1"/>
  <c r="Z197" i="1" s="1"/>
  <c r="Y196" i="1"/>
  <c r="Z196" i="1" s="1"/>
  <c r="Y195" i="1"/>
  <c r="Z195" i="1" s="1"/>
  <c r="Y194" i="1"/>
  <c r="Z194" i="1" s="1"/>
  <c r="Y193" i="1"/>
  <c r="Z193" i="1" s="1"/>
  <c r="Y192" i="1"/>
  <c r="Z192" i="1" s="1"/>
  <c r="Y191" i="1"/>
  <c r="Z191" i="1" s="1"/>
  <c r="Y190" i="1"/>
  <c r="Z190" i="1" s="1"/>
  <c r="Y189" i="1"/>
  <c r="Z189" i="1" s="1"/>
  <c r="Y188" i="1"/>
  <c r="Z188" i="1" s="1"/>
  <c r="Y187" i="1"/>
  <c r="Z187" i="1" s="1"/>
  <c r="Y186" i="1"/>
  <c r="Z186" i="1" s="1"/>
  <c r="Y185" i="1"/>
  <c r="Z185" i="1" s="1"/>
  <c r="Y184" i="1"/>
  <c r="Z184" i="1" s="1"/>
  <c r="Y183" i="1"/>
  <c r="Z183" i="1" s="1"/>
  <c r="Y182" i="1"/>
  <c r="Z182" i="1" s="1"/>
  <c r="Y181" i="1"/>
  <c r="Z181" i="1" s="1"/>
  <c r="Y180" i="1"/>
  <c r="Z180" i="1" s="1"/>
  <c r="Y179" i="1"/>
  <c r="Z179" i="1" s="1"/>
  <c r="Y178" i="1"/>
  <c r="Z178" i="1" s="1"/>
  <c r="Y177" i="1"/>
  <c r="Z177" i="1" s="1"/>
  <c r="Y176" i="1"/>
  <c r="Z176" i="1" s="1"/>
  <c r="Y175" i="1"/>
  <c r="Z175" i="1" s="1"/>
  <c r="Y174" i="1"/>
  <c r="Z174" i="1" s="1"/>
  <c r="Y173" i="1"/>
  <c r="Z173" i="1" s="1"/>
  <c r="Y172" i="1"/>
  <c r="Z172" i="1" s="1"/>
  <c r="Y171" i="1"/>
  <c r="Z171" i="1" s="1"/>
  <c r="Y170" i="1"/>
  <c r="Z170" i="1" s="1"/>
  <c r="Y169" i="1"/>
  <c r="Z169" i="1" s="1"/>
  <c r="Y168" i="1"/>
  <c r="Z168" i="1" s="1"/>
  <c r="Y167" i="1"/>
  <c r="Z167" i="1" s="1"/>
  <c r="Y166" i="1"/>
  <c r="Z166" i="1" s="1"/>
  <c r="Y165" i="1"/>
  <c r="Z165" i="1" s="1"/>
  <c r="Y164" i="1"/>
  <c r="Z164" i="1" s="1"/>
  <c r="Y163" i="1"/>
  <c r="Z163" i="1" s="1"/>
  <c r="Y162" i="1"/>
  <c r="Z162" i="1" s="1"/>
  <c r="Y161" i="1"/>
  <c r="Z161" i="1" s="1"/>
  <c r="Y160" i="1"/>
  <c r="Z160" i="1" s="1"/>
  <c r="Y159" i="1"/>
  <c r="Z159" i="1" s="1"/>
  <c r="Y158" i="1"/>
  <c r="Z158" i="1" s="1"/>
  <c r="Y157" i="1"/>
  <c r="Z157" i="1" s="1"/>
  <c r="Y156" i="1"/>
  <c r="Z156" i="1" s="1"/>
  <c r="Y155" i="1"/>
  <c r="Z155" i="1" s="1"/>
  <c r="Y154" i="1"/>
  <c r="Z154" i="1" s="1"/>
  <c r="Y153" i="1"/>
  <c r="Z153" i="1" s="1"/>
  <c r="Y152" i="1"/>
  <c r="Z152" i="1" s="1"/>
  <c r="Y151" i="1"/>
  <c r="Z151" i="1" s="1"/>
  <c r="Y150" i="1"/>
  <c r="Z150" i="1" s="1"/>
  <c r="Y149" i="1"/>
  <c r="Z149" i="1" s="1"/>
  <c r="Y148" i="1"/>
  <c r="Z148" i="1" s="1"/>
  <c r="Y147" i="1"/>
  <c r="Z147" i="1" s="1"/>
  <c r="Y146" i="1"/>
  <c r="Z146" i="1" s="1"/>
  <c r="Y145" i="1"/>
  <c r="Z145" i="1" s="1"/>
  <c r="Y144" i="1"/>
  <c r="Z144" i="1" s="1"/>
  <c r="Y143" i="1"/>
  <c r="Z143" i="1" s="1"/>
  <c r="Y142" i="1"/>
  <c r="Z142" i="1" s="1"/>
  <c r="Y141" i="1"/>
  <c r="Z141" i="1" s="1"/>
  <c r="Y140" i="1"/>
  <c r="Z140" i="1" s="1"/>
  <c r="Y139" i="1"/>
  <c r="Z139" i="1" s="1"/>
  <c r="Y138" i="1"/>
  <c r="Z138" i="1" s="1"/>
  <c r="Y137" i="1"/>
  <c r="Z137" i="1" s="1"/>
  <c r="Y136" i="1"/>
  <c r="Z136" i="1" s="1"/>
  <c r="Y135" i="1"/>
  <c r="Z135" i="1" s="1"/>
  <c r="Y134" i="1"/>
  <c r="Z134" i="1" s="1"/>
  <c r="Y133" i="1"/>
  <c r="Z133" i="1" s="1"/>
  <c r="Y132" i="1"/>
  <c r="Z132" i="1" s="1"/>
  <c r="Y131" i="1"/>
  <c r="Z131" i="1" s="1"/>
  <c r="Y130" i="1"/>
  <c r="Z130" i="1" s="1"/>
  <c r="Y129" i="1"/>
  <c r="Z129" i="1" s="1"/>
  <c r="Y128" i="1"/>
  <c r="Z128" i="1" s="1"/>
  <c r="Y127" i="1"/>
  <c r="Z127" i="1" s="1"/>
  <c r="Y126" i="1"/>
  <c r="Z126" i="1" s="1"/>
  <c r="Y125" i="1"/>
  <c r="Z125" i="1" s="1"/>
  <c r="Y124" i="1"/>
  <c r="Z124" i="1" s="1"/>
  <c r="Y123" i="1"/>
  <c r="Z123" i="1" s="1"/>
  <c r="Y122" i="1"/>
  <c r="Z122" i="1" s="1"/>
  <c r="Y121" i="1"/>
  <c r="Z121" i="1" s="1"/>
  <c r="Y120" i="1"/>
  <c r="Z120" i="1" s="1"/>
  <c r="Y119" i="1"/>
  <c r="Z119" i="1" s="1"/>
  <c r="Y118" i="1"/>
  <c r="Z118" i="1" s="1"/>
  <c r="Y117" i="1"/>
  <c r="Z117" i="1" s="1"/>
  <c r="Y116" i="1"/>
  <c r="Z116" i="1" s="1"/>
  <c r="Y115" i="1"/>
  <c r="Z115" i="1" s="1"/>
  <c r="Y114" i="1"/>
  <c r="Z114" i="1" s="1"/>
  <c r="Y113" i="1"/>
  <c r="Z113" i="1" s="1"/>
  <c r="Y112" i="1"/>
  <c r="Z112" i="1" s="1"/>
  <c r="Y111" i="1"/>
  <c r="Z111" i="1" s="1"/>
  <c r="Y110" i="1"/>
  <c r="Z110" i="1" s="1"/>
  <c r="Y109" i="1"/>
  <c r="Z109" i="1" s="1"/>
  <c r="Y108" i="1"/>
  <c r="Z108" i="1" s="1"/>
  <c r="Y107" i="1"/>
  <c r="Z107" i="1" s="1"/>
  <c r="Y106" i="1"/>
  <c r="Z106" i="1" s="1"/>
  <c r="Y105" i="1"/>
  <c r="Z105" i="1" s="1"/>
  <c r="Y104" i="1"/>
  <c r="Z104" i="1" s="1"/>
  <c r="Y103" i="1"/>
  <c r="Z103" i="1" s="1"/>
  <c r="Y102" i="1"/>
  <c r="Z102" i="1" s="1"/>
  <c r="Y101" i="1"/>
  <c r="Z101" i="1" s="1"/>
  <c r="Y100" i="1"/>
  <c r="Z100" i="1" s="1"/>
  <c r="Y99" i="1"/>
  <c r="Z99" i="1" s="1"/>
  <c r="Y98" i="1"/>
  <c r="Z98" i="1" s="1"/>
  <c r="Y97" i="1"/>
  <c r="Z97" i="1" s="1"/>
  <c r="Y96" i="1"/>
  <c r="Z96" i="1" s="1"/>
  <c r="Y95" i="1"/>
  <c r="Z95" i="1" s="1"/>
  <c r="Y94" i="1"/>
  <c r="Z94" i="1" s="1"/>
  <c r="Y93" i="1"/>
  <c r="Z93" i="1" s="1"/>
  <c r="Y92" i="1"/>
  <c r="Z92" i="1" s="1"/>
  <c r="Y91" i="1"/>
  <c r="Z91" i="1" s="1"/>
  <c r="Y90" i="1"/>
  <c r="Z90" i="1" s="1"/>
  <c r="Y89" i="1"/>
  <c r="Z89" i="1" s="1"/>
  <c r="Y88" i="1"/>
  <c r="Z88" i="1" s="1"/>
  <c r="Y87" i="1"/>
  <c r="Z87" i="1" s="1"/>
  <c r="Y86" i="1"/>
  <c r="Z86" i="1" s="1"/>
  <c r="Y85" i="1"/>
  <c r="Z85" i="1" s="1"/>
  <c r="Y84" i="1"/>
  <c r="Z84" i="1" s="1"/>
  <c r="Y83" i="1"/>
  <c r="Z83" i="1" s="1"/>
  <c r="Y82" i="1"/>
  <c r="Z82" i="1" s="1"/>
  <c r="Y81" i="1"/>
  <c r="Z81" i="1" s="1"/>
  <c r="Y80" i="1"/>
  <c r="Z80" i="1" s="1"/>
  <c r="Y79" i="1"/>
  <c r="Z79" i="1" s="1"/>
  <c r="Y78" i="1"/>
  <c r="Z78" i="1" s="1"/>
  <c r="Y77" i="1"/>
  <c r="Z77" i="1" s="1"/>
  <c r="Y76" i="1"/>
  <c r="Z76" i="1" s="1"/>
  <c r="Y75" i="1"/>
  <c r="Z75" i="1" s="1"/>
  <c r="Y74" i="1"/>
  <c r="Z74" i="1" s="1"/>
  <c r="Y73" i="1"/>
  <c r="Z73" i="1" s="1"/>
  <c r="Y72" i="1"/>
  <c r="Z72" i="1" s="1"/>
  <c r="Y71" i="1"/>
  <c r="Z71" i="1" s="1"/>
  <c r="Y70" i="1"/>
  <c r="Z70" i="1" s="1"/>
  <c r="Y69" i="1"/>
  <c r="Z69" i="1" s="1"/>
  <c r="Y68" i="1"/>
  <c r="Z68" i="1" s="1"/>
  <c r="Y67" i="1"/>
  <c r="Z67" i="1" s="1"/>
  <c r="Y66" i="1"/>
  <c r="Z66" i="1" s="1"/>
  <c r="Y65" i="1"/>
  <c r="Z65" i="1" s="1"/>
  <c r="Y64" i="1"/>
  <c r="Z64" i="1" s="1"/>
  <c r="Y63" i="1"/>
  <c r="Z63" i="1" s="1"/>
  <c r="Y62" i="1"/>
  <c r="Z62" i="1" s="1"/>
  <c r="Y61" i="1"/>
  <c r="Z61" i="1" s="1"/>
  <c r="Y60" i="1"/>
  <c r="Z60" i="1" s="1"/>
  <c r="Y59" i="1"/>
  <c r="Z59" i="1" s="1"/>
  <c r="Y58" i="1"/>
  <c r="Z58" i="1" s="1"/>
  <c r="Y57" i="1"/>
  <c r="Z57" i="1" s="1"/>
  <c r="Y56" i="1"/>
  <c r="Z56" i="1" s="1"/>
  <c r="Y55" i="1"/>
  <c r="Z55" i="1" s="1"/>
  <c r="Y54" i="1"/>
  <c r="Z54" i="1" s="1"/>
  <c r="Y53" i="1"/>
  <c r="Z53" i="1" s="1"/>
  <c r="Y52" i="1"/>
  <c r="Z52" i="1" s="1"/>
  <c r="Y51" i="1"/>
  <c r="Z51" i="1" s="1"/>
  <c r="Y50" i="1"/>
  <c r="Z50" i="1" s="1"/>
  <c r="Y49" i="1"/>
  <c r="Z49" i="1" s="1"/>
  <c r="Y48" i="1"/>
  <c r="Z48" i="1" s="1"/>
  <c r="Y47" i="1"/>
  <c r="Z47" i="1" s="1"/>
  <c r="Y46" i="1"/>
  <c r="Z46" i="1" s="1"/>
  <c r="Y45" i="1"/>
  <c r="Z45" i="1" s="1"/>
  <c r="Y44" i="1"/>
  <c r="Z44" i="1" s="1"/>
  <c r="Y43" i="1"/>
  <c r="Z43" i="1" s="1"/>
  <c r="Y42" i="1"/>
  <c r="Z42" i="1" s="1"/>
  <c r="Y41" i="1"/>
  <c r="Z41" i="1" s="1"/>
  <c r="Y40" i="1"/>
  <c r="Z40" i="1" s="1"/>
  <c r="Y39" i="1"/>
  <c r="Z39" i="1" s="1"/>
  <c r="Y38" i="1"/>
  <c r="Z38" i="1" s="1"/>
  <c r="Y37" i="1"/>
  <c r="Z37" i="1" s="1"/>
  <c r="Y36" i="1"/>
  <c r="Z36" i="1" s="1"/>
  <c r="Y35" i="1"/>
  <c r="Z35" i="1" s="1"/>
  <c r="Y34" i="1"/>
  <c r="Z34" i="1" s="1"/>
  <c r="Y33" i="1"/>
  <c r="Z33" i="1" s="1"/>
  <c r="Y32" i="1"/>
  <c r="Z32" i="1" s="1"/>
  <c r="Y31" i="1"/>
  <c r="Z31" i="1" s="1"/>
  <c r="Y30" i="1"/>
  <c r="Z30" i="1" s="1"/>
  <c r="Y29" i="1"/>
  <c r="Z29" i="1" s="1"/>
  <c r="Y28" i="1"/>
  <c r="Z28" i="1" s="1"/>
  <c r="Y27" i="1"/>
  <c r="Z27" i="1" s="1"/>
  <c r="Y26" i="1"/>
  <c r="Z26" i="1" s="1"/>
  <c r="Y25" i="1"/>
  <c r="Z25" i="1" s="1"/>
  <c r="Y24" i="1"/>
  <c r="Z24" i="1" s="1"/>
  <c r="Y23" i="1"/>
  <c r="Z23" i="1" s="1"/>
  <c r="Y22" i="1"/>
  <c r="Z22" i="1" s="1"/>
  <c r="Y21" i="1"/>
  <c r="Z21" i="1" s="1"/>
  <c r="Y20" i="1"/>
  <c r="Z20" i="1" s="1"/>
  <c r="Y19" i="1"/>
  <c r="Z19" i="1" s="1"/>
  <c r="Y18" i="1"/>
  <c r="Z18" i="1" s="1"/>
  <c r="Y17" i="1"/>
  <c r="Z17" i="1" s="1"/>
  <c r="Y16" i="1"/>
  <c r="Z16" i="1" s="1"/>
  <c r="Y15" i="1"/>
  <c r="Z15" i="1" s="1"/>
  <c r="Y14" i="1"/>
  <c r="Z14" i="1" s="1"/>
  <c r="Y13" i="1"/>
  <c r="Z13" i="1" s="1"/>
  <c r="Y12" i="1"/>
  <c r="Z12" i="1" s="1"/>
  <c r="Y11" i="1"/>
  <c r="Z11" i="1" s="1"/>
  <c r="Y10" i="1"/>
  <c r="Z10" i="1" s="1"/>
  <c r="Y9" i="1"/>
  <c r="Z9" i="1" s="1"/>
  <c r="Y8" i="1"/>
  <c r="Z8" i="1" s="1"/>
  <c r="Y7" i="1"/>
  <c r="Z7" i="1" s="1"/>
  <c r="Y6" i="1"/>
  <c r="Z6" i="1" s="1"/>
  <c r="Y5" i="1"/>
  <c r="Z5" i="1" s="1"/>
  <c r="Y4" i="1"/>
  <c r="Z4" i="1" s="1"/>
  <c r="Y3" i="1"/>
  <c r="Z3" i="1" s="1"/>
  <c r="Y2" i="1"/>
  <c r="Z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L139" authorId="0" shapeId="0" xr:uid="{00000000-0006-0000-0000-00000C000000}">
      <text>
        <r>
          <rPr>
            <sz val="12"/>
            <color theme="1"/>
            <rFont val="Arial"/>
            <family val="2"/>
          </rPr>
          <t>======
ID#AAAAL-Qf920
Andrew Meigs    (2021-04-13 23:19:50)
These are not the ages as listed in Graehl et al. (2015) Table 1 - the young - old are 3987 and 4264, respectively.</t>
        </r>
      </text>
    </comment>
  </commentList>
  <extLst>
    <ext xmlns:r="http://schemas.openxmlformats.org/officeDocument/2006/relationships" uri="GoogleSheetsCustomDataVersion1">
      <go:sheetsCustomData xmlns:go="http://customooxmlschemas.google.com/" r:id="rId1" roundtripDataSignature="AMtx7mgTk9B3eo15t5lXuxBdur07CzYRWg=="/>
    </ext>
  </extLst>
</comments>
</file>

<file path=xl/sharedStrings.xml><?xml version="1.0" encoding="utf-8"?>
<sst xmlns="http://schemas.openxmlformats.org/spreadsheetml/2006/main" count="7169" uniqueCount="1133">
  <si>
    <t>Site</t>
  </si>
  <si>
    <t>Environment</t>
  </si>
  <si>
    <t>Contact Name</t>
  </si>
  <si>
    <t>Evidence for coseismic proxy</t>
  </si>
  <si>
    <t>Number or ratio of cores and outcrops layer observed</t>
  </si>
  <si>
    <t>Coincident subsidence evidence</t>
  </si>
  <si>
    <t>Coincident liquefaction evidence</t>
  </si>
  <si>
    <t>Inferred to record 1700 CE</t>
  </si>
  <si>
    <t>Inferred most likely evidence source</t>
  </si>
  <si>
    <t>Other possible evidence source interpretations</t>
  </si>
  <si>
    <t>Reference</t>
  </si>
  <si>
    <t>Notes</t>
  </si>
  <si>
    <t>Age Rank
(0 - 5)</t>
  </si>
  <si>
    <t>Evidence Rank
(0 - 3)</t>
  </si>
  <si>
    <t>Tsunami deposit thickness</t>
  </si>
  <si>
    <t>Observed deposit inland extent</t>
  </si>
  <si>
    <t xml:space="preserve">
Grain size data</t>
  </si>
  <si>
    <t xml:space="preserve">
Erosive lower contant and/or ripup clasts</t>
  </si>
  <si>
    <t xml:space="preserve">
Normal and/or suspension grading</t>
  </si>
  <si>
    <t xml:space="preserve">
Multiple layers/beds</t>
  </si>
  <si>
    <t>Koprino Harbor</t>
  </si>
  <si>
    <t>Tidal marsh</t>
  </si>
  <si>
    <t>KH-1964</t>
  </si>
  <si>
    <t>Very patchy sandy deposit within an isolated marsh; patchy due to inherited topography; sandy deposit thins and fines away from open water</t>
  </si>
  <si>
    <t>Yes</t>
  </si>
  <si>
    <t>No</t>
  </si>
  <si>
    <t>M: 500 - 100 m</t>
  </si>
  <si>
    <t>Present</t>
  </si>
  <si>
    <t>Not explicitly published</t>
  </si>
  <si>
    <t>Assumed 1964 CE Alaska</t>
  </si>
  <si>
    <t>Distally sourced tsunami (1964 CE Alaska)</t>
  </si>
  <si>
    <t>Benson et al., 1997</t>
  </si>
  <si>
    <t>An unstated number of cores and outcrops were studied along a 330 m transect in the eastern section of the marsh.  No Cs age control, but eye witness accounts describe destructive waves in 1964 moved large/heavy anthropogenic materials inland of the tidal zone. Two dates were derived from in-growth position Triglochin in inferred 1700 sand.</t>
  </si>
  <si>
    <t>KH-1700</t>
  </si>
  <si>
    <t>0.1-1</t>
  </si>
  <si>
    <t>CSZ megathrust earthquake</t>
  </si>
  <si>
    <t>Neroutsos Inlet</t>
  </si>
  <si>
    <t>NI-1964</t>
  </si>
  <si>
    <t>Patchy, but laterally extensive sandy deposit intercalated with peat</t>
  </si>
  <si>
    <t>0.5-2</t>
  </si>
  <si>
    <t>No age control on this sand sheet, but eye-witness accounts describe anthropogenic material far inland in in trees that support a 1964 CE source for the sand. Intro describes the recovered sand sheets as having marine microfossils, but detailed descriptions of this site do not include any mention of microfossil evidence; Unclear how many trenches/cores were examined, but study looked at a 30m x 30, grid. Intro describes the recovered sand sheets as having marine microfossils, but detailed descriptions of this site do not include any mention of microfossil evidence; Unclear how many trenches/cores were examined, but study looked at a 30m x 30, grid.  Only one date from bark on top of inferred 1700 sand with an age range of 506-modern.</t>
  </si>
  <si>
    <t>NI-1700</t>
  </si>
  <si>
    <t>Patchy, but laterally extensive sandy deposit intercalated with peat; base of sand sheet contains growth-position leaf bases of Triglochin maritimum; only one 14C date on a piece of bark on top of the inferred 1700 sand</t>
  </si>
  <si>
    <t>1-2</t>
  </si>
  <si>
    <t>Power Lake</t>
  </si>
  <si>
    <t>PL-1700</t>
  </si>
  <si>
    <t>Sand deposit of unknown extent or thickness within peat</t>
  </si>
  <si>
    <t>notstated</t>
  </si>
  <si>
    <t>XS: no little data to know</t>
  </si>
  <si>
    <t>Clague et al., 1999; 2000; McNeely, 2005</t>
  </si>
  <si>
    <t>No detailed description of sand layer.  14C age based on dates obtained from a nearby site and stratigraphically correlated to the anomalous sand found at the mouth of Power Lake.  Note that ages are not in cal y BP.</t>
  </si>
  <si>
    <t>Fair Harbour</t>
  </si>
  <si>
    <t>FH-1964</t>
  </si>
  <si>
    <t>Laterally extensive sandy deposit intercalated with peat</t>
  </si>
  <si>
    <t>0.5-1</t>
  </si>
  <si>
    <t>137Cs data suggests deposition in late 1950s to early 1960s of the first sand layer, constraining sand to the 1964 Alaska tsunami; length of record maxes out realistically at 619 cal yr BP, but there is one anonamously old age of ~7k cal yr BP (dated material = stick). Grainy black and white photos look like the interpreted 1700CE sand has an erosive underlying contact, but not menitoned in the text of the paper.</t>
  </si>
  <si>
    <t>FH-1700</t>
  </si>
  <si>
    <t>Laterally extensive sandy deposit with forams intercalated with peat</t>
  </si>
  <si>
    <t>1.5-10</t>
  </si>
  <si>
    <t>Zeballos</t>
  </si>
  <si>
    <t>Marsh</t>
  </si>
  <si>
    <t>historic</t>
  </si>
  <si>
    <t>ZB-1964</t>
  </si>
  <si>
    <t>1964 tsunami swept buidlings off foundations</t>
  </si>
  <si>
    <t>XL: &gt;1000 m</t>
  </si>
  <si>
    <t>Clague and Bobrowski, 1994a</t>
  </si>
  <si>
    <t>1964 CE Alaska earthquake tsunami inundated and destroyed structures in Zeballos.</t>
  </si>
  <si>
    <t>Catala Lake</t>
  </si>
  <si>
    <t>Coastal lake and adjacent marsh</t>
  </si>
  <si>
    <t>CL-1</t>
  </si>
  <si>
    <t>coarse landward thinning layer between 2 cm and several mm thick. granule to fine sand, inland fining. Found mostly in lake, not identified in marsh cores</t>
  </si>
  <si>
    <t>Possibly</t>
  </si>
  <si>
    <t xml:space="preserve">&lt;=2 </t>
  </si>
  <si>
    <t>L: 1000 - 500 m</t>
  </si>
  <si>
    <t>Clague et al., 1999</t>
  </si>
  <si>
    <t>Several coarse layers were found in marsh and lake cores. The youngest coarse layer identified in the lakes has a max depositional age of 343 cal yr BP, thus may correlate to 1700 CE event. It is not found in marsh cores. The second coarse layer identified as a tsunami is (interpreted) less than 1050 cal yr BP and could either correlate to the 1000-1100 yr old event (W) or may be younger. However, all ages are detrital and ar thus maximum ages, whether or not they are collected above the coarse tsunami layer. Microfossils show a long-lived salinity change in the lake following each event, suggesting marine incursion that persists - this may be due to subsidence (could be several decimenters to achieve salinity change) or erosion of the barrier to the lake from a tsunami wave.</t>
  </si>
  <si>
    <t>CL-2</t>
  </si>
  <si>
    <t>coarse landwarding thinning layer found mostly in marsh, maybe in one core.</t>
  </si>
  <si>
    <t xml:space="preserve">&lt;=0.5 </t>
  </si>
  <si>
    <t>-</t>
  </si>
  <si>
    <t>CSZ megathrust earthquake (partial)</t>
  </si>
  <si>
    <t>Deserted Lake</t>
  </si>
  <si>
    <t>Lake</t>
  </si>
  <si>
    <t>DL-V</t>
  </si>
  <si>
    <t>High energy lacustrine depositional event. Microfossil analysis qualitatively suggests minimal subsidence at this site is required to explain change faunal shift</t>
  </si>
  <si>
    <t>Storm</t>
  </si>
  <si>
    <t>Hutchinson et al., 2000</t>
  </si>
  <si>
    <t>Record mainly of tsunami and marine incursion into lacustrine environment. Deserted Lake is &lt;500 m inland from Hisnit Inlet, thus any marine incursion must exceed 500 meter inundation. Estimate subsidence of bedrock sill between lacustrine and marine environments based of qualitative microfossils, which are used as a salinity proxy. Microfossils in unit IV (which overlyies disturbance event III) show lasting increase in salinity that cannot be explained by marine incursion alone, thus interpret subsidence of bedrock sill. Unit I tentatively correlated to earthquake N (~2600), Unit III = earthquake S (~1600), Unit V = earthquake Y (1700 CE). Microfossils at the base of units V and III indicate scour of streams and lake bed, followed by intertidal microfossils in upper part of each deposit, interpreted as marine incursion from successive waves. Unit I is interpreted as a severe flood or debris flow, although marine microfossils may suggest it is from a tsunami. 11 cores were taken but only 6 described.</t>
  </si>
  <si>
    <t>DL-III</t>
  </si>
  <si>
    <t>High energy lacustrine depositional event. Microfossil analysis qualitatively suggests moderate-high subsidence at this site is required to explain change faunal shift</t>
  </si>
  <si>
    <t>Severe flood or debris flow</t>
  </si>
  <si>
    <t>Louie Bay</t>
  </si>
  <si>
    <t>LB-1964</t>
  </si>
  <si>
    <t>only presence noted</t>
  </si>
  <si>
    <t>Clague et al., 2000; Lopez and Bobrowski, 2001; McNeely, 2005</t>
  </si>
  <si>
    <t>In Lopez and Bobrowsky (2001) - listed as site on map fig 2 (no other info). In Clague et al 2000 - referred to in table 2 as having tsunami deposits for 1964 CE (?) and 1700 CE with reference to Clague et al. (1997). However, there is no discussion of these results in the 1997 paper. For the 1700 CE interpreted event, McNeely et al. (2005) comments say "The dated sand was deposited by tsunami that accomppanied the last great earthquake at the Cascadia subduction zone in AD 1700 (Clague and Bobrowsky, 1994)"</t>
  </si>
  <si>
    <t>LB-1700</t>
  </si>
  <si>
    <r>
      <t xml:space="preserve">dated branch of </t>
    </r>
    <r>
      <rPr>
        <i/>
        <sz val="12"/>
        <color theme="1"/>
        <rFont val="Arial"/>
        <family val="2"/>
      </rPr>
      <t>P. sitchensis</t>
    </r>
    <r>
      <rPr>
        <sz val="12"/>
        <color theme="1"/>
        <rFont val="Arial"/>
        <family val="2"/>
      </rPr>
      <t xml:space="preserve"> in sand from tidal marsh</t>
    </r>
  </si>
  <si>
    <t>Channel Lagoon</t>
  </si>
  <si>
    <t>Ch-1</t>
  </si>
  <si>
    <t>A thick unit of pebbly sand in peaty silt</t>
  </si>
  <si>
    <t>thick</t>
  </si>
  <si>
    <t>pit</t>
  </si>
  <si>
    <t>Clague et al., 2000; Lopez and Bobrowski, 2001</t>
  </si>
  <si>
    <r>
      <t>Lopez and Bobrowski (2001) only identify this site on fig. 2 (no other details); Clague et al., 2000 - refer to Channel Lagoon in table 2 having older(?) tsunami deposits (older than 1964 CE and 1700 CE and provide ref for Clague et al. (1997) or Clague (1997) - but no info in reference for 1997). In Goff et al. (2020) - refer to unpublished date in Clague et al. (1998) but published in McNeely (2005). In McNeely (2005), under Friendly Cove - Clague comments "</t>
    </r>
    <r>
      <rPr>
        <i/>
        <sz val="12"/>
        <color rgb="FF000000"/>
        <rFont val="Arial"/>
        <family val="2"/>
      </rPr>
      <t>The dated sample was collected from the base of a thick unit of pebbly sand within a peat and silt sequence. The pebbly sand is a storm or tsunami deposit. The penultimate great earthquake at the CSZ happened about 1000 years ago, indicating that the dated sand layer may record the tsunami event</t>
    </r>
    <r>
      <rPr>
        <sz val="12"/>
        <color rgb="FF000000"/>
        <rFont val="Arial"/>
        <family val="2"/>
      </rPr>
      <t>."</t>
    </r>
  </si>
  <si>
    <t>Kanim Lake</t>
  </si>
  <si>
    <t>Coastal lake (~6m asl)</t>
  </si>
  <si>
    <t>KL-1</t>
  </si>
  <si>
    <t xml:space="preserve">anomalous clay deposit in southern lake basin with distinct lithologic characteristics and marine/brackish diatoms </t>
  </si>
  <si>
    <t>0.3-20</t>
  </si>
  <si>
    <t>Hutchinson et al., 1997; Clague et al., 2000</t>
  </si>
  <si>
    <t>In 7 cores, 5 showed anomalous deposits; cores 1-3 have thin (3-10mm) thin clay bounded by gyttja (sharp basal contact, upper contact graded in to thin organic-rich mud). In core 6 and 7 - a 9-20 cm thick mix of plant detritus (branches, twigs, bryophyte frags, needles, seeds, cones) and sand, sharp lower contact and gradational upper. Dates are on shells, twigs, cones in sandy layers of cores 6 and 7 (youngest from bulk gyttja in core 1 under anomalous layer). Some marine and brackish diatoms at anomalously higher % in suspect layers. Authors suggest layers age closely match Cascadia earthquake ages from other sites. For KL-2, marine diatom and beach sand or nearshore sand source suggestive of tsunami or storm surge mechanism</t>
  </si>
  <si>
    <t>KL-2</t>
  </si>
  <si>
    <t>anomalous sand and forest detritus was deposited near the lake outlet ca. 2800 cal yr BP</t>
  </si>
  <si>
    <t>~2800</t>
  </si>
  <si>
    <t>Tsunami (source indeterminate)</t>
  </si>
  <si>
    <t>Hot Springs Cove</t>
  </si>
  <si>
    <t>historical</t>
  </si>
  <si>
    <t>HSC-1964</t>
  </si>
  <si>
    <t>Village was destroyed by 1964 Alaska tsunami</t>
  </si>
  <si>
    <t>Lopez and Bobrowski, 2001</t>
  </si>
  <si>
    <t>No paleo-tsunami information indentified, but the village of Hot Springs Cove was destroyed by the 1964 CE Alaska tsunami.</t>
  </si>
  <si>
    <t>Port Alberni</t>
  </si>
  <si>
    <t>137Cs peak below a widespread sand sheet just below marsh surface is from interprested as the 1964 CE Alaska earthquake. The 1964 sand is massive, moderately well sorted, fine-grained, contains 5-30% silt, and is olive gray. Branches, sticks, seeds, and cones are scattered throughout sand deposit and in places form a cap of woody detritus. Sand also contains rare marsh foraminifera tests (rarer than peat below and muddy intertidal marsh seds above). The mineral component of the sand (90%) is dominated by quartz, feldspar, and lithic frags of local provenance.</t>
  </si>
  <si>
    <t>avg 1-2cm, max 15</t>
  </si>
  <si>
    <t>Flood or storm</t>
  </si>
  <si>
    <t>Described as sheet-like form that thins and fines landward and away from tidal channels and can contain woody detritus and some marine microfossils. Can be coarser and thicker than 1964 deposit. Sand sheet is 1-2cm thick on average but locally 10s of cm thick found 40-70cm below the marsh surface. It is composed of medium to very fine sand with minor silt and is moderately well sorted and massive (some scattered granules and pebbles near the base of the sand deposits at some sites).</t>
  </si>
  <si>
    <t>average 5</t>
  </si>
  <si>
    <t>several</t>
  </si>
  <si>
    <t>PA-2</t>
  </si>
  <si>
    <t>A thick (12-68cm) unit of sand/pebbles/gravel is found below the 2nd sand (60-140cm deep).  The deposit is sharply underlain by sandy silt-mud and overlain by organic rich mud. Deposit is well stratified (unlike two younger sand sheets) with grading upward sequences and massive sand with grading upward units. Potential for depositiion in two closely spaced separate events or a single event with marked fluctuations in energy.</t>
  </si>
  <si>
    <t>River evulsion, multiple events or a single event with fluctuations in energy</t>
  </si>
  <si>
    <t>Kakawis Lake</t>
  </si>
  <si>
    <t>Coastal lake (~3m asl)</t>
  </si>
  <si>
    <t>KkL-3</t>
  </si>
  <si>
    <t>Massive chaotic deposit atop lake mud. Youngest deposit, present in all 6 cores, has bimodal sediment texture (medium sand to pebbles in silty--sand matrix). This is the most chaotic of all 3 events - perhaps represents the most energetic event (based on material size).</t>
  </si>
  <si>
    <t>max 30</t>
  </si>
  <si>
    <t>Authors suggest the top doublet layers could match with other dated earthquakes in WA, but also could represent a couplet of layers from one tsunami. A tsunami only identified as older than the 1700 (no date provided) is listed in table 3 of Clague et al., 2000 but no other mention in paper about it.</t>
  </si>
  <si>
    <t>KkL-2</t>
  </si>
  <si>
    <t>Massive chaotic deposit atop lake mud. The middle deposit is texturally unimodal, sand is finer grained than above, more plant detritus toward top of deposit</t>
  </si>
  <si>
    <t>max 20</t>
  </si>
  <si>
    <t>S: &lt;100 m</t>
  </si>
  <si>
    <t>Kkl-1</t>
  </si>
  <si>
    <t>Massive chaotic deposit atop lake mud. The oldest, lowest deposit, is texturally-bimodal, mixed med-coarse sand and gravel, Shell fragments with low amounts of plant detritus, and silty matrix. The sedimentology suggests that this tsunami layer, recorded in three cores, was deposited by a succession of at least three wave surges, due to the closely spaced intercalation between much smaller 5-cm sheets</t>
  </si>
  <si>
    <t>16-23</t>
  </si>
  <si>
    <t>3300-4120</t>
  </si>
  <si>
    <t>7160-7430</t>
  </si>
  <si>
    <t>Tofino / Meares Island</t>
  </si>
  <si>
    <t>MI-1964</t>
  </si>
  <si>
    <t xml:space="preserve">The interpreted 1964 tsunami sand lacks marine/subtidal fauna but does have a high percentage of M. fusca, which is interpreted to be reworked from the lower marsh during the 1964 tsunami. </t>
  </si>
  <si>
    <t xml:space="preserve">4 - 4.5 </t>
  </si>
  <si>
    <t>Guilbault et al., 1996: forams; Huntley and Clague, 1996: OSL age; Clague and Bobrowski, 1994a: stratigraphy</t>
  </si>
  <si>
    <t xml:space="preserve">At some sites, the 1700 CE sand overies flops over rooted marsh plants, suggestive of rapid burial. Subtidal forams are found in the Meares Is. tsunami sand. The interpreted 1964 tsunami sand lacks marine/subtidal fauna but does have a high percentage of M. fusca, which is interpreted to be reworked from the lower marsh during the 1964 tsunami. The 1700 CE horizon has been dated with radiocarbon and OSL, the latter gives a more constrained age. </t>
  </si>
  <si>
    <t>MI-A</t>
  </si>
  <si>
    <t xml:space="preserve">Muddy peat overlain (abruptly) by inferred tsunami sand and organic rich mud. Tsunami sand is well sorted, massive sand lenses with sharp contacts and range in thickness between several mm to 30 cm. Basal contacts are locally erosive. Some overly rooty fibrous mutty peat. Sand deposits are found from the seaward edge of the marsh to the edge of the forest floor, in some cases several 10s of meters into the forest. Sand thins landward. </t>
  </si>
  <si>
    <t>several mm to 30 cm</t>
  </si>
  <si>
    <t>Browning Passage</t>
  </si>
  <si>
    <t>Well sorted, massive sand lenses with sharp contacts and range in thickness between several mm to 30 cm. Basal contacts are locally erosive. Some overly rooty fibrous mutty peat. Sand deposits have abrupt contact between salt marsh peat and intertidal mud with tsunami sand in between.</t>
  </si>
  <si>
    <t>Grice Bay</t>
  </si>
  <si>
    <t>GB-1</t>
  </si>
  <si>
    <t>Tsunami sands of inferred or dated 1700 CE event are well sorted, massive sand lenses with sharp contacts and range in thickness between several mm to 30 cm. Basal contacts are locally erosive. Some overly rooty fibrous mutty peat. Abrupt contact between salt marsh peat and intertidal mud with tsunami sand in between.</t>
  </si>
  <si>
    <t>No age analysis</t>
  </si>
  <si>
    <t>In trench 8: Event contrained through correlation using 14C ages from nearby sites (i.e., within 15-20 km - Clague and Bobrowski (1994a) sites 1, 2, 4 &amp; 5); competing mechanisms (i.e., storms, tidal channel migration) proposed, but discounted in the discussion</t>
  </si>
  <si>
    <t>Ucluelet</t>
  </si>
  <si>
    <t>Port Renfrew</t>
  </si>
  <si>
    <t>PR-1</t>
  </si>
  <si>
    <t>dated wood sample enclosed in underlying sandy mud and overlying muddy peat</t>
  </si>
  <si>
    <t>doesn't seem to be one, inferred as subsidence and tidal flat deposit</t>
  </si>
  <si>
    <t>minor</t>
  </si>
  <si>
    <t>Clague et al., 2000; McNeely, 2005; Goff et al., 2020</t>
  </si>
  <si>
    <r>
      <t xml:space="preserve">Clague et al. (2000) - refer to site in Table 2 as having minor coseismic subsidence and AD 1700 tsunami deposit reference Clague et al. (1997). In McNeely (2005) - listed on pg 77 as San River valley series with one date on a branch of </t>
    </r>
    <r>
      <rPr>
        <i/>
        <sz val="12"/>
        <color theme="1"/>
        <rFont val="Arial"/>
        <family val="2"/>
      </rPr>
      <t xml:space="preserve">Pseudotsuga menziesii </t>
    </r>
    <r>
      <rPr>
        <sz val="12"/>
        <color theme="1"/>
        <rFont val="Arial"/>
        <family val="2"/>
      </rPr>
      <t>sampled from top of muddy peat layer which is sharply overlain by surface sandy mud. In comments from Clague in McNeely (2005) - "deposit represents episode of coseismic subsidence. Peat beign old tidal marsh surface that subsided during large earthquake and was covered by tidal mud." Date suggests after seventeeth century, age consistent with the even being the last great earthquake at the Cascadia subduction zone (AD 1700). Goff et al., 2020 - list evidence for Port Renfrew as sand layer in tidal marsh but above comments from Clague does not mention a tsunami only subsidence.</t>
    </r>
  </si>
  <si>
    <t>Eliza Island</t>
  </si>
  <si>
    <t>Marsh, seasonally ponded behind 3 m beach berm</t>
  </si>
  <si>
    <t>EI-b1</t>
  </si>
  <si>
    <t>Graded sand sheet</t>
  </si>
  <si>
    <t xml:space="preserve">17-55 </t>
  </si>
  <si>
    <t>Storm, crustal fault, distally sourced tsunami, CSZ megathrust</t>
  </si>
  <si>
    <t>Morkner, 2019 thesis</t>
  </si>
  <si>
    <t>Elb1 not really discussed here but not dated. Modern marsh is "abundant" in gravel and sand, which may be problematic for tsunami interpretations of surrounding marsh cores. Elb1 maybe expressed as graded sand and gravel. Elb2 is present in VCEI2, and VCEI3, perhaps tsunamigenic due to lateral extent and possible overlap in age with turbidite T10.</t>
  </si>
  <si>
    <t>EI-b2</t>
  </si>
  <si>
    <t>Graded sand sheet with gravel that is quite old (~4800 ybp)</t>
  </si>
  <si>
    <t xml:space="preserve">4-47 </t>
  </si>
  <si>
    <t>Storm, crustal fault, distally sourced tsunami</t>
  </si>
  <si>
    <t>Ship Harbor</t>
  </si>
  <si>
    <t>Primarily freshwater marsh</t>
  </si>
  <si>
    <t>SH-b1</t>
  </si>
  <si>
    <t>sand sheet detected primarily on western marsh edge, thins landward, contains shell fragments, up to 24 cm thick in some cores, abrupt lower contact, graded</t>
  </si>
  <si>
    <t xml:space="preserve">24 </t>
  </si>
  <si>
    <t>SH-b1 sand sheet is found at least 50 m inland, perhaps up to 100 m inland. Along with GeoCLAW modeling, manuscript suggests rupture scenario L1 or L2 (Witter et al., 2013) most likely to produce tsunami large enough to inundate Ship Harbor Marsh.</t>
  </si>
  <si>
    <t>Swantown Marsh</t>
  </si>
  <si>
    <t>Lowlying marsh near beach</t>
  </si>
  <si>
    <t>SM-E1</t>
  </si>
  <si>
    <t>E1</t>
  </si>
  <si>
    <t>0.1-3</t>
  </si>
  <si>
    <t>Distally sourced tsunami, crustal fault, or landslide</t>
  </si>
  <si>
    <t>Williams and Hutchinson, 2000; Wang et al., 2003</t>
  </si>
  <si>
    <t>Note that this location would not experience coseismic subsidence from a Cascadia earthquake according to Wang et al. (2003). Authors doubt that the deposits are storm deposits because of their low number (4) in over 2000 years of deposition, but allow the possibility that E3 &amp; E4 may be storm deposits as they are less extensive than E1 &amp; E2. E1 has 3-4 sand–mud couplets. The authors propose that E1 correlates with SW WA EQ U, or possibly SW WA EQ W. E2: has 3-4 sand–mud couplets. Authors propose correlation with SW WA EQ S. E3 &amp; E4: Authors propose that one or both of these correlates with a large earthquake(s) about 1900 cal yr B.P., recorded at Serpentine Fen near Vancouver, British Columbia, or that they are storm deposits.</t>
  </si>
  <si>
    <t>SM-E2</t>
  </si>
  <si>
    <t>E2</t>
  </si>
  <si>
    <t>0.1-3.5</t>
  </si>
  <si>
    <t>SM-E3</t>
  </si>
  <si>
    <t>E3</t>
  </si>
  <si>
    <t>Crustal fault, landslide, or storm deposit</t>
  </si>
  <si>
    <t>SM-E4</t>
  </si>
  <si>
    <t>E4</t>
  </si>
  <si>
    <t>0.1-.5</t>
  </si>
  <si>
    <t>Discovery Bay</t>
  </si>
  <si>
    <t>DB-1964</t>
  </si>
  <si>
    <t>Thin &gt; 0.5 cm sand layer that has been suggested to be from the 1964 AK tsunami. The areas where it is preserved were flooded by the tsunami.</t>
  </si>
  <si>
    <t>max 0.5</t>
  </si>
  <si>
    <t>Flood</t>
  </si>
  <si>
    <t>Williams et al., 2005; Garrison-Laney and Miller, 2017; Wang et al., 2003</t>
  </si>
  <si>
    <t xml:space="preserve">Note that this location would not experience coseismic subsidence from a Cascadia earthquake according to Wang et al. (2003). Remodeled ages from OxCal (v4.3.2) sequence model for Discovery Bay Beds 1-6 based on new radiocarbon dates from Garrison-Laney and Miller, 2017, and select ages for Beds 3, 4, 5, and 6 from Williams et al., 2005. </t>
  </si>
  <si>
    <t>DB-1.A</t>
  </si>
  <si>
    <t>Bed 1: Silt to fine sand, with two 1 to 5 mm thick laminae
formed by changes in grain-size distribution, grading or concentration
of detrital organic debris. Most extensive layer at marsh site</t>
  </si>
  <si>
    <t>max 8.5</t>
  </si>
  <si>
    <t>slight emergence (?)</t>
  </si>
  <si>
    <t>DB-2.A</t>
  </si>
  <si>
    <t xml:space="preserve">Bed 2: Silt to fine sand, with two 1 to 5 mm thick laminae
formed by changes in grain-size distribution, grading or concentration
of detrital organic debris. </t>
  </si>
  <si>
    <t>max 7.5</t>
  </si>
  <si>
    <t>DB-3.A</t>
  </si>
  <si>
    <t>Bed 3: Silt to very fine sand, with three 1 to 5 mm thick laminae formed by changes in grain-size distribution, grading or concentration of detrital organic debris.</t>
  </si>
  <si>
    <t>max 6.0</t>
  </si>
  <si>
    <t>DB-4.A</t>
  </si>
  <si>
    <t>Bed 4: Silt to fine sand, with three 1 to 5 mm thick laminae formed by changes in grain-size distribution, grading or concentration of detrital organic debris.</t>
  </si>
  <si>
    <t>max of 11.5</t>
  </si>
  <si>
    <t>DB-5.A</t>
  </si>
  <si>
    <t>Bed 5: Silt to very fine sand, with two 1 to 5 mm thick laminae formed by changes in grain-size distribution, grading or concentration of detrital organic debris.</t>
  </si>
  <si>
    <t>max of 2.0</t>
  </si>
  <si>
    <t>DB-6.A</t>
  </si>
  <si>
    <t>Bed 6: Silt to very fine sand, with three 1 to 5 mm thick laminae formed by changes in grain-size distribution, grading or concentration of detrital organic debris.</t>
  </si>
  <si>
    <t>max of 3.5</t>
  </si>
  <si>
    <t>DB-7</t>
  </si>
  <si>
    <t>Bed 7: Very fine silt to sand, with two 1 to 5 mm thick laminae formed by changes in grain-size distribution, grading or concentration of detrital organic debris.</t>
  </si>
  <si>
    <t>max of 4.0</t>
  </si>
  <si>
    <t>DB-8</t>
  </si>
  <si>
    <t>Bed 8: Very fine silt to sand. No laminae observed in Beds 8 or 9, but these were only in two cores.</t>
  </si>
  <si>
    <t>max of 1.0</t>
  </si>
  <si>
    <t>DB-9</t>
  </si>
  <si>
    <t>Bed 9: Silt to very fine sand. No laminae observed in Beds 8 or 9, but these were only in two cores.</t>
  </si>
  <si>
    <t>max of 9.0</t>
  </si>
  <si>
    <t>Lynch Cove</t>
  </si>
  <si>
    <t>Tidal marsh at head of Hood Canal</t>
  </si>
  <si>
    <t>LC-A</t>
  </si>
  <si>
    <t>Layer A: medium silt to very fine sand layer in peaty low to high tidal marsh deposits</t>
  </si>
  <si>
    <t>0.5-10</t>
  </si>
  <si>
    <t>Landslide or distally sourced tsunami</t>
  </si>
  <si>
    <t>Garrison-Laney, C. (2017). Tsunamis and sea levels of the past millennium in Puget Sound, Washington (Doctoral dissertation), http://hdl.handle.net/1773/40393</t>
  </si>
  <si>
    <t>This location, 240 km inland of the deformation front, would not be expected to record Cascadia coseismic subsidence, however models of strong shaking from Cascadia earthquakes predict shaking intensities that could cause sediment compaction in this part of Puget Sound. In appearance, there is a change in sediment color that coincides with potential tsunami deposition before and after the deposition of both Layers A &amp; B. A transfer function analysis produces very slight changes pre and post tsunami depostion, however these are all within the error of the analysis. The setting of Lynch Cove, at the tip of Hood Canal fjord, focuses tsunami waves (similar to Port Alberni, BC) in tsunami simulations.  Flooding was observed here from 1964 CE Alaska earthquake tsunami or seiche.  Modeled tsunamis from Alaska and Cascadia sources both cause flooding and high flow velocities over the marsh. Note that this site, which lies within the uplifted area between the Seattle and Tacoma faults also records evidence of uplift ~1000 years ago of over 3 m, with widespread liquefaction, and what some have considered a tsunami deposit. Modeling of a Seattle fault tsunami (with no intersection of the deformation through Hood Canal) does not produce a tsunami likely to have created a deposit at Lynch Cove.</t>
  </si>
  <si>
    <t>LC-B</t>
  </si>
  <si>
    <t>Layer B: medium silt to very fine sand layer in freshwater to high marsh deposits</t>
  </si>
  <si>
    <t>1-4</t>
  </si>
  <si>
    <t>Neah Bay/Waatch Valley</t>
  </si>
  <si>
    <t>Back-barrier wetlands (marsh, bog)</t>
  </si>
  <si>
    <t>WV-SUB1</t>
  </si>
  <si>
    <t xml:space="preserve">Sand above SUB1 that generally decreases in thickness up-valley into a organic-rich debris layer. Overtopped Neah Bay barrier as well (one core). </t>
  </si>
  <si>
    <t xml:space="preserve">5-20 </t>
  </si>
  <si>
    <t>Peterson et al., 2013; Atwater, 1992</t>
  </si>
  <si>
    <t>Peterson et al. (2013) reports tsunami sands and organic-rich debris layers from 3-4 events found in the lower Waatch valley, inferred to mark inundation several km inland from the Hobuck side of the valley.  On the Neah Bay side, 4 tsunami sands are found in the back barrier wetlands, which record shorter inundation distances, but provide constraints on run-up heights. For TSL1, estimated run-up is 8.5 m NAVD88, TSL2b: 9.6 m, TSL3: 11.5 m.  Note: USGS and other coring efforts in 2016 had difficulty identifying sandy deposits for TSL1 and TSL2 in the lower valley (did not core deep enough to verify TSL3 in the lower valley).  Further coring is suggested to confirm inundation distances.  TSL1 has a modern age from N18 (discarded), and is inferred to be 1700 CE because it is younger than 570-680 cal yr BP (N19, 47 cm).  Ages from Atwater (1992) from WA-M in the lower valley have large errors and target SUB2 (no tsunami sand in this core).  Youngest minimum is 850±130 radiocarbon yr BP, youngest maximum is 1080±130 radiocarbon yr BP.  In Neah Bay core N19, TDL2a has limiting minimum age of 700±30  radiocarbon yr BP (but used in paper as maximum for SUB1 despite being stratigraphically closer to TDL2a).  In same core, the debris layer above TSL2b was sampled, it is unclear if this is a limiting minimum or maximum for SUB2b. SUB3/TSL3 only has a close maximum age from the lower valley, core W12 ~5 cm below the contact, 1360±40  radiocarbon yr BP.</t>
  </si>
  <si>
    <t>WV-SUB2</t>
  </si>
  <si>
    <t>Lumped into TSL2 here, but several cores contain separate TSL2a (0.8 ka) and TSL2b (1.1 ka) sand layers or debris layers. Patchy evidence in the valley, but found in 3 cores behind Neah Bay barrier.</t>
  </si>
  <si>
    <t xml:space="preserve">3-19 </t>
  </si>
  <si>
    <t>WV-SUB3</t>
  </si>
  <si>
    <t>Sand sheet above SUB3 that may have also overtopped the Neah Bay barrier. Observed in one core in the valley.</t>
  </si>
  <si>
    <t xml:space="preserve">0.5-30 </t>
  </si>
  <si>
    <t>Čḯxwicən</t>
  </si>
  <si>
    <t>Bluff-backed swale and beach ridge with multiple plankhouse structures</t>
  </si>
  <si>
    <t>CW-Y</t>
  </si>
  <si>
    <t xml:space="preserve">Filled erosional channel with large clasts in fine matrix, liquefaction features. Erosional features observed which cut into stratum containing possible liquefaction features. There are noted issues with preservation because the shallow sediments have been stripped/mixed by modern processes. </t>
  </si>
  <si>
    <t>Distally sourced tsunami</t>
  </si>
  <si>
    <t>Campbell et al., 2019; Butler et al., 2019</t>
  </si>
  <si>
    <t xml:space="preserve">An archaeological site preserving evidence for coastal community presence, abandonment, and occupational hiatus over the past ~2700 years. Bed 2 in this local has a similar age estimate to Discovery Bay Bed 2. </t>
  </si>
  <si>
    <t>CW-Bed 2</t>
  </si>
  <si>
    <t>Evidence of fallen house planks covered by a rebuilt floor. Dates suggest brief abandoment of house.  Clean sand is found on top of and underneath planks.  No other sedimentological description preserved, but evidence is primarily that of undermining and collapse of walls, inferred to be from tsunami scouring.</t>
  </si>
  <si>
    <t>CW-W</t>
  </si>
  <si>
    <t>Clean sand associated with collapsed structure, backwash deposit.  Sand may have filled lower portion of house. There is a shell midden deposit overlying clean sands, but unclear if this is reworked (tsunami?) or typical floor midden deposit. Clean sand and gravel thins inland and is normally graded.</t>
  </si>
  <si>
    <t>Up to 14 cm thick</t>
  </si>
  <si>
    <t>CW-U</t>
  </si>
  <si>
    <t xml:space="preserve">Erosional unconformity, erosional channels, backwash deposits, and cultural occupation hiatus across the entire site. In A4, cultural material were reworked from the backshore and draped across beach berm. Occupational hiatus after this even is at least 100 years before next youngest dated material. </t>
  </si>
  <si>
    <t>midden redeposited by backwash is up to ~20 cm thick? (based on figure 10)</t>
  </si>
  <si>
    <t>CW-S</t>
  </si>
  <si>
    <t>"Tentative" evidence present in the form of erosional uncomformities that date to ~1600 cal BP, so tsunami origin inferred from age overlap with other sites. Some reworking of cultural materials. There is no distinct occupation hiatus in the radiocarbon age probabilities. A4 shows hearth in beach sediment associated with 3 ages that provide maximum ages for Event S.  Cultural materials were redeposited in a erosional channel, also provide maximum ages.</t>
  </si>
  <si>
    <t>no deposit, identified as erosional unconformity</t>
  </si>
  <si>
    <t>Copalis River</t>
  </si>
  <si>
    <t>COP-1</t>
  </si>
  <si>
    <t>Thin 1-2 mm discontinuous sandy laminae of mud overlain b a single continuous bed of sand. The sand thins from 10 cm near the channel mouth to 0 cm 2 km inland. Sand is massive, ungraded, and consists of mostly fine grained well rounded sand</t>
  </si>
  <si>
    <t xml:space="preserve">10 </t>
  </si>
  <si>
    <t>outcrops</t>
  </si>
  <si>
    <t>Assumed 1700 CE</t>
  </si>
  <si>
    <t>Reinhart, 1991</t>
  </si>
  <si>
    <t>Grays Harbor - North Bay Site</t>
  </si>
  <si>
    <t>GH-1</t>
  </si>
  <si>
    <t xml:space="preserve"> Obeserved "anomalous" sand layers overlying the shallowest organic-rich unit at several sites at Greys Harbor (west of Humptulips (aka North Bay site), Grass Creek, Bowerman Field, Elliot Slough, Junction City, and Johns River). North Bay deposits include a 5 mm thick basal muddy laminae overlain by 4-10 mm of sandy laminae, capped with 1-2 mm od sandy silt. </t>
  </si>
  <si>
    <t xml:space="preserve">1-6 </t>
  </si>
  <si>
    <t>&gt;25</t>
  </si>
  <si>
    <t>Sieching or storm</t>
  </si>
  <si>
    <t>This dissertation supports a tsunami wave-train source for sandy laminae found stratigraphically above the shallowest organic-rich unit in Grays Harbor and Willapa Bay. There is no constraint on earthquake age generated from this study. This study suggests that because the sand deposit is consistently found directly above the shallowest buried organic-rich unit,  a local megathrust earthquake is the most likely source.</t>
  </si>
  <si>
    <t>Grays Harbor - Johns River</t>
  </si>
  <si>
    <t xml:space="preserve">Tidal marsh
</t>
  </si>
  <si>
    <t>abrupt contact with well developed peat overlain by 2.0 cm sand. Layer is correlated in 5/5 cores of transect 1; 7/7 cores of transect 2; 5/7 cores of transect 3</t>
  </si>
  <si>
    <t xml:space="preserve">2-3.1 </t>
  </si>
  <si>
    <t>Shennan et al., 1996; Reinhart, 1991</t>
  </si>
  <si>
    <t>Event I is considered the most compelling for evidence for a CSZ megathrust EQ, along with III and V. Reinhart (1991) observes that the Johns River interred 1700 CE tsunami deposit is about 2.5-3.1 cm thick, divided into a lower 2-5 mm section of muddy laminae overlain by 20 mm of sandy laminae, capped with 1-2 mm of silty sand. Event VIII is laterally extensive (for cores that reach this depth) but subsidence magnitude estimated is somewhat low.</t>
  </si>
  <si>
    <t>GH-VIII</t>
  </si>
  <si>
    <t>abrupt contact with well developed peat overlain by silt-clay.  Layer is correlated in 3/5 cores of transect 1; 2/7 cores of transect 2; no cores of transect 3</t>
  </si>
  <si>
    <t>2-4</t>
  </si>
  <si>
    <t>Grayland Plains</t>
  </si>
  <si>
    <t>Back-barrier wetlands</t>
  </si>
  <si>
    <t>GL-1</t>
  </si>
  <si>
    <t>anomalous detritus or sand bed overlying peat</t>
  </si>
  <si>
    <t>0.2-20</t>
  </si>
  <si>
    <t>Schlichting and Peterson, 2006; Schlichting, 2000</t>
  </si>
  <si>
    <t>Some data from Schlichting and Peterson (2006) appear to contradict data from Schlichting (2000). Some data within Schlichting and Peterson (2006) appear to contradict each other (e.g., landward extent). Information entered into this compilation is largely drawn from Table 3 in Schlighting and Peterson (2006).</t>
  </si>
  <si>
    <t>GL-2</t>
  </si>
  <si>
    <t>anomalous sand bed overlying organic-rich layer</t>
  </si>
  <si>
    <t>0.2-24</t>
  </si>
  <si>
    <t>Willapa Bay - Cedar River</t>
  </si>
  <si>
    <t>WB-CR-Y</t>
  </si>
  <si>
    <t>Thin 1-2 mm discontinuous sandy laminae of mud overlain by a aet of 5 continuous sand beds that alternate with mud. Capped with couplet of two 1-2 mm thick coarse silt laminae. Sand is massive and ungraded. All tsunami deposits are over submerged contacts.</t>
  </si>
  <si>
    <t xml:space="preserve">3.1-5.1 </t>
  </si>
  <si>
    <t>Willapa Bay - North River</t>
  </si>
  <si>
    <t>WB-NR-Y</t>
  </si>
  <si>
    <t>Willapa Bay - Bone River</t>
  </si>
  <si>
    <t>WB-BR-Y</t>
  </si>
  <si>
    <t>Willapa Bay - Niawiakum River</t>
  </si>
  <si>
    <t>WB-NW-Y</t>
  </si>
  <si>
    <t xml:space="preserve"> Note for comparison: the Niawiakum River hosts the land-level change sites Oyster, Redtail, Heron, and Pool localities.</t>
  </si>
  <si>
    <t>Willapa Bay - N. Nemah River</t>
  </si>
  <si>
    <t>WB-NN-Y</t>
  </si>
  <si>
    <t>?</t>
  </si>
  <si>
    <t>Willapa Bay - S. Nemah River</t>
  </si>
  <si>
    <t>WB-SN-Y</t>
  </si>
  <si>
    <t>Willapa Bay - Naselle River</t>
  </si>
  <si>
    <t>WB-NS-Y</t>
  </si>
  <si>
    <t>Long Beach Peninsula</t>
  </si>
  <si>
    <t>Back-barrier marsh, lake, bogs</t>
  </si>
  <si>
    <t>LBP-A</t>
  </si>
  <si>
    <t>terrestrial organic-rich detritus within peat and terrestrial detritus/sand mixture on top of sand bed</t>
  </si>
  <si>
    <t>Schlichting, 2000</t>
  </si>
  <si>
    <t>Estimated inland deposit extent from modern shoreline, but Schlichting estimates that true distance from paloeshoreline was 0.3 km, 1 km, 1 km, and 0.5 - 1 km for events A, B, C, and D respectively.</t>
  </si>
  <si>
    <t>LBP-B</t>
  </si>
  <si>
    <t>anomalous sand bed overlying peat extending 1 to 1.5 km inland</t>
  </si>
  <si>
    <t>0.3-3</t>
  </si>
  <si>
    <t>LBP-C</t>
  </si>
  <si>
    <t>anomalous, well-sorted sand bed capped with terrestrial derived organic material extending 0.5 to 1 km inland</t>
  </si>
  <si>
    <t>0.5-3</t>
  </si>
  <si>
    <t>LBP-D</t>
  </si>
  <si>
    <t>Lewis and Clark River</t>
  </si>
  <si>
    <t>LCR-Y</t>
  </si>
  <si>
    <t>3-5 cm sand sheet overlies a buried soil. The sand is fine-medium grained with a sharp contact with underlying soil. Sand is laminated with organic material.</t>
  </si>
  <si>
    <t>3-5 cm</t>
  </si>
  <si>
    <t>Jurney (2001) describes two sites along the Lewis and Clark River from which coseismic events are inferred. Soils are named based on correlation with events in Willapa Bay. Soils S, U, and Y have evidence for tsunami inundation. Peterson et al., 2014 cites Jurney 2001 for evidence of Event N, however the thesis does not descibe this event, so it was not included in this compilation. The Atwater and Griggs (2012) listed here does not mention (specifically) Lewis and Clark River, but  the stumps discussed across from Fort Clatsop are in the Lewis and Clark River. These stumps date horizon W. From Peterson et al. (2004), soil Y is assumed to correlate to the 1700 CE event, but the stump found wasn't actually dated to 1700 CE.</t>
  </si>
  <si>
    <t>3-10 cm sand sheet overlies a buried soil. The sand is fine-medium grained with a sharp contact with underlying soil. Sand is laminated with organic material.</t>
  </si>
  <si>
    <t>3-10 cm</t>
  </si>
  <si>
    <t>Uncalibrated</t>
  </si>
  <si>
    <t>10-15 cm sand sheet overlies a buried soil. The sand is fine grained with a sharp contact with underlying soil. Sand grades downward from massive near the top to laminated near the base. Sand sheet thins upriver. Other sites investigated up river find sand over soil S up to 4 km from river mouth, thickness deminished to 1 cm. Other sand sheets for younger events not present this far upriver.</t>
  </si>
  <si>
    <t>10-15 cm</t>
  </si>
  <si>
    <t>Seaside - Stanley Lake</t>
  </si>
  <si>
    <t>Coastal lake</t>
  </si>
  <si>
    <t>SS-1</t>
  </si>
  <si>
    <t>thick sandy deposit found in two cores in lake. might represent several events, perhaps correlate to 1MT and 2MT tsunamis</t>
  </si>
  <si>
    <t>4 - 68 cm</t>
  </si>
  <si>
    <t>part of it?</t>
  </si>
  <si>
    <t>Peterson et al., 1993; Darienzo et al., 1994</t>
  </si>
  <si>
    <t>Relatively sparse desciption of the stratigraphy and coring results. Stratigraphic columns lack scale, but sand deposits are between 4 and 68 cm thick. Sand provenance (75-100% beach derived) indicates seaward source. No microfaunal analysis discussed. Thick sand sheets may represent multiple tsunami inundation events with limited deposition between. Two radiocarbon ages described, little discussion of what material was sampled - assumed to be detrial or bulk single sample analyses taken below sandy horizon. Locations of tsunami deposits given in Gonzales et al. (2006).</t>
  </si>
  <si>
    <t>SS-2</t>
  </si>
  <si>
    <t>thick sandy deposit found in two cores in lake. might represent several events, perhaps correlate to 3MT or 3+4MT tsunamis</t>
  </si>
  <si>
    <t>Seaside</t>
  </si>
  <si>
    <t>SS-1964</t>
  </si>
  <si>
    <t>abrupt contact between underlying peat with overlying sediment (lower organics), transition from freshwater diatoms to mix of freshwater &amp; brackish/marine. Overlying sediment incluse sandy mud and weathered rounded gravel intermixed with woody debris.</t>
  </si>
  <si>
    <t>5-31</t>
  </si>
  <si>
    <t>Fiedorowicz 1997; Fiedorwicz and Peterson, 2002; Gonzalez et al., 2009; Peterson et al., 2010</t>
  </si>
  <si>
    <t>1964 tsunami deposits typically found within 10 cm of the marsh surface along creeks.</t>
  </si>
  <si>
    <t>Neawanna Creek</t>
  </si>
  <si>
    <t>NC-1MT</t>
  </si>
  <si>
    <t>&lt;1-&gt;10</t>
  </si>
  <si>
    <t>Darienzo, 1991; Peterson et al., 1993; Darienzo et al., 1994; Darienzo and Peterson, 1995, Fiedorowicz 1997; Fiedorwicz and Peterson, 2002; Gonzales et al., 2006; Gonzalez et al., 2009; Peterson et al., 2010</t>
  </si>
  <si>
    <t>Neither Darienzo  (1992) or Peterson (1993) discuss what organic was used to date the events. Darienzo mentions that three additional radiocarbon dates were taken: a peat and charcoal from 2MT, and a peat from 6MT. based on modern analogue elevation of modern forested zone adjagent to high marsh/low high marsh. Increased percentage of beach sand in all overlying deposits, except for 4MT, support marine sourced tsunami wave. Gravel intermixed with woody debris likely has upstream source (Coast Range) and may be flooding mechanism. Thickness of sandy deposits are not described, except for 1MT in Peterson et al. (2010). Locations of tsunami deposits given in Gonzales et al. (2006). Deposits from 1MT were found at 119 sites in Seaside. Deposits older than 1MT were found at 36 sites.</t>
  </si>
  <si>
    <t>NC-2MT</t>
  </si>
  <si>
    <t>abrupt contact between underlying peat with overlying sediment (lower organics), transition from freshwater diatoms to mix of reshwater &amp; brackish/marine. Overlying sediment includes muddy sandy laminae.</t>
  </si>
  <si>
    <t>not specified</t>
  </si>
  <si>
    <t>Debris flow</t>
  </si>
  <si>
    <t>NC-3MT</t>
  </si>
  <si>
    <t>abrupt contact between underlying peat with overlying sediment (lower organics), transition from freshwater diatoms to mix of reshwater &amp; brackish/marine. Overlying sediment includes weathered rounded gravel intermixed with woody debris.</t>
  </si>
  <si>
    <t>NC-5MT</t>
  </si>
  <si>
    <t>abrupt contact between underlying peat with overlying sediment (lower organics). Overlying sediment includes rooted sandy mud. Diatoms are not indicative of marine/brackish change above subsidence horizon, however beach sand provenance suggest seaward source.</t>
  </si>
  <si>
    <t>NC-6MT</t>
  </si>
  <si>
    <t>abrupt contact between underlying peat with overlying sediment (lower organics), transition from freshwater diatoms to mix of freshwater &amp; brackish/marine.</t>
  </si>
  <si>
    <t>anomalous sandy layer overlying buried peat</t>
  </si>
  <si>
    <t>Tsunami or debris flow</t>
  </si>
  <si>
    <t>EC-5MT</t>
  </si>
  <si>
    <t>EC-8MT</t>
  </si>
  <si>
    <t>Back-barrier wetland and floodplain</t>
  </si>
  <si>
    <t>CnB-1964</t>
  </si>
  <si>
    <t>discontinuous sandy lamination &lt;1 cm thick</t>
  </si>
  <si>
    <t>&lt;1</t>
  </si>
  <si>
    <t>&lt;1 to &gt;10</t>
  </si>
  <si>
    <t>Flood (Ecola Creek)</t>
  </si>
  <si>
    <t>Nehalem River</t>
  </si>
  <si>
    <t>NHR-A</t>
  </si>
  <si>
    <t>abrupt irregular contact of muddy peat overlain by peaty mud. forams suggest 1.1 +/- 0.5 m subsidence across 7km</t>
  </si>
  <si>
    <t>trace</t>
  </si>
  <si>
    <t>Grant, 1994 (ubpub); Nelson et al., 2020</t>
  </si>
  <si>
    <t xml:space="preserve">Nelson et al. (2020) dicusses that contact C (mapped by a Grant in 1994, unpublished) - is discontinuous in this study. </t>
  </si>
  <si>
    <t>NHR-B</t>
  </si>
  <si>
    <t>abrupt irregular contact of rooted muddy peat overlain by peaty mud. forams suggest 0.7 +/- 0.4 m subsidence</t>
  </si>
  <si>
    <t>0.2 - 1.6</t>
  </si>
  <si>
    <t>NHR-D</t>
  </si>
  <si>
    <t>abrupt irregular contact of muddy peat overlain by peaty mud. forams suggest 1 +/- 0.4 m subsidence</t>
  </si>
  <si>
    <t>Rockaway</t>
  </si>
  <si>
    <t>Back-barrier freshwater lakes</t>
  </si>
  <si>
    <t>RW-1</t>
  </si>
  <si>
    <t>Authors note liquefaction features in cores extracted from the bottom of Lake Lytle but these were not noted in the stratigraphic figures with correlated units. Therefore, it is difficult to assertain which contact has liquefaction features.</t>
  </si>
  <si>
    <t>RW-2</t>
  </si>
  <si>
    <t>0.2-25</t>
  </si>
  <si>
    <t>RW-3</t>
  </si>
  <si>
    <t>2-25</t>
  </si>
  <si>
    <t>RW-4</t>
  </si>
  <si>
    <t>5-10</t>
  </si>
  <si>
    <t>RW-5</t>
  </si>
  <si>
    <t>RW-6</t>
  </si>
  <si>
    <t>see notes</t>
  </si>
  <si>
    <t>Netarts Bay</t>
  </si>
  <si>
    <t>NB-NT1</t>
  </si>
  <si>
    <t>Laterally extensive sand sheet - abrupt contact with inferred age 1700 CE. Two estimates of subsidence amount. Event 1MT of Darienzo (1991).  Event OF-I of Shennan et al. (1998). Thickness measured from stratigraphic sections in figures 13-15 in Darienzo (1991).</t>
  </si>
  <si>
    <t>6 -14</t>
  </si>
  <si>
    <t>Darienzo. 1991; Darienzo &amp; Peterson, 1990, 1995;  Darienzo et al., 1994;  Shennan et al., 1998; Nelson et al., QSR in press 2021 .</t>
  </si>
  <si>
    <t>NB-NT3</t>
  </si>
  <si>
    <t>Abrupt contact, laterally extensive, age is derived from detrital samples. Event 3MT of Darienzo (1991).  Event OF-III of Shennan et al. (1998).  Uncertain earthquake origin in Nelson et al. (2021) Table 3SB.</t>
  </si>
  <si>
    <t>NB-NT4</t>
  </si>
  <si>
    <t xml:space="preserve">Abrupt contact, laterally extensive. Four in-growth-position samples "earthquake killed" from the Oyster Farm locality provide close limiting age. Event 4MT of Darienzo (1991).  Earthquake "E" from Nelson's (2021).  Thickness measured from stratigraphic sections in  figures 13-15 in Darienzo (1991).  </t>
  </si>
  <si>
    <t>4 - 16</t>
  </si>
  <si>
    <t>NB-NT5</t>
  </si>
  <si>
    <t xml:space="preserve">zThe peat above contact N5 accumulated in a wet freshwater marsh or swamp. Across the contact (stratigraphically upwards), the environment changed to a brackish marine lower intertidal or shallow subtidal environment . Event 5MT of Darienzo (1991).  Event OF-IV of Shennan et al. (1998).   Event "F" in Nelson et al. (2021) Table 3SB and figure 6.  Shennan et al. (1998) (p. 388) indicate data allow for 0 to 0.5 m subsidence, but are unsure.  Thickness measured from strat sections in  figures 13-15 in Darienzo (1991). </t>
  </si>
  <si>
    <t>12 - 30</t>
  </si>
  <si>
    <t>NB-NT7</t>
  </si>
  <si>
    <t>Contact is abrupt and laterally extensive. Age is derived from the youngest of multiple detrital ages. Published age (Shennan et al. 1998) was the lab age. Event 7MT of Darienzo (1991).  Event OF-VII (?) of Shennan et al. (1998).   Uncertain earthquake origin in Nelson et al. (2021) Table 3SB.</t>
  </si>
  <si>
    <t>Y</t>
  </si>
  <si>
    <t>NB-NT8</t>
  </si>
  <si>
    <t>Insufficient coring to determine if this contact is laterally extensive. Event 8MT of Darienzo (1991). Event OF-VIII of Shennan et al. (1998). Maximum age (?) as stated in Nelson et al. (2021) Table 3SB.</t>
  </si>
  <si>
    <t>NB-NT10</t>
  </si>
  <si>
    <t>Age control includes one detrital age from base of a deep core. Insufficient coring to determine if extensive or not. Only available age is lab age from Darienzo's PhD thesis (Darienzo, 1991). Event 10MT in Darienzo (1991); uncertain origin in Nelson et al. (2021).</t>
  </si>
  <si>
    <t>Nestucca Bay</t>
  </si>
  <si>
    <t>Coastal wetlands , salt marshes</t>
  </si>
  <si>
    <t>Darienzo et al. (1994) first document buried marsh deposits and sand layers at Nestucca Bay interpreted to record Cascadia earthquakes and tsunamis. However, the study was reconnaisance in scope and the data presented in this paper lack sufficient detail to populate all the columns of this compilation. The evidence for the youngest subduction zone earthquake is all tsunami sand; the uppermost buried soil (N1) is weathered (drained wetland). three 14C samples all had 0-300 cal yr BP ages because of plateau in radiocarbon calibration curve. Hawkes et al. (2011) estimates subsidence at Nestucca Bay for subsidence in 1700 CE; a 6-cm-thick sand deposit overlying the buried soil is interpreted as a tsunami deposit containing mixed fossil foram assemblages indicating transport. Witter (2009) revisited the site and observed a sand deposit ~8 cm thick. The sandy deposit overlying contacts N4 and N5 contain sediment similar to sediment in the Little Nestucca River channel.</t>
  </si>
  <si>
    <t>0–8</t>
  </si>
  <si>
    <t>NRT-NS2</t>
  </si>
  <si>
    <t>"Distinct sandy horizon" in a single core shown graphically on strat diagram</t>
  </si>
  <si>
    <t>NRT-NS3</t>
  </si>
  <si>
    <t>NRT-NS4</t>
  </si>
  <si>
    <t>"Distinct sandy horizon" in two cores shown graphically on strat diagram</t>
  </si>
  <si>
    <t>0–11</t>
  </si>
  <si>
    <t>0–15</t>
  </si>
  <si>
    <t>NRT-NS8</t>
  </si>
  <si>
    <t>Salmon River</t>
  </si>
  <si>
    <t>SLR-1</t>
  </si>
  <si>
    <t>Widespread sand layer above 1700 CE contact. Thins and fines inland/away from channel. Sharp to very sharp subsidence contact with muddy sediment over peaty sediment</t>
  </si>
  <si>
    <t>0.1-19.5</t>
  </si>
  <si>
    <t>Nelson et al., 2004; Minor and Grant, 1996; Hawkes et al., 2011; La Selle et al., 2023</t>
  </si>
  <si>
    <t>From Nelson et al., 2004 (Fig. 3) and unpublished notes of Alan Nelson of the transect in the "finger".  Contacts 2-4 contain very patchy evidence for tsunami deposits. A few cores have thin layers of sand or silt above the contacts.  Not enough information in the notes to determine if these are likely tsunami deposits. 1700 CE evidence is also lacking along this transect. Contact 5 not included here as it does not appear to have sand or silt above the contact. Sand below is from buried dune complex. These deposits are beyond the probable limit of farfield tsunamis (definitely further than storms). But assigned "no" for criteria #2 because they can't be differentiated from overbank flood deposits. USGS revisited site in 2016-2018 and collected 100+ cores just focusing on 1700 CE deposit to map out thickness and inundation extent (mostly of sand) in greater detail (LaSelle et al., 2023), to date the sand using OSL analysis, and analyze grain size in 59 sites, including modern source sediments (dunes, beach, channels).</t>
  </si>
  <si>
    <t>SLR-2</t>
  </si>
  <si>
    <t>From "finger" transect, very patchy evidence of sand/silt above contact. Sharp to very sharp contact with muddy sediment over peaty sediment. Sand or silt.</t>
  </si>
  <si>
    <t>Yes?</t>
  </si>
  <si>
    <t>Overbank depsoit from tidal channel flood</t>
  </si>
  <si>
    <t>SLR-3</t>
  </si>
  <si>
    <t>From "finger" transect, very patchy evidence of sand/silt above contact. Sharp to very sharp contact with muddy sediment over peaty sediment.</t>
  </si>
  <si>
    <t>SLR-4</t>
  </si>
  <si>
    <t xml:space="preserve">From "finger" transect, very patchy evidence of sand/silt above contact.  Sharp to very sharp contact with muddy sediment over peaty sediment. </t>
  </si>
  <si>
    <t>Siletz River</t>
  </si>
  <si>
    <t>79% sand (beach provenance) abruptly overlaying peat</t>
  </si>
  <si>
    <t>0 - 23</t>
  </si>
  <si>
    <t>The tsunami sands on the spit are derived directly from the beach (spit overtopping) except for the fifth buried peat, which shows a significant river sand component. All diatoms were brackish-marine, thus there were no significant diatom trends from the MT (buried peat) to overlying S/SCL (sand capping layer) horizon. Grain size data are not size distrubution, but percent sand (Darienzo 1991). Some SCLs had beach sand and some had river sand, but a tsunami could entrain river sand.  Stratigraphic/Sed description from Darienzo 1991. 14C ages from Darienzo Peterson 1995. More recent age analysis by Nelson et al. (2021) included, events correlated by general age information in various studies.</t>
  </si>
  <si>
    <t>41-72% sand (beach provenance) abruptly overlying peat</t>
  </si>
  <si>
    <t>0 - 3</t>
  </si>
  <si>
    <t>sandy mud (river provenance) abruptly overlying peat</t>
  </si>
  <si>
    <t>0 - 9</t>
  </si>
  <si>
    <t>50-81% sand (beach provenance) abruptly overlying peat</t>
  </si>
  <si>
    <t>7 - 28</t>
  </si>
  <si>
    <t>47-65% fining upward sand (river provenance) abruptly overlying peat</t>
  </si>
  <si>
    <t>5-40% sand, sandy mud (provenance not stated) abruptly overlying peat</t>
  </si>
  <si>
    <t>3 - 24</t>
  </si>
  <si>
    <t>Yaquina Bay</t>
  </si>
  <si>
    <t xml:space="preserve">Tidal Marsh
</t>
  </si>
  <si>
    <t>YB-A</t>
  </si>
  <si>
    <t>sharp contact between buried soil and overlyng mud, long-lasting relative sea level rise (overlying mud &gt; 10 cm thck), one detrital age</t>
  </si>
  <si>
    <t>5 - 24</t>
  </si>
  <si>
    <t>Graehl et al., 2015; Peterson and Priest, 1995.</t>
  </si>
  <si>
    <t>Peterson and Priest (1995) have more extensive coring, but radiocarbon samples and dating are limited. Forthermore, the ages are reoirted ub radiocarbon years before present, and thus difficult to to tie to Graehl et al. (2015).  Peterson and Priest (1995) appear to infer that deposit "A" is the 1700 CE event (i.e. core YB9), which Graehl et al. (2015) show is older at the same site.  Graehl also note that whether horizons B and D represent subsidence/tsunami couplets is uncertain.  The two unints and units K and L are included for completeness and consistency with Graehl et al. (2015) Table 1.</t>
  </si>
  <si>
    <t>YB-C</t>
  </si>
  <si>
    <t>sharp contact between buried soil and overlyng mud, long-lasting relative sea level rise (overlying mud &gt; 10 cm thck). Soil C subsided abruptly from upland to tidal flat , based on observations from both diatoms and foraminifera, but no quantitative estimates of amount, one detrital age</t>
  </si>
  <si>
    <t>1 - 68</t>
  </si>
  <si>
    <t>YB-E</t>
  </si>
  <si>
    <t>3 - 5</t>
  </si>
  <si>
    <t>YB-F</t>
  </si>
  <si>
    <t>0.5 - 9</t>
  </si>
  <si>
    <t>YB-G</t>
  </si>
  <si>
    <t>sharp contact between buried soil and overlyng mud, long-lasting relative sea level rise (overlying mud &gt; 10 cm thck), two detrital ages, used youngest</t>
  </si>
  <si>
    <t>2 - 13</t>
  </si>
  <si>
    <t>YB-H</t>
  </si>
  <si>
    <t>1 - 35</t>
  </si>
  <si>
    <t>YB-I</t>
  </si>
  <si>
    <t>1 - 4</t>
  </si>
  <si>
    <t>YB-J</t>
  </si>
  <si>
    <t>5 - 8</t>
  </si>
  <si>
    <t>Moore Creek</t>
  </si>
  <si>
    <t>Freshwater floodplain</t>
  </si>
  <si>
    <t>MC-TSL3</t>
  </si>
  <si>
    <t>anomalous sandy beds in muddy peat to silty alluvium. Lower contact is sharp, upward fining. Gravel found in some cores. Landward thinning sheet.</t>
  </si>
  <si>
    <t>Peterson and Cruikshank, 2011</t>
  </si>
  <si>
    <t>Three prominent sand sheets found in majority of Moore Creek cores. All AMS radiocarbon ages sampled below tsunami sand (bulk/detrital). Some sandy laminae found between, could be from storms/distal tsunamis. Marine and brackish diatoms found in tsunami sands, but also in intervening sediment. Not diagnostic of marine source. Shell fragments found in all tsunami sand sheets, not found in creek sediments, therefore diagnotistic of searward provenance. Base of core 9 has AMS age of 3560 - 3690 cal yr BP.</t>
  </si>
  <si>
    <t>MC-TSL5</t>
  </si>
  <si>
    <t>anomalous sandy beds in muddy peat to silty alluvium. Lower contact is sharp, upward fining. Landward thinning sheet.</t>
  </si>
  <si>
    <t>MC-TSL6/7</t>
  </si>
  <si>
    <t>anomalous sandy beds in muddy peat to silty alluvium. Sand fines upward. Gravel found in some cores. Landward thinning sheet.</t>
  </si>
  <si>
    <t xml:space="preserve">Beaver Creek
</t>
  </si>
  <si>
    <t>BC-1</t>
  </si>
  <si>
    <t>anomalous sandy beds in muddy peat to rooted mud. max thickness 20 cm</t>
  </si>
  <si>
    <t>Peterson et al. 2010; Peterson and Cruikshank, 2011</t>
  </si>
  <si>
    <t>Some variation between sandy layers discussed in Peterson et al. (2010) and Peterson and Cruikshank (2011). Somewhat unclear if events 2a and 2b are distinguishable at this locale. Peterson and Cruikshank (2011) suggest that they are but Peterson et al. (2010) suggest that they are not.</t>
  </si>
  <si>
    <t>BC-2a</t>
  </si>
  <si>
    <t>anomalous sandy beds in muddy peat to rooted mud. max thickness 8 cm</t>
  </si>
  <si>
    <t>max 8</t>
  </si>
  <si>
    <t>BC-2b</t>
  </si>
  <si>
    <t>anomalous sandy beds in muddy peat to rooted mud. max thickness 12 cm</t>
  </si>
  <si>
    <t>max 12</t>
  </si>
  <si>
    <t>BC-3</t>
  </si>
  <si>
    <t>anomalous sandy beds in muddy peat to rooted mud. max thickness 16 cm</t>
  </si>
  <si>
    <t>max 16</t>
  </si>
  <si>
    <t>BC-4</t>
  </si>
  <si>
    <t>anomalous sandy beds in muddy peat to rooted mud. max thickness 5 cm</t>
  </si>
  <si>
    <t>max 5</t>
  </si>
  <si>
    <t>BC-5/6</t>
  </si>
  <si>
    <t>anomalous sandy beds in muddy peat to rooted mud. max thickness 6 cm</t>
  </si>
  <si>
    <t>max 6</t>
  </si>
  <si>
    <t>Neskowin</t>
  </si>
  <si>
    <t>Freshwater back-barrier wetland and floodplain</t>
  </si>
  <si>
    <t>NW-1</t>
  </si>
  <si>
    <t>anomalous sandy beds in muddy peat to silty alluvium. Sand sheet extends 300 m inland from modern shoreline, ranges from 0.2 - 11 cm thick. Upward fining sequence. Landward thinning (11 -&gt; 4 cm).</t>
  </si>
  <si>
    <t>0.2 - 11</t>
  </si>
  <si>
    <t>Schlichting and Peterson, 2006; Peterson et al. 2010; Peterson and Cruikshank, 2011</t>
  </si>
  <si>
    <t>Top tsunami layer found in only several cores, inferred as 1700 CE based on "modern" radiocarbon age derived from sampled underlying peat layer. Two tsunami layers found beneath that, one radiocarbon date below both provides age between 940 and 1140 cal yr BP. Event 2a inferred to be ~800 yrs old, however the method to derive this age is not clearly stated. The lowest sand sheet is inferred to correlate to event U from Willapa (~1300 cal yr BP).</t>
  </si>
  <si>
    <t>NW-2a</t>
  </si>
  <si>
    <t>anomalous sandy debris bed in muddy peat to silty alluvium. Found in all cores, up to 600 m inland sheet extent. Ranges between 0.2 - 5 cm thick.</t>
  </si>
  <si>
    <t>0.2 - 5</t>
  </si>
  <si>
    <t>NW-2b</t>
  </si>
  <si>
    <t>anomalous sandy debris bed in muddy peat to silty alluvium. Found in all cores, up to 600 m inland sheet extent. Ranges between 0.2 - 8 cm thick.</t>
  </si>
  <si>
    <t>0.2 - 8</t>
  </si>
  <si>
    <t>NW-3</t>
  </si>
  <si>
    <t>anomalous sandy debris bed in muddy peat to silty alluvium. Found in all cores, up to 1.5 km inland sheet extent. Ranges between 0.2 - 13 cm thick.</t>
  </si>
  <si>
    <t>0.2 - 13</t>
  </si>
  <si>
    <t>Alsea Bay</t>
  </si>
  <si>
    <t>AB-A</t>
  </si>
  <si>
    <t>Sharp contacts between buried soil and overlying tsunami deposits that are then capped by muds indicative of environmental change. Mud units can be thin. Quantitative estimates of change suggesting less than 0.5m.</t>
  </si>
  <si>
    <t>4.4 +/- 3.2</t>
  </si>
  <si>
    <t>Nelson et al., 2008; Wang et al., 2013; Peterson and Darienzo, 1996</t>
  </si>
  <si>
    <t>Nelson et al. (2008): Sand sheet A age constraints from delicate flower buds interpreted  to provide 'close maximum' age constraint. Sand B age is estimated from close maximum provided by flower fragments 3 mm below base of lower sand sheet contact. For event 2, Nelson et al. (2008) specifically question and discuss lateral extent and conclude current data not extensive enough</t>
  </si>
  <si>
    <t>AB-B</t>
  </si>
  <si>
    <t>14.5 +/- 7.5</t>
  </si>
  <si>
    <t>AB-C</t>
  </si>
  <si>
    <t>32 +/- 1.5</t>
  </si>
  <si>
    <t>AB-D</t>
  </si>
  <si>
    <t>6.7 +/- 3.5</t>
  </si>
  <si>
    <t>AB-2</t>
  </si>
  <si>
    <t>Sharp contacts between rust coloured peat and overlying rooted muds, missing a sand deposit in some cores, quantiative estimate of change less than 0.5m</t>
  </si>
  <si>
    <t>Unclear</t>
  </si>
  <si>
    <t>Lily Lake</t>
  </si>
  <si>
    <t>LL-1</t>
  </si>
  <si>
    <t>Upper pebbly layer from Core 225 is found near ~70 cm depth. Upper and lower contacts are sharp. Core 205 shows a muddy layer at a similar depth (~65 - 75 cm) with a sharp upper contact and gradual lower contact with the overlying and underlying peat, respectively.</t>
  </si>
  <si>
    <t>~10 - 15 cm (estimated from figures in report)</t>
  </si>
  <si>
    <t>Briggs and Peterson, 1992</t>
  </si>
  <si>
    <t>4 cores were taken from Lily lake, generalized stratigraphy is reported in Briggs and Peterson, 1992. No ages or interpretation of the stratigraphy accompany the report.</t>
  </si>
  <si>
    <t>LL-2</t>
  </si>
  <si>
    <t>Lower pebbly layer in Core 225 occurs at ~100 cm depth. Both contacts are sharp</t>
  </si>
  <si>
    <t>~5 cm (estimated from figures in report)</t>
  </si>
  <si>
    <t>Siuslaw River</t>
  </si>
  <si>
    <t>Fresh-to-brackish tidal marsh</t>
  </si>
  <si>
    <t>SWR-A</t>
  </si>
  <si>
    <t>sharp contact, laterally extensive, subsidence estimate &lt;0.5m, age from all detrital samples (all max ages)</t>
  </si>
  <si>
    <t>2 -4</t>
  </si>
  <si>
    <t>CSZ megathrust earthquake, with lower slip and/or more slip offshore</t>
  </si>
  <si>
    <t>Nelson et al. (2020b)</t>
  </si>
  <si>
    <t>SWR-C</t>
  </si>
  <si>
    <t>Gradational contact, limited extent, limited changes in diatom/foram assemblages, subsidence estimate &lt;0.5m, bracketing ages, one from growth-position rhizomes</t>
  </si>
  <si>
    <t>Possibly - low magnitude</t>
  </si>
  <si>
    <t>River floods, storm surges, or gradual sea-level rise</t>
  </si>
  <si>
    <t>CSZ megathrust earthquake (lower slip or more slip concentrated offshore)</t>
  </si>
  <si>
    <t>SWR-Db</t>
  </si>
  <si>
    <t>Gradational contact, laterally extensive, limited changes in diatom/foram assemblages, subsidence estimate &lt;0.5m, close-limiting bracketing ages with growth-position plants</t>
  </si>
  <si>
    <t>0.25-0.33</t>
  </si>
  <si>
    <t>Umpqua River - Butler Creek</t>
  </si>
  <si>
    <t>Freshwater dominated tidal marshes</t>
  </si>
  <si>
    <t>UR-BC-1</t>
  </si>
  <si>
    <t>Core 311, candidate tsunami sand between 65-75 cm depth. 5 other cores taken - don't show evidence for this layer</t>
  </si>
  <si>
    <t>10</t>
  </si>
  <si>
    <t xml:space="preserve">Nelson 1992; Briggs 1994, as compiled by Leonard et al 2010
</t>
  </si>
  <si>
    <t>Several cores taken throughout the Umpqua River estuary show evidence for unusual sandy layers some of which, according to Briggs (1994), may be coincident with vertial land level change. However, later work by Nelson et al. (1992) suggest that there is little compelling evidence for significant coseismic land level change in Umpqua River. Briggs (1994) core descriptions are minimal and do not describe sedimentological characteristics such as grading or grain size distribution. Leonard et al. (2010) compilation includes several ages from cores in their Tsunami deposit database, however the core descriptions (328 and 301) do not include information on tsunami sands associated with the age information.</t>
  </si>
  <si>
    <t>Umpqua River - Scholfield Creek</t>
  </si>
  <si>
    <t>UR-SC</t>
  </si>
  <si>
    <t xml:space="preserve">Core 331, taken at mouth of creek, has a candidate tsunami sand layer found at 65 cm depth in sharp contant with underlying and overlying peaty mud. </t>
  </si>
  <si>
    <t>Umpqua River - Steamboat Island</t>
  </si>
  <si>
    <t>UR-SI</t>
  </si>
  <si>
    <t>Two cores (308-309) taken - one shows sand between 55 - 60 cm depth.</t>
  </si>
  <si>
    <t>5</t>
  </si>
  <si>
    <t>Umpqua River - Cutoff</t>
  </si>
  <si>
    <t>UR-CO</t>
  </si>
  <si>
    <t>2/6 cores taken show evidence for 15-30 cm thick sandy layer over muddy peat - candidate tsunami deposit</t>
  </si>
  <si>
    <t>15-30</t>
  </si>
  <si>
    <t>Umpqua River - Winchester Creek</t>
  </si>
  <si>
    <t>UR-WC-1</t>
  </si>
  <si>
    <t>Sandy layer sharply overlies peat horizon. Upper contact also sharp with peat overlying sand. Sand occurs at 85-87 cm depth.</t>
  </si>
  <si>
    <t>2</t>
  </si>
  <si>
    <t>UR-WC-2</t>
  </si>
  <si>
    <t>Thick sand with sharp overlying contact, grades into peat below found between 170-177 cm depth in core 339. May correlated to similar sandy layer in core 338 between 177 - 182 cm depth, which is a fine sand with sharp contacts with overlying and underlying peat</t>
  </si>
  <si>
    <t>5-7</t>
  </si>
  <si>
    <t>UR-WC-3</t>
  </si>
  <si>
    <t>1 cm fine sand overlying 12 cm sandly mud in sharp contact with underlying peat.</t>
  </si>
  <si>
    <t>24</t>
  </si>
  <si>
    <t>UR-WC-4</t>
  </si>
  <si>
    <t>30 cm thick layer of sand with muddy laminae, in sharp contact with underlying peat</t>
  </si>
  <si>
    <t>30-38</t>
  </si>
  <si>
    <t>UR-WC-5</t>
  </si>
  <si>
    <t>6 cm thick sand layer in core 338 found in sharp contact with overlying peat and gradual contact with underlying peaty mud</t>
  </si>
  <si>
    <t>6</t>
  </si>
  <si>
    <t>Coos Bay - Stone Creek</t>
  </si>
  <si>
    <t>&gt;350</t>
  </si>
  <si>
    <t>CB-SC-A</t>
  </si>
  <si>
    <t>Sand overlies subsidence contact</t>
  </si>
  <si>
    <t>&lt;=10</t>
  </si>
  <si>
    <t>assumed</t>
  </si>
  <si>
    <t>Nelson et al., 1998a</t>
  </si>
  <si>
    <t>CB-SC-D(?)</t>
  </si>
  <si>
    <t>Coos Bay - North Creek</t>
  </si>
  <si>
    <t>CB-NC-A</t>
  </si>
  <si>
    <t>CB-NC-D(?)</t>
  </si>
  <si>
    <t>Coos Bay - Hayward Creek</t>
  </si>
  <si>
    <t>CB-HC-A</t>
  </si>
  <si>
    <t>Distinct clean fine sand sheet. Thickens towards forest edge.</t>
  </si>
  <si>
    <t>1 - 8</t>
  </si>
  <si>
    <t>Coos Bay Crown Point</t>
  </si>
  <si>
    <t>CB-CP-A</t>
  </si>
  <si>
    <t>Sand sheet up to 10 cm thick of fine - very fine sand. Thins to laminae a few grains thick near forest, thickens and coarsens towards 1m high stabalized dune at NW edge of cove.</t>
  </si>
  <si>
    <t>Coos Bay - Shana Creek</t>
  </si>
  <si>
    <t>CB-SN-A</t>
  </si>
  <si>
    <t>Thick sand sheet abruptly overlies fibrous peat</t>
  </si>
  <si>
    <t>8 - 40</t>
  </si>
  <si>
    <t>Coos Bay - Day Creek</t>
  </si>
  <si>
    <t>CB-DC-A</t>
  </si>
  <si>
    <t>Abrupt contact with mud over peaty mud. Distinct sandy layer</t>
  </si>
  <si>
    <t>Peterson and Darienzo, 1989; Darienzo and Peterson, 1995; Nelson et al., 1998 a</t>
  </si>
  <si>
    <t>CB-DC-D</t>
  </si>
  <si>
    <t>Coos Bay - Hidden Creek</t>
  </si>
  <si>
    <t>Sharp peat-mud contact correlated to contact A in Talbot Creek</t>
  </si>
  <si>
    <t>1 - 3</t>
  </si>
  <si>
    <t>Ota et al., 1995; Nelson et al.,  1998a</t>
  </si>
  <si>
    <t>CB-HC-D(?)</t>
  </si>
  <si>
    <t>Sharply bounded peaty horizons from Ota et al., 1995 correlated to contact D</t>
  </si>
  <si>
    <t>Coos Bay - Talbot Creek</t>
  </si>
  <si>
    <t>CB-TC-A</t>
  </si>
  <si>
    <t>Sharp contact (less distinct in one core) between buried soil and overlying mud, long-lasting RSL rise (overlying mud &gt;0.1m thick in 2 of 3 cores). Quantitative estimate of change (minimum value). Coarse silt inferred as tsunami deposit but could be related to tides. 8-18 mm total "tsunami" deposit thickness with 2-3 mm beds of coarse silt-fine sand laminations.</t>
  </si>
  <si>
    <t>0.8-1.8</t>
  </si>
  <si>
    <t>Milker et al., 2016; Nelson et al., 2021</t>
  </si>
  <si>
    <t>Correlation of contact B as a megathrust earthquake despite low value is in Padgett et al (2021) and in Nelson et al. (2021). Possible correlations discussed in the paper as well.</t>
  </si>
  <si>
    <t>CB-TC-B</t>
  </si>
  <si>
    <t>Diffuse contact (but still less than 3mm) between faint muddy peat and overlying mud. Switch to mud is persistent but foraminifera show little environmental change. Coarse silt could be a tsunami deposit but multiple other reasonable explanations. 2-4 mm coarse silt over submerged contact.</t>
  </si>
  <si>
    <t>0.2-0.4</t>
  </si>
  <si>
    <t>CSZ megathrust earthquake, local hydrographic processes</t>
  </si>
  <si>
    <t>CB-TC-C</t>
  </si>
  <si>
    <t>Sharp contact between buried soil and overlying mud, long-lasting RSL rise (&gt;0.1m overlying mud). Quantitative estimate of change &gt;0.5m. Possible tsunami deposit based on mix foraminiferal assemblage above peat. 1-2 mm coast silt capped with very fine sand overlying submerged contact.</t>
  </si>
  <si>
    <t>0.1-0.2</t>
  </si>
  <si>
    <t>CB-TC-D</t>
  </si>
  <si>
    <t>Sharp contact between buried soil and overlying mud, long-lasting RSL rise (&gt;0.1m overlying mud). Quantitative estimate of change &gt;0.5m. Possible tsunami deposit based on mix foraminiferal assemblage above peat and coarse silt.  2-5 mm thick region with possible ripup clasts. coarse silt overlying submerged contact.</t>
  </si>
  <si>
    <t>0.2-0.5</t>
  </si>
  <si>
    <t>CB-TC-F</t>
  </si>
  <si>
    <t>Sharp contact between buried soil and overlying mud in all 3 cores, long-lasting RSL change indicated by &gt;0.1m of overlying mud, quantitative estimate of change &gt;0.5m, possible tsunami deposit based on coarse and fine silt laminations and mixed foraminiferal assemblage. 20 mm thick zone of possible ripup clasts over; contact and coarse-fine silt laminations</t>
  </si>
  <si>
    <t>CB-TC-G</t>
  </si>
  <si>
    <t>Sharp contact between buried soil and overlying mud in all 3 cores, long-lasting RSL change indicated by &gt;0.1m of overlying mud, quantitative estimate of change &gt;0.5m, possible tsunami deposit based on very fine sand laminae at contact. 1-5 mm zone of angular ripup clasts overlying submerged contact.</t>
  </si>
  <si>
    <t>0.1-0.5</t>
  </si>
  <si>
    <t>Coquille River</t>
  </si>
  <si>
    <t>CQR-1</t>
  </si>
  <si>
    <t>~2-cm th. sand deposit over buried soil observed in cores and outcrop</t>
  </si>
  <si>
    <t>2–2.5</t>
  </si>
  <si>
    <t>250 [1700 CE]</t>
  </si>
  <si>
    <t xml:space="preserve">Witter et al., 2003; Witter and Kelsey, 2004; and Nelson et al., 2021
</t>
  </si>
  <si>
    <t>The following 3 references (Nelson et al., 2021; Witter and Kelsey, 2004; and Witter et al., 2003) all contain the same earthquake records, but each reference has an updated chronology (new ages are added or new age modeling is conducted). Ages listed at left are from Nelson et al. (2021). Eroded basal sand contacts and presence of ripped-up mud clasts occur in some deposits; authors did not specify which deposits include these features.</t>
  </si>
  <si>
    <t>CQR-3</t>
  </si>
  <si>
    <t>discontinuous sand deposit over buried soil best preserved at Osprey Marsh</t>
  </si>
  <si>
    <t>4.5–11</t>
  </si>
  <si>
    <t>CQR-4</t>
  </si>
  <si>
    <t>sand deposit up to 28 cm th sometimes observed without underlying buried soil</t>
  </si>
  <si>
    <t>2.5–28</t>
  </si>
  <si>
    <t>CQR-5</t>
  </si>
  <si>
    <t>widespread sand sheet up to 65 cm th with multiple normally graded beds; overlies buried soil</t>
  </si>
  <si>
    <t>1.5–65</t>
  </si>
  <si>
    <t>CQR-6</t>
  </si>
  <si>
    <t xml:space="preserve">sand deposit up to 45 cm th overlies buried soil </t>
  </si>
  <si>
    <t>1–45</t>
  </si>
  <si>
    <t>CQR-7</t>
  </si>
  <si>
    <t>sand deposit up to 23.5 cm th; not evident at Fahys or Ferry Cr localities</t>
  </si>
  <si>
    <t>2–23.5</t>
  </si>
  <si>
    <t>CQR-8</t>
  </si>
  <si>
    <t>widespread sand sheet up to 66 cm th with multiple normally graded beds; overlies buried soil</t>
  </si>
  <si>
    <t>1–66</t>
  </si>
  <si>
    <t>CQR-9</t>
  </si>
  <si>
    <t>discontinuous sand deposit up to 34.5 cm th; not observed at Fahys Cr locality</t>
  </si>
  <si>
    <t>4–34.5</t>
  </si>
  <si>
    <t>CQR-10</t>
  </si>
  <si>
    <t xml:space="preserve">widespread sand sheet up to 25 cm th; overlies buried soil </t>
  </si>
  <si>
    <t>4.5–25</t>
  </si>
  <si>
    <t>CQR-11</t>
  </si>
  <si>
    <t>discontinuous sand deposit up to 74 cm th; overlies buried soil</t>
  </si>
  <si>
    <t>2–74</t>
  </si>
  <si>
    <t>CQR-12</t>
  </si>
  <si>
    <t>discontinuous sand deposit up to 6 cm th; overlies buried soil</t>
  </si>
  <si>
    <t>3.5–6</t>
  </si>
  <si>
    <t>Bradley Lake</t>
  </si>
  <si>
    <t>BL-DE1</t>
  </si>
  <si>
    <t>Thin sandy deposit associated with distubrance layer, no ripup clasts present, no pulses identified, several cm erosion at base, marine diatom incursion, no subsequent brackish diatom bloom</t>
  </si>
  <si>
    <t>0 - 0.5</t>
  </si>
  <si>
    <t>Kelsey et al., 2005</t>
  </si>
  <si>
    <t>Bradley lake stratigraphy and paleoseismic evidence investigated by coring 27 sites along the lacustrine system. Several cores penetrate into sub-lacustrine strata and radiocarbon dating suggest that Bradley Lake was established ~7300 years ago. The outlet of Bradley lake is currently 5.5 m asl, the base is -4-5 m asl. 17 disturbance events are identified. 12 of the events are interpreted as coseismic CSZ tsunamis based on marine diatom evidence of seawater incursion, several of which are associated with lasting (years to decades) brackish diatom blooms. Disturbance event (DE) 3, 14, 15, 16 do not have evidence for marine seawater incursion, although DE16 is associated with a subsequent brackish diatom bloom. These events are therefore not likely tsunamis, but are instead interpreted as subaqueous slope failure during coseismic shaking. Calibrated ages from samples entered into "Published Age" column. Kelsey et al. provide OxCal modeled ages (using V-sequence), entered into "Remodeled Age" column</t>
  </si>
  <si>
    <t>BL-DE2</t>
  </si>
  <si>
    <t>Variable sandy disturbance layer, ripup clasts present, pulses identified, several cm erosion at base, marine diatom incursion, no subsequent brackish diatom bloom</t>
  </si>
  <si>
    <t>0 - 36</t>
  </si>
  <si>
    <t>BL-DE3</t>
  </si>
  <si>
    <t>Trace sandy layer thickness, no ripup clasts, no pulses, uncertain/no erosion, no marine diatoms, no subsequent brackish bloom</t>
  </si>
  <si>
    <t>Crustal/local earthquake strong ground motion</t>
  </si>
  <si>
    <t>BL-DE4</t>
  </si>
  <si>
    <t>Trace sandy layer thickness, no ripup clasts, no pulses, uncertain/no erosion, marine diatoms, no subsequent brackish bloom</t>
  </si>
  <si>
    <t>BL-DE5</t>
  </si>
  <si>
    <t>Variable sandy disturbance layer, ripup clasts present, pulses identified, 10's cm erosion at base, marine diatom incursion, subsequent brackish diatom bloom</t>
  </si>
  <si>
    <t>2.5 - 35</t>
  </si>
  <si>
    <t>BL-DE6</t>
  </si>
  <si>
    <t>Variable sandy disturbance layer, ripup clasts present, pulses identified, no erosion (?) at base, marine diatom incursion, subsequent brackish diatom bloom. Between DE5 and 6, at least 22 years of varves separate events.</t>
  </si>
  <si>
    <t>0.5 - 118.4</t>
  </si>
  <si>
    <t>DE5 + &gt;22 years</t>
  </si>
  <si>
    <t>BL-DE7</t>
  </si>
  <si>
    <t>0.2 - 12.7</t>
  </si>
  <si>
    <t>BL-DE8</t>
  </si>
  <si>
    <t>Variable sandy disturbance layer, ripup clasts present, no pulses identified, several cm erosion at base, marine diatom incursion,  subsequent brackish diatom bloom</t>
  </si>
  <si>
    <t>1.0 - 23.9</t>
  </si>
  <si>
    <t>BL-DE9</t>
  </si>
  <si>
    <t>Disturbance without sandy layer, no ripup clasts present, no pulses identified, no (?) erosion at base, marine diatom incursion, subsequent brackish diatom bloom</t>
  </si>
  <si>
    <t>BL-DE10</t>
  </si>
  <si>
    <t>BL-DE11</t>
  </si>
  <si>
    <t>Trace sandy layer thickness, no ripup clasts, no pulses, uncertain/no erosion, marine diatoms, subsequent brackish bloom</t>
  </si>
  <si>
    <t>BL-DE12</t>
  </si>
  <si>
    <t>Thin sandy deposit associated with distubrance layer, ripup clasts present, no pulses identified, several cm erosion at base, marine diatom incursion, no subsequent brackish diatom bloom</t>
  </si>
  <si>
    <t>1.2 - 5.4</t>
  </si>
  <si>
    <t>BL-DE13</t>
  </si>
  <si>
    <t>BL-DE14</t>
  </si>
  <si>
    <t>No sandy layer associated, no ripup clasts, no pulses, uncertain/no erosion, no marine diatoms, no subsequent brackish bloom</t>
  </si>
  <si>
    <t>BL-DE15</t>
  </si>
  <si>
    <t>BL-DE16</t>
  </si>
  <si>
    <t>Trace sandy layer thickness, no ripup clasts, no pulses, some erosion, no marine diatoms, subsequent brackish bloom</t>
  </si>
  <si>
    <t>BL-DE17</t>
  </si>
  <si>
    <t>Variable sandy disturbance layer, ripup clasts present, pulses identified, ~&lt;1 cm erosion at base, marine diatom incursion,  subsequent brackish diatom bloom</t>
  </si>
  <si>
    <t>0.2 - 8.7</t>
  </si>
  <si>
    <t>Climatically induced extreme ocean levels</t>
  </si>
  <si>
    <t>Sixes River</t>
  </si>
  <si>
    <t>Tidal marsh transitioning up valley to freshwater marsh</t>
  </si>
  <si>
    <t>SXR-I</t>
  </si>
  <si>
    <t>Contact I is the base of the buried soil inferred to have been buried by 1700 CE coeseismic subsidence. A sand sheet covers this buried soil; sand is ubiquitously exposed in cutbanks along the the Sixes River within 100s of meters of the the river mouth.  The sand sheet is 2-5 cm thck and contains marine/brackish diatoms in contrast to the bracketing strata, which was deposited in freshwater.</t>
  </si>
  <si>
    <t>2-5</t>
  </si>
  <si>
    <t>Kelsey et al. 1998</t>
  </si>
  <si>
    <t>SXR-II</t>
  </si>
  <si>
    <t>Contact II: inferred tsunami sand occurs above buried soil in 4 cores out of 20 possible; average thickness in sand is 3.3 cm.  Contact 2 buried soil was difficult to date - hard to find datable material and for the two samples that we did submit, the results returned a modern age due to contamination with modern plant material.</t>
  </si>
  <si>
    <t>mean = 3.3 cm, n = 4</t>
  </si>
  <si>
    <t>All data comes form Kelsey et al. 2002, exvcept for a limited number of updated 14C ages ,which come form Witter and Kelsey,2004.</t>
  </si>
  <si>
    <t>SXR-III</t>
  </si>
  <si>
    <t>Contact III: see above evidence comment for contact IV.</t>
  </si>
  <si>
    <t>0.5 cm in one core</t>
  </si>
  <si>
    <t>SXR-IV</t>
  </si>
  <si>
    <t>Contact IV: contact IV and contact III are observed in the field as a couplet (i.e., close together) and sometimes as one buried soil. Both contacts share the characteristic that they do not have a capping sand layer (i.e inferred tsunami sand). A sand capping layer is observed in only one core (out of 20 possible) for both contacts IV and III.</t>
  </si>
  <si>
    <t>0.1 cm in one core</t>
  </si>
  <si>
    <t>SXR-V</t>
  </si>
  <si>
    <t>Contact V: inferred tsunami sand depsit observed in 9 cores, average thickness of deposit = 3.4 cm. In cutbank of Sixes River, an extennsive liquefaction deposit occurs, emplaced onto the surface of  buried soil 5.  See Figure 9 in Kelsey et al. (2002).</t>
  </si>
  <si>
    <t>mean = 3.4 cm, n=9</t>
  </si>
  <si>
    <t>SXR-VI</t>
  </si>
  <si>
    <t>Contact V!: inferred tsunami sand preserved in 5 cores, average sand thickness = 0.9 cm</t>
  </si>
  <si>
    <t>mean = 0.9 cm,  n=5</t>
  </si>
  <si>
    <t>N</t>
  </si>
  <si>
    <t>SXR-VII</t>
  </si>
  <si>
    <t>Contact VII: inferred tsunami sand preserved only in 2 cores, average sand thickness = 0.8 cm. There are limited diatom data; however, the sand above contact VII shows an influx of brackish or marine diatoms (Fig. 6, Kelsey et al., 2002).</t>
  </si>
  <si>
    <t>mean = 0.8 cm, n=2</t>
  </si>
  <si>
    <t>SXR-VIII</t>
  </si>
  <si>
    <t>Contact VIII: inferred tsunamii sand preserved in 7 cores, average sand thickness = 8.5 cm.:</t>
  </si>
  <si>
    <t>mean = 8.5cm,  n=7</t>
  </si>
  <si>
    <t>SXR-IX</t>
  </si>
  <si>
    <t>Contact IX: Widespread sand deposit observed in 18 cores, average thickness in 'lower meander' site  = 15.2 cm (n= 15 cores) and average sand thickness in ' upper meander ' site (n= 3 cores) = 24.8 cm.</t>
  </si>
  <si>
    <t>SXR-X</t>
  </si>
  <si>
    <t>Contact X: sand exposed in many (n=8) cores, with an average sand thickness = 16.5 cm.</t>
  </si>
  <si>
    <t>SXR-XI</t>
  </si>
  <si>
    <t>Contact XII: sand exposed in two cores, in one core, sand is composed of five fining-iupward cycles in sand deposit that is ~40 cm thick.</t>
  </si>
  <si>
    <t>SXR-XII</t>
  </si>
  <si>
    <t>Contact XII: sand exposed in two cores; in one core, sand is composed of five fining-upward cycles in sand deposit that is ~40 cm thick.</t>
  </si>
  <si>
    <t>Euchre Creek</t>
  </si>
  <si>
    <t>EUC-1</t>
  </si>
  <si>
    <t>Sharp contact, long-lasting RSL(overlying mud &gt; 10 cm thick), laterally extensive, diatom change</t>
  </si>
  <si>
    <t xml:space="preserve">Witter et al., 2001 </t>
  </si>
  <si>
    <t>EUC-2</t>
  </si>
  <si>
    <t>Sharp contact, long-lasting RSL(overlying mud &gt; 10 cm thick), laterally extensive</t>
  </si>
  <si>
    <t>Crescent City- Marhoffer</t>
  </si>
  <si>
    <t>Freshwater marsh</t>
  </si>
  <si>
    <t>CC-MM-1</t>
  </si>
  <si>
    <t>Coincidence of thin sand (&lt;2 cm thick) and detritus layer with the 1963 CE 137Cs peak in two cores indicates that the 1964 far-field tsunami inundated Marhoffer marsh</t>
  </si>
  <si>
    <t>&lt;2</t>
  </si>
  <si>
    <t>Coincidence of thin sand layer with the 1963 CE 137Cs peak in two cores.</t>
  </si>
  <si>
    <t>Hemphill-Haley et al. 2019</t>
  </si>
  <si>
    <t xml:space="preserve">M1 is inferred to be 1964 CE Alaska far-field tsunami: Coincidence of thin sand (&lt;2 cm thick) and detritus layer with the 1963 CE 137Cs peak in two cores indicates that the 1964 far-field tsunami inundated Marhoffer marsh. M2 is the lower contact of the inferred 1700 CE tsunami sand. The sand occurs at least 675 m inland (up the creek valley) from the modern coastline. M3 is the lower contact of a tsunami deposit from about 1,700-1,500 years ago present in at least one core from 135-140 cm below the marsh surface.
</t>
  </si>
  <si>
    <t>CC-MM-2</t>
  </si>
  <si>
    <t>sand deposit , marine-sourced diatoms, laterally extensive (&gt;500 m inland from coast). Inferred to be 1700 CE tsunami.</t>
  </si>
  <si>
    <t xml:space="preserve">15-34 </t>
  </si>
  <si>
    <t>Six 14C ages, all within the radicarbon plateau region, consistent with 1700 CE</t>
  </si>
  <si>
    <t>CC-MM-4</t>
  </si>
  <si>
    <t>one core was deep enough to pick up evidence of a tsunami sand whose age is consistent with the ca. 1,700 year ago near-field tsunami from Cascadia</t>
  </si>
  <si>
    <t xml:space="preserve">1.5 </t>
  </si>
  <si>
    <t>Crescent City - Elk Creek</t>
  </si>
  <si>
    <t>CC-EC-1</t>
  </si>
  <si>
    <t>EC1: Inferred 1964 tsunmai deposit in the Elk Creek lowland. The 1964 deposit is a "discontinuous layer of very fine sand" only a few sand grains thick -- or -- a "&lt;1 cm thick brown silt with minor amounts very fine sdand" (H-H et al. 2019).</t>
  </si>
  <si>
    <t>Hemphill-Haley et al. 2019; Peterson et al., 2011</t>
  </si>
  <si>
    <t>EC1 is the lower contact of an inferred 1964 CE Alaska tsunami deposit in the Elk Creek lowland. The 1964 CE deposit is a "discontinuous layer of very fine sand"  only a few sand grains thick -- or -- a "&lt;1 cm thick brown silt with minor amounts very fine sdand" (Hemphill-Haley et al., 2019). EC2 is the lower contact of the inferred 1700 CE sand (Hemphill-Haley et al., 2019). EC3: Peterson et al. (2011, site KC9) identified a sand layer below the 1700 CE sand (TSL #2). TSL#2 is ~0.9 m below ground surface. this sand underlies a peat with a 14C age on peat = 960-790 cal yr BP (Peterson et al., 2011, Fig.  9). TCL#3 and TCL#4 are inferred tsunami sands at the "Anchor Way" site near Elk Creek (Peterson et al. 2011). Depth = 1.2 to  1.5 m, 5-20 cm thick. The sands do not appear to be associated with sudden land level change.</t>
  </si>
  <si>
    <t>CC-EC-2</t>
  </si>
  <si>
    <t xml:space="preserve">EC2 is the lower contact of the inferred 1700 CE sand (Hemphill-Haley, 2019). </t>
  </si>
  <si>
    <t xml:space="preserve">5-56 </t>
  </si>
  <si>
    <t>CC-EC-3/TSL2</t>
  </si>
  <si>
    <t>EC3: ca. 5 cm th sand, identified in one core, that is a tsunami deposit older than the 1700 CE tsunami sand (TCL #2 of Peterson et al. 2011).</t>
  </si>
  <si>
    <t xml:space="preserve">~5 </t>
  </si>
  <si>
    <t>CC-EC-TSL3-4</t>
  </si>
  <si>
    <t>TCL#3 and TCL#4 are inferred tsunami sands identified by Peterson et al. (2011) at the "Anchor Way" site near Elk Creek. these sands are as deep as 1.5 m, 5-20 cm thick and do not appear to be associated with sudden land level change.</t>
  </si>
  <si>
    <t>5-20</t>
  </si>
  <si>
    <t>Crescent City - Sand Mine</t>
  </si>
  <si>
    <t>Low-salinity coastal marsh</t>
  </si>
  <si>
    <t>CC-SM-1</t>
  </si>
  <si>
    <t>1964 far field tsunami sand  - the sand is immediately above the 1963 CE 137Ce peak in cores SM8 and SM11/11x.</t>
  </si>
  <si>
    <t xml:space="preserve">2 </t>
  </si>
  <si>
    <t>Hemphill-Haley et al. 2019; Peterson et al. 2011</t>
  </si>
  <si>
    <t>This site was originally studied by Carver et al. in 1998 as part of a study supported by Pacific Gas &amp; Electric Co. In their report, the authors describe the uppermost 1.5 m of the stratigraphy in two cores as mostly peat and muddy peat, with three sand layers. The middle sand layer (about 50 cm depth) in one of the cores had three distinct normally graded land layers. The basal contact was sharp (? in the drawing), and the sand overlies peat. Above the sand, a there is a muddy peat. Diatoms indicate a change from freshwater to more saline species. In 2019, Hemphill-Haley et al. report a different stratigraphy of "dominantly silty mud intercalated by four or five coarser grained deposits that consist of poorly sorted muddy to clean sand and muddy detritus-rich sand."  Diatom analysis suggests an environmental change from fresh to brackish marsh to brackish lagoon at about 89 cm depth that is suggestive of subsidence. A radiocarbon date from a woody detrial rich sand layer that overlies this potential subsidence contact is 280-0, in agreement with 1700 CE subsidence. The authors were not convinced that a sand that overlies the potential subsidence contact is a tsunami deposit, based on the lack of marine diatom species. Freshwater species in the sand deposit are more suggestive of storm inundation.  In Peterson et al. (2011), five inferred tsunami sand layers (TSL#2-TSL#6) documented in Figs. 7 and 8 of Peterson et al. (2011). Three of these layers ( TSL #s 2, 3,and 6) have bulk peats ages assigned to them. Peterson et al. (2011) found five sand layers below the inferred 1700 CE tsunami sand and that the peat ages suggest that these sand layers are all late Holocene , ≤ 3000 yrs BP.</t>
  </si>
  <si>
    <t>CC-SM-2</t>
  </si>
  <si>
    <t>inferred 1960 far field tsunami based on position directly below the 1964 tsunami sand. contains marine diatoms and is clearly separated from the stratigraphically higher 1964 tsunami sand</t>
  </si>
  <si>
    <t xml:space="preserve">2-3 </t>
  </si>
  <si>
    <t>Assumed 1960 CE Chile</t>
  </si>
  <si>
    <t>Distally sourced tsunami (1960 CE Chile)</t>
  </si>
  <si>
    <t>CC-SM-5</t>
  </si>
  <si>
    <t>1700  CE tsunami sand: 75-100 m inland, 0.75 m below surface, occurs above buried peaty soil</t>
  </si>
  <si>
    <t xml:space="preserve">8-55 </t>
  </si>
  <si>
    <t>281`</t>
  </si>
  <si>
    <t>CC-SM-6?</t>
  </si>
  <si>
    <t>Thin layer of intercalated detrital peat and sand, base of core SM-11. 907-785 cal yr BP</t>
  </si>
  <si>
    <t>CC-SM-7?</t>
  </si>
  <si>
    <t>Thin layer of intercalated detrital peat and sand, base of core SM-12, 1808-1618 cal yr BP</t>
  </si>
  <si>
    <t xml:space="preserve">4-8 </t>
  </si>
  <si>
    <t>CC-SM-TSL5/6</t>
  </si>
  <si>
    <t>Fifth inferred tsunami sand below assumed 1700 CE sand layer.</t>
  </si>
  <si>
    <t xml:space="preserve">1-10 </t>
  </si>
  <si>
    <t>Lagoon Creek</t>
  </si>
  <si>
    <t>LgC-Y</t>
  </si>
  <si>
    <t>Clean, massive, medium-grained sand layer in freshwater peat, sharp basal contact, gradational contact above the sand with mud and plant debris</t>
  </si>
  <si>
    <t>0.3-4.5</t>
  </si>
  <si>
    <t>Garrison-Laney, 1998 (M.S. Thesis); Abramson, 1998 (M.S. Thesis)</t>
  </si>
  <si>
    <t>The observed inland limit of sand Y (likely 1700 CE) is 900 m from shore, but the deposit continues inland as a layer of wood chunks and coarse black organic debris in core 20 (1,025 m from shore), as a horizontally-matted layer of deciduous leaves in core 3 (1,160 m from shore), and as a sharp contact between reddish-brown peat (below) and brownish-gray muddy peat (above) in core 2 (1,190 m from shore). Veins of sand were observed intersecting with layer U in one core, while veins of sand were observed in other cores but without context. More widespread evidence of liquefaction is likely present. For all of the sand layers, an overlying layer of woody debris was common with several cm of mud mixed with pieces of peat and wood were commonly seen overlying the package. This mud is interpreted as having been deposited out of suspension in days/weeks after the sand was deposited. All radiocarbon ages were on detrital materials in the overlying organic rick layers, except for bulk peat below layer Y, a tephra dated to 1010 cal yr BP below layer W.</t>
  </si>
  <si>
    <t>LgC-W</t>
  </si>
  <si>
    <t xml:space="preserve">Most extensive sand layer at the site, has a sharp basal contact, and sharp contact with muddy "trash" layer above. The sand itself also contains rip-up clasts, incipient rip-ups of peat at the basal contact, wood chunks, twigs, spruce cones, and spruce needles. Begining  in cores about 950 m inland, layer W also contains clasts interpreted to have been shed from a small landslide into the pond, suggesting that the slope failure happened shortly before the tsunami occurred.  </t>
  </si>
  <si>
    <t>0.3-16.5</t>
  </si>
  <si>
    <t>LgC-U</t>
  </si>
  <si>
    <t>Sand to muddy and peaty sand with rip up clasts, clasts smaller and less abundant than in layer W. Frequequently surrounded by sand veins.</t>
  </si>
  <si>
    <t>0.5-12.5</t>
  </si>
  <si>
    <t>LgC-S</t>
  </si>
  <si>
    <t>Sand with sharp basal contact on peat, and with a mud cap. Sand with up to 5 normally-graded layers.</t>
  </si>
  <si>
    <t>0.3-13</t>
  </si>
  <si>
    <t>LgC-N</t>
  </si>
  <si>
    <t>Normally-graded fine to coarse sand, with sharp basal and upper contacts within gray mud, abundant gray mud rip-up clasts</t>
  </si>
  <si>
    <t>15-22(?)</t>
  </si>
  <si>
    <t>LgC-L</t>
  </si>
  <si>
    <t>Fine to medium sand surrounding gray mud, peaty mud, and muddy peat rip-up clasts. Sharply overlies muddy peat, capped by gray mud</t>
  </si>
  <si>
    <t>O'rekw</t>
  </si>
  <si>
    <t>Small freshwater coastal marsh</t>
  </si>
  <si>
    <t>&gt; 280</t>
  </si>
  <si>
    <t>OR-1</t>
  </si>
  <si>
    <t>Carver et al. (1998) describe three sand sheets, the middle sand with three normally-graded layers. The middle sand sharply overlies peat (at about 50 cm depth), and has muddy peat above it, a change in environment suggestive of subsidence, and confirmed by diatoms. Hemphill-Haley et al. (2019) describe a different dominantly silty mud with 4-5 coarser detritus-rich depostis. A contact at 89 cm depth is interpreted as a subsidence event, corroborated by diatoms. A 10 cm muddy sand at the subsidence contact is interpreted as a storm deposit rather than a tsunami deposit.</t>
  </si>
  <si>
    <t>10 cm* see notes</t>
  </si>
  <si>
    <t>Carver et al., 1998 (Report to PG&amp;E company--unpublished); Hemphill-Haley et al., 2019</t>
  </si>
  <si>
    <t>This site was originally studied by Carver et al. in 1999 as part of a study supported by Pacific Gas &amp; Electric Co. In their report, the authors describe the uppermost 1.5 m of the stratigraphy as mostly peat and muddy peat, with three sand layers in two cores. The middle sand layer (about 50 cm depth) in one of the cores had three distinct normally graded land layers. The basal contact was sharp (? in drawing), and the sand overlies peat which is overlain by muddy peat. Diatoms indicated an environmental change across the peat to muddy peat contact from freshwater to brackish. In 2019, Hemphill-Haley et al. report a different stratigraphy of "dominantly silty mud intercalated by four or five coarser grained deposits that consist of poorly sorted muddy to clean sand and muddy detritus-rich sand."  A contact at 89 cm depth is convincing as a subsidence event, with corroborating diatom evidence that show a change from fresh water marsh to lagoon environment.  A 10 cm detritus-rich sand layer at the subsidence contact is not convincing as a tsunami deposit because it contains primarily freshwater diatom species. The authors prefer a storm deposit interpretation for the sand layer. Two radiocarbon samples from the sand at the subsidence contact (twigs &amp; spruce needles) have the same age of 0-290 cal yr BP,  suggesting the subsidence could be from the 1700 CE earthquake. This site is significant because of Native American oral histories of apparent earthquake and tsunami associated with it. Yurok Tribe stories of “Earthquakes and Thunder” and “A Flood” (Kroeber, 1976) describe shaking and a flood that washed the village of O’rekw away. Another story from the book “Oreq-w: Orick Then and Now” (Zuber and others, 1985, p. 22) describes a flooding event washing away the village. More details on the Yurok stories in both Carver et al., 1998 and Hemphill-Haley et al., 2019.</t>
  </si>
  <si>
    <t>South Humboldt Bay - Hookton Slough</t>
  </si>
  <si>
    <t>SHB-HS-1</t>
  </si>
  <si>
    <t>Very dark grey to back soil abruptly overlain by sand. Overlain by rip up clasts in some locales</t>
  </si>
  <si>
    <t>Patton, 2004 (M.S. Thesis); also the FOP Field Guide</t>
  </si>
  <si>
    <t xml:space="preserve">The original ages were based on an OxCAL combine of samples that had a broad range of ages. </t>
  </si>
  <si>
    <t>SHB-HS-3</t>
  </si>
  <si>
    <t>very dark grey to dark greenish gray silt loam to loamy sand, very fine to fine sand, trace granules and pebbles</t>
  </si>
  <si>
    <t xml:space="preserve">0 - 24 </t>
  </si>
  <si>
    <t>CSZ megathrust earthquake (partial?)</t>
  </si>
  <si>
    <t>CSZ megathrust earthquake or crustal fault</t>
  </si>
  <si>
    <t>SHB-HS-4</t>
  </si>
  <si>
    <t>Dark gray, dark greenish gray, and green gray to dark blue gray loamy sand, very fine to coarse sand, very fine to medium, sandy loam, fine upwards to silt loam and loamy sand, trace granules to 4 mm</t>
  </si>
  <si>
    <t xml:space="preserve">0 - 71 </t>
  </si>
  <si>
    <t>Eel River</t>
  </si>
  <si>
    <t>River Estuary</t>
  </si>
  <si>
    <t>ER-P2</t>
  </si>
  <si>
    <t>Muddy-peat overlain by sand, which in turn is overlain by mud; extent uncertain; fossil forams and floral assemblages indicate lasting RSL r</t>
  </si>
  <si>
    <t xml:space="preserve">2-4 </t>
  </si>
  <si>
    <t>Li, 1992, Valentine et al., 2012 doi: 10.1785/0120110103</t>
  </si>
  <si>
    <t>The P2 layer is a 0.1-0.5 mm sand deposit. This sand is only found in a single core, though there are 78 cores in the Wenhao Li (1992) MS Thesis. The P3 layer is a  0.1-0.5 mm sand deposit that was only found in a single core, though there are 78 cores in the Wenhao Li (1992) MS Thesis. the 14C age for P-3 comes from an adjacent core ER-VC-07. The age in this core is too young (inverted age). Sandy deposits have not been fully evaluated (e.g. microfossils, geochem) for tsunami source.</t>
  </si>
  <si>
    <t>ER-P3</t>
  </si>
  <si>
    <t>Peat overlain by sand, which in turn is overlain by mud; extent uncertain; fossil forams and floral assemblages indicate lasting RSL rise</t>
  </si>
  <si>
    <t>Cape Mendocino</t>
  </si>
  <si>
    <t>Marine terrace/shore platform</t>
  </si>
  <si>
    <t>CM-A</t>
  </si>
  <si>
    <t>vertical extent of intertidal mortality over 10's of kms (for 1992 M7.1 event), presence of marine terrace benches up to 100km in extent (for previous events)</t>
  </si>
  <si>
    <t xml:space="preserve">0 </t>
  </si>
  <si>
    <t>CSZ megathrust earthquake and crustal fault</t>
  </si>
  <si>
    <t>Vertical deformation estimate from vertical extent of mortality (VEM) for historic event. Tsunami was recorded at the following locations: Crescent City (two wave packets; 35 and 53 cm high; wave heights reached max 3-4 hours after the first arrival (47 min after event). North Spit Eureka CA (20 min first arrival). Arena Cove (35 min first arrival). Point Reyes (65 min first arrival).</t>
  </si>
  <si>
    <t xml:space="preserve"> </t>
  </si>
  <si>
    <t>Cannon Beach/Ecola Creek</t>
  </si>
  <si>
    <t>Gallaway et al., 1992 (A); Peterson et al., 1993; Darienzo and Peterson, 1995; Peterson et al., 2008; Peterson et al., 2013 (B); Witter, 2008 (C); Witter et al., 2012</t>
  </si>
  <si>
    <t>From Gallaway et al. (1992), Peterson et al. (1993), Darienzo &amp; Peterson (1995): Technically there are three ages for the 1MT event, however one does not overlap with the assumed 1700 quake - the other calibrates to 926-686 cal years BP. I (J. Pearl) calibrated using OXcal 20. Darienzo and Peterson (1995) report three ages from Gallaway et al. (1992) for "burial events" 1, 3 and 6. Peterson et al. (1993), in a field trip guide, also summarize results of Gallaway et al. (1992). Notably, core CB115 studied by Gallaway contained 8 buried peats, not all associated with sand deposits. Three cores at site CB115 record 8 buried peats. An interesting detail: the second youngest sand deposit is interbedded with chaotic sediment interpreted to be a mudflow deposit (shaking coincident with tsunami?). The strongest evidence for tsunami inundation reported by Gallaway is published in Peterson et al. (2008). See below for further details.
Peterson et al. (2008) and (2013): The 1964 tsunami is noted although a deposit recording the event is not. Radiocarbon data come from analyses of 8 samples of "bulk organics within or immediately below" sand layers identified in cores collected by Gallaway et al. (1992). Two other samples collected in 2006 (?) and dated by AMS method. "Subsidence evidence... is weakly-developed or non-existent in most core sites." Along with tsunami sand layers, the paper identifies paleotsunami debris layers (TDL) from evidence of "disseminated sand in detrital organics or mud" inferred to reflect deposit at limit of a waning tsunami flow. Evidence for coseismic liquefaction included disturbed sand layers, clastic dikes, and sand sills observed in cores. However, liquefaction is not explicitly linked to tsunami events. GPR profiles interpreted to show tsunami scour. Sand ridge overtopping estimates assume a water depth of ≤1 m above the sand ridge elevation breached by tsunami flow. The estimate also assumes relative sea level was ~1 m lower during events #2, #3, and #4. Overtopping estimates include: &lt;6 m for event #1; &gt;8 m for #2; &gt;8 m for #3; and &gt;&gt;8 m for #4.
Witter (2008) and Witter et al. (2012): Mud-over-sand-over peat stratigraphy observed for sand sheets 1 and 3 suggest subsidence, but this study states that "data are insufficient to provide conclusive evidence" for subsidence. This study investigated the same deposits and sites that Peterson et al. (2008) studied. Conclusions are similar with the exception that sand sheet 4 is interpreted to record flooding along Ecola Creek. However, three cores in Pompey marsh contain a fourth sand deposit with beach sand provenance, which suggests marine inundation of limited extent. Note: the digital database that accompanied this study is cited in Peterson et al. (2008) as Cruikshank and Peterson (2007), which is no longer available.</t>
  </si>
  <si>
    <t>Darienzo et al., 1994 (A); Witter, 2009 (B); Hawkes et al., 2011</t>
  </si>
  <si>
    <t xml:space="preserve">Diatom interpretation: peat above contact N5 accumulated in a wet freshwater marsh or swamp, across contact (stratigraphically upwards) environment changed to a brackish marine lower intertidal or shallow subtidal environment </t>
  </si>
  <si>
    <t>Darienzo, 1991; Peterson et al., 1993; Darienzo et al., 1994; Darienzo and Peterson, 1995 (A); Nelson et al., 2021(B)</t>
  </si>
  <si>
    <t>UC-1</t>
  </si>
  <si>
    <t>UC-2</t>
  </si>
  <si>
    <t>UC-4</t>
  </si>
  <si>
    <t>Very fine to fine grey sand between 0.5-8.0 cm thick.</t>
  </si>
  <si>
    <t>Very fine grey sand, less than 1 cm thick and within 13 cm of ground surface.</t>
  </si>
  <si>
    <t>Tsunami sands of inferred or dated 1700 CE event are well sorted, massive sand lenses with sharp contacts and range in thickness between several mm to 30 cm. Basal contacts are locally erosive. Some overly rooty fibrous mutty peat. Abrupt contact between salt marsh peat and intertidal mud with tsunami sand in between. Very fine to fine grey sand between 0.5-8.0 cm thick. in Tanigawa et al. (2022) description.</t>
  </si>
  <si>
    <t>0.5-8.0 cm</t>
  </si>
  <si>
    <t>&lt; 1.0 cm</t>
  </si>
  <si>
    <t>Storm surge</t>
  </si>
  <si>
    <t>In trench 9 from Clague and Bobrowski, 1994: Event contrained through correlation using 14C ages from nearby sites (i.e., within 15-20 km - Clague and Bobrowski (1994a) sites 1, 2, 4 &amp; 5); competing mechanisms (i.e., storms, tidal channel migration) proposed, but discounted in the discussion. Sand deposits are found from the seaward edge of the marsh to the rdge of the forest floor, in some cases several 10s of meters into the forest. Sand thins landward. At some sites, sand overies flops over rooted marsh plants, suggestive of rapid burial.
Tanigawa et al. (2022) date the upper two events near the 1963 Cs peak and infer that both sand sheets are sourced from the distal 1964 Alaska earthquake. The lower two sands (UC-3 and 4) are dated with multiple bracketing detrital ages.</t>
  </si>
  <si>
    <r>
      <t>1964 CE (</t>
    </r>
    <r>
      <rPr>
        <vertAlign val="superscript"/>
        <sz val="12"/>
        <color rgb="FF000000"/>
        <rFont val="Arial"/>
        <family val="2"/>
      </rPr>
      <t>137</t>
    </r>
    <r>
      <rPr>
        <sz val="12"/>
        <color rgb="FF000000"/>
        <rFont val="Arial"/>
        <family val="2"/>
      </rPr>
      <t>Cs data)</t>
    </r>
  </si>
  <si>
    <t>PA-1964/PA1</t>
  </si>
  <si>
    <t>PA-1700/PA2</t>
  </si>
  <si>
    <t>PA3</t>
  </si>
  <si>
    <t>Clague et al., 1994; Clague and Bobrowsky 1994a-b; Tanigawa et al., 2022</t>
  </si>
  <si>
    <t>A Cs 137 peak at 1963 is right below widespread sand sheet (~10cm deep) across multiple transects over 100s of meters. Sand at ~10cm depth is also younger than C14 date at 70cm of 360 radiocarbon yrs BP.  1700 deposit described only generically for deposition environment (tidal marsh or coastal lakes) but not specific to Port Alberni.  Several tens of cm of peat and mud separate 1700 CE from 1964 CE. 1700 CE deposit sits within a uniform sequence of intertidal peat which grades down into mud. Oldest possible tsunami deposit dated is between ~600-1000 cal yr BP. Eight older sand layers penetrated with a sonic drill hole in Port Alberni marsh (Clague and Bobrowsky, 1994b) although subsurface spatial distribution is unknown. They do resemble the 1964 CE and 1700 CE. Range in age from 2000-3500 yrs old. Clague and Bobrowsky (1994b). Tanigawa et al. (2022) constrain an upper sand as 1964 based on 137-Cs data, update the assumed 1700 CE event age to after 1650 CE, and provide new age estimates for event PA3 with bracketing detrital ages.</t>
  </si>
  <si>
    <t>Very fine to fine sand, up to 4 cm thick.</t>
  </si>
  <si>
    <t>0-4 cm</t>
  </si>
  <si>
    <t>Sand sheet overlies dark brown clay with erosional basal contact. Moderately sorted fine-grey sand that grades into a muddy sediment. Varies from 2 to 6 cm. Overlain with olive grey clay with orange mottles.</t>
  </si>
  <si>
    <t>2-6 cm</t>
  </si>
  <si>
    <t>English Cove / Cemetary Site</t>
  </si>
  <si>
    <t>CS-A/TF1</t>
  </si>
  <si>
    <t>CS-B-2/TF2</t>
  </si>
  <si>
    <t>Tanigawa et al., 2022</t>
  </si>
  <si>
    <t xml:space="preserve">Tsunami sands of inferred or dated 1700 CE event are found from the seaward edge of the marsh to the rdge of the forest floor, in some cases several 10s of meters into the forest. Sand thins landward. At some sites, sand overies flops over rooted marsh plants, suggestive of rapid burial. Erosional base, about 3 cm thick. </t>
  </si>
  <si>
    <t>Tanigawa et al. (2022) identify two sand sheets (TF1 and TF2) that also seems to be associated with possible subsidence. This is a similar site to where subsidence was identified and quanitifed and some sand was observed but not thoroughly documented. Their radiocarbon analysis constrains the overlying sand (TF1) and also brackets broadly the timing of TF2. TF2 overlies white layer that may be Mazama ash (supported by 7000 cal yr BP radiocarbon age)</t>
  </si>
  <si>
    <t>Marsh, low coastal plain</t>
  </si>
  <si>
    <t>BP-A</t>
  </si>
  <si>
    <t>Evidence Type</t>
  </si>
  <si>
    <t>Tsunami inundation</t>
  </si>
  <si>
    <t>Site-Averaged Evidence Rank
(0 - 3)</t>
  </si>
  <si>
    <t>UC-3</t>
  </si>
  <si>
    <t>Clague and Bobrowski, 1994a; Tanigawa et al., 2022</t>
  </si>
  <si>
    <t>LCR-U</t>
  </si>
  <si>
    <t>LCR-S</t>
  </si>
  <si>
    <r>
      <t xml:space="preserve">Jurney, 2001; Atwater and Griggs 2012; Peterson et al, 2014; Hutchinson </t>
    </r>
    <r>
      <rPr>
        <i/>
        <sz val="12"/>
        <color theme="1"/>
        <rFont val="Arial"/>
        <family val="2"/>
      </rPr>
      <t>et al</t>
    </r>
    <r>
      <rPr>
        <sz val="12"/>
        <color theme="1"/>
        <rFont val="Arial"/>
        <family val="2"/>
      </rPr>
      <t>, 2017; Atwater, 2000; Nelson et al. 2021</t>
    </r>
  </si>
  <si>
    <t>anomalous sandy layer overlying buried peat. sand sheet and debris &lt;1 to 10 cm thick deposited 1.45 km inland</t>
  </si>
  <si>
    <t>CnB-1(1SLC/MT)</t>
  </si>
  <si>
    <t>CnB-2(2MT)</t>
  </si>
  <si>
    <t>no evidence for abrupt submergence - no burial of the 2MT and sandy capping layer by low-organic muds prior to development of net overlying peat or marsh horizon. sand sheet and debris 1 to 22 cm thick deposited 1.45 km inland</t>
  </si>
  <si>
    <t>sand sheet and debris 1 to 38 cm thick. sand sheet extending 1.6 km inland; coincident subsidence suggested</t>
  </si>
  <si>
    <t>CnB-3</t>
  </si>
  <si>
    <t>CnB-4</t>
  </si>
  <si>
    <t>sand sheet and debris 1 to 20 cm thick. discontinuous sand deposit correlated 2.2 km inland; creek provenance?</t>
  </si>
  <si>
    <t>"Distinct sandy horizon" in two cores shown graphically on strat diagram. Widespread sandy deposit up to 11 cm th. overlying buried soil N4</t>
  </si>
  <si>
    <t>NRT-NS5</t>
  </si>
  <si>
    <t>SZR-1/A</t>
  </si>
  <si>
    <t>SZR-2/B</t>
  </si>
  <si>
    <t>SZR-3/4</t>
  </si>
  <si>
    <t>SZR-4/D</t>
  </si>
  <si>
    <t>SZR-5</t>
  </si>
  <si>
    <t>SZR-6/F</t>
  </si>
  <si>
    <t>"Distinct sandy horizon" with "beach sand component" particularly well preserved at "Nestucca Duck" sites. Widespread sand sheet up to 6 cm thick with composition similar to beach/dune sand; overlies buried peat</t>
  </si>
  <si>
    <t>NRT-NS1</t>
  </si>
  <si>
    <t xml:space="preserve">5 - Annual-subannual precision
</t>
  </si>
  <si>
    <t>4.5 - "Close-limiting" age with growth- position plants</t>
  </si>
  <si>
    <t>4 - Age with growth- position plants</t>
  </si>
  <si>
    <t>3.5 - Multiple bracketing age and dated/well correlated tephra</t>
  </si>
  <si>
    <t>3 - Multiple bracketing age from detrital material</t>
  </si>
  <si>
    <t>2.5 - Non-bracketing age from multiple detrital samples and dated/correlated tephra</t>
  </si>
  <si>
    <t>2 - Non-bracketing age from multiple detrital samples</t>
  </si>
  <si>
    <t>1.5 - Single detrital age and dated/correlated tephra or excess 210Pb</t>
  </si>
  <si>
    <t>1 - Single detrital age</t>
  </si>
  <si>
    <t>0.5 - Modeled age from bracketing dated horizons or only benthic detrital age</t>
  </si>
  <si>
    <t xml:space="preserve">Sum of ranking criteria </t>
  </si>
  <si>
    <t>B - Deposit extends beyond the reach of storms and non-CSZ tsunamis (1 pt)</t>
  </si>
  <si>
    <t>no</t>
  </si>
  <si>
    <t>Carver et al., 1994; Oppenheimer et al., 1993</t>
  </si>
  <si>
    <t>DL-I</t>
  </si>
  <si>
    <t>Latitude [°]</t>
  </si>
  <si>
    <t>Longitude [°]</t>
  </si>
  <si>
    <t>Length of Record [cal yr BP]</t>
  </si>
  <si>
    <t>A1 - Evidence for high-energy marine incursion; Sedimentology (0.5 pts)</t>
  </si>
  <si>
    <t>A2 - Evidence for high-energy marine incursion; Marine provenance (0.5 pts)</t>
  </si>
  <si>
    <t>C - Tsunami deposit is coincident with vertical land level change (1 pt)</t>
  </si>
  <si>
    <t>Radiocarbon age mean [yr BP]</t>
  </si>
  <si>
    <t>Radiocarbon age uncertainty [yr BP]</t>
  </si>
  <si>
    <t>Published Event Age Minimum [cal yr BP]</t>
  </si>
  <si>
    <t>Published Event Age Maximum [cal yr BP]</t>
  </si>
  <si>
    <t>1 / 6 (only in deep core)</t>
  </si>
  <si>
    <t>~36 / 40</t>
  </si>
  <si>
    <t>1 / 7 lake cores 
9 / 15 marsh cores</t>
  </si>
  <si>
    <t>6 / 7 lake cores
0 / 15 marsh cores</t>
  </si>
  <si>
    <t>3 / 6</t>
  </si>
  <si>
    <t>5 / 6</t>
  </si>
  <si>
    <t>5 / 7</t>
  </si>
  <si>
    <t>6 / 6</t>
  </si>
  <si>
    <t>1 / 1</t>
  </si>
  <si>
    <t>4 / 4</t>
  </si>
  <si>
    <t>1 / 2</t>
  </si>
  <si>
    <t>2 / 2</t>
  </si>
  <si>
    <t>7 / 39</t>
  </si>
  <si>
    <t>13 / 39</t>
  </si>
  <si>
    <t>45 / 81 gouge cores, pit</t>
  </si>
  <si>
    <t>17 / 81 gouge cores</t>
  </si>
  <si>
    <t>4 / 81 gouge cores</t>
  </si>
  <si>
    <t>2 / 21 cores, and pit, and outcrop</t>
  </si>
  <si>
    <t>20 / 21 and pit and trench</t>
  </si>
  <si>
    <t>12 / 21 and pit and trench</t>
  </si>
  <si>
    <t>9 / 21 and pit and trench</t>
  </si>
  <si>
    <t>6 / 21 and pit and trench</t>
  </si>
  <si>
    <t>5 / 21 and pit</t>
  </si>
  <si>
    <t>7 / 21 and pit and trench</t>
  </si>
  <si>
    <t>36 / 63* easy to miss in cores</t>
  </si>
  <si>
    <t>8 / 63* easy to miss in cores</t>
  </si>
  <si>
    <t>45 / 165</t>
  </si>
  <si>
    <t>68 / 165</t>
  </si>
  <si>
    <t>5 / 65</t>
  </si>
  <si>
    <t>1 / 21</t>
  </si>
  <si>
    <t>2 / 21</t>
  </si>
  <si>
    <t>5 / 17</t>
  </si>
  <si>
    <t>7 / 17</t>
  </si>
  <si>
    <t>34 / 81 gouge cores, pit</t>
  </si>
  <si>
    <t>11 / 65</t>
  </si>
  <si>
    <t>1 / 65</t>
  </si>
  <si>
    <t>5 / 10</t>
  </si>
  <si>
    <t>3 / 10</t>
  </si>
  <si>
    <t>1 / 10</t>
  </si>
  <si>
    <t>2 / 10</t>
  </si>
  <si>
    <t>34 / 160</t>
  </si>
  <si>
    <t>33 / 160</t>
  </si>
  <si>
    <t>38 / 160</t>
  </si>
  <si>
    <t>46 / 160</t>
  </si>
  <si>
    <t>28 / 30</t>
  </si>
  <si>
    <t>7 / 160</t>
  </si>
  <si>
    <t>11 / 30</t>
  </si>
  <si>
    <t>12 / 30</t>
  </si>
  <si>
    <t>2 / 30</t>
  </si>
  <si>
    <t>1 / 30</t>
  </si>
  <si>
    <t>11 / 15</t>
  </si>
  <si>
    <t>5 / 15</t>
  </si>
  <si>
    <t>3 / 15</t>
  </si>
  <si>
    <t>2 / 15</t>
  </si>
  <si>
    <t>1 / 57</t>
  </si>
  <si>
    <t>1 / 16</t>
  </si>
  <si>
    <t>4 / 57</t>
  </si>
  <si>
    <t>19 / 57</t>
  </si>
  <si>
    <t>2 / 16</t>
  </si>
  <si>
    <t>97 / 217</t>
  </si>
  <si>
    <t>2 / 25</t>
  </si>
  <si>
    <t>3 / 25</t>
  </si>
  <si>
    <t>6 / 10</t>
  </si>
  <si>
    <t>4 / 10</t>
  </si>
  <si>
    <t>12 / 15</t>
  </si>
  <si>
    <t>9 / 15</t>
  </si>
  <si>
    <t>6/ 22</t>
  </si>
  <si>
    <t>3 / 22?</t>
  </si>
  <si>
    <t>20 / 22</t>
  </si>
  <si>
    <t>3 / 22</t>
  </si>
  <si>
    <t>2 / 7</t>
  </si>
  <si>
    <t>7 / 7</t>
  </si>
  <si>
    <t>35 / 42</t>
  </si>
  <si>
    <t>41 / 42</t>
  </si>
  <si>
    <t>27 / 42</t>
  </si>
  <si>
    <t>2 / 4 (?)</t>
  </si>
  <si>
    <t>1 / 4 (?)</t>
  </si>
  <si>
    <t>&gt;10 / ~20</t>
  </si>
  <si>
    <t>1 / 5</t>
  </si>
  <si>
    <t>2 / 6</t>
  </si>
  <si>
    <t>6 / 7</t>
  </si>
  <si>
    <t>2 / 4 have sand</t>
  </si>
  <si>
    <t>1 / 4</t>
  </si>
  <si>
    <t>8 / 9</t>
  </si>
  <si>
    <t>3 / 3</t>
  </si>
  <si>
    <t>6 / 8</t>
  </si>
  <si>
    <t>2 / 3</t>
  </si>
  <si>
    <t>? / 3</t>
  </si>
  <si>
    <t>1 / 3</t>
  </si>
  <si>
    <t>2 / 67</t>
  </si>
  <si>
    <t>13 / 67</t>
  </si>
  <si>
    <t>30 / 67</t>
  </si>
  <si>
    <t>28 / 67</t>
  </si>
  <si>
    <t>9/ 67</t>
  </si>
  <si>
    <t>25 / 67</t>
  </si>
  <si>
    <t>4 / 67</t>
  </si>
  <si>
    <t>19 / 67</t>
  </si>
  <si>
    <t>5 / 67</t>
  </si>
  <si>
    <t>18 / 27</t>
  </si>
  <si>
    <t>19 / 27</t>
  </si>
  <si>
    <t>20 / 27</t>
  </si>
  <si>
    <t>1 / 27</t>
  </si>
  <si>
    <t>21 / 27</t>
  </si>
  <si>
    <t>2 / 27</t>
  </si>
  <si>
    <t>10 / 27</t>
  </si>
  <si>
    <t>7 / 27</t>
  </si>
  <si>
    <t>4 / 27</t>
  </si>
  <si>
    <t>3 / 27</t>
  </si>
  <si>
    <t>9 / 9 (ubiquitous along cutbank)</t>
  </si>
  <si>
    <t>4 / 20</t>
  </si>
  <si>
    <t>1 / 20</t>
  </si>
  <si>
    <t>9 / 20</t>
  </si>
  <si>
    <t>5 / 28</t>
  </si>
  <si>
    <t>2 / 28</t>
  </si>
  <si>
    <t>7 / 28</t>
  </si>
  <si>
    <t>17 / 28</t>
  </si>
  <si>
    <t>8 / 12</t>
  </si>
  <si>
    <t>3 / 7</t>
  </si>
  <si>
    <t>5 / 18</t>
  </si>
  <si>
    <t>17 / 18</t>
  </si>
  <si>
    <t>1 / 18</t>
  </si>
  <si>
    <t>2 / 14</t>
  </si>
  <si>
    <t>4 / 14</t>
  </si>
  <si>
    <t>8 / 13</t>
  </si>
  <si>
    <t>2 / 13</t>
  </si>
  <si>
    <t>12 / 16</t>
  </si>
  <si>
    <t>3 / 13</t>
  </si>
  <si>
    <t>14 / 21</t>
  </si>
  <si>
    <t>21 / 21</t>
  </si>
  <si>
    <t>17 / 21</t>
  </si>
  <si>
    <t>18 / 21</t>
  </si>
  <si>
    <t>3-4 / 21</t>
  </si>
  <si>
    <t>13 / 52</t>
  </si>
  <si>
    <t>8 / 52</t>
  </si>
  <si>
    <t>1</t>
  </si>
  <si>
    <t>0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</si>
</sst>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m/d"/>
    <numFmt numFmtId="166" formatCode="0.0000"/>
  </numFmts>
  <fonts count="9" x14ac:knownFonts="1">
    <font>
      <sz val="12"/>
      <color theme="1"/>
      <name val="Arial"/>
    </font>
    <font>
      <sz val="12"/>
      <name val="Arial"/>
      <family val="2"/>
    </font>
    <font>
      <sz val="12"/>
      <color theme="1"/>
      <name val="Arial"/>
      <family val="2"/>
    </font>
    <font>
      <b/>
      <i/>
      <sz val="12"/>
      <color theme="1"/>
      <name val="Arial"/>
      <family val="2"/>
    </font>
    <font>
      <i/>
      <sz val="12"/>
      <color theme="1"/>
      <name val="Arial"/>
      <family val="2"/>
    </font>
    <font>
      <sz val="12"/>
      <color rgb="FF000000"/>
      <name val="Arial"/>
      <family val="2"/>
    </font>
    <font>
      <i/>
      <sz val="12"/>
      <color rgb="FF000000"/>
      <name val="Arial"/>
      <family val="2"/>
    </font>
    <font>
      <sz val="8"/>
      <name val="Arial"/>
      <family val="2"/>
    </font>
    <font>
      <vertAlign val="superscript"/>
      <sz val="12"/>
      <color rgb="FF000000"/>
      <name val="Arial"/>
      <family val="2"/>
    </font>
  </fonts>
  <fills count="3">
    <fill>
      <patternFill patternType="none"/>
    </fill>
    <fill>
      <patternFill patternType="gray125"/>
    </fill>
    <fill>
      <patternFill patternType="solid">
        <fgColor theme="0"/>
        <bgColor theme="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diagonal/>
    </border>
  </borders>
  <cellStyleXfs count="1">
    <xf numFmtId="0" fontId="0" fillId="0" borderId="0"/>
  </cellStyleXfs>
  <cellXfs count="219">
    <xf numFmtId="0" fontId="0" fillId="0" borderId="0" xfId="0" applyFont="1" applyAlignment="1"/>
    <xf numFmtId="0" fontId="1" fillId="0" borderId="0" xfId="0" applyFont="1" applyAlignment="1">
      <alignment horizontal="left" vertical="center" wrapText="1"/>
    </xf>
    <xf numFmtId="0" fontId="2" fillId="0" borderId="0" xfId="0" applyFont="1" applyAlignment="1"/>
    <xf numFmtId="0" fontId="2" fillId="0" borderId="0" xfId="0" applyFont="1" applyAlignment="1"/>
    <xf numFmtId="0" fontId="2" fillId="0" borderId="0" xfId="0" applyFont="1" applyAlignment="1">
      <alignment horizontal="center" vertical="center"/>
    </xf>
    <xf numFmtId="0" fontId="2" fillId="0" borderId="0" xfId="0" applyFont="1" applyAlignment="1">
      <alignment horizontal="right" vertical="center"/>
    </xf>
    <xf numFmtId="0" fontId="2" fillId="0" borderId="0" xfId="0" applyFont="1" applyAlignment="1">
      <alignment horizontal="left" vertical="center" wrapText="1"/>
    </xf>
    <xf numFmtId="0" fontId="5" fillId="0" borderId="1" xfId="0" applyFont="1" applyFill="1" applyBorder="1" applyAlignment="1">
      <alignment horizontal="right" vertical="center"/>
    </xf>
    <xf numFmtId="0" fontId="1" fillId="0" borderId="1" xfId="0" applyFont="1" applyFill="1" applyBorder="1" applyAlignment="1">
      <alignment horizontal="left" vertical="center" wrapText="1"/>
    </xf>
    <xf numFmtId="0" fontId="2" fillId="0" borderId="0" xfId="0" applyFont="1" applyAlignment="1">
      <alignment horizontal="left"/>
    </xf>
    <xf numFmtId="0" fontId="2" fillId="0" borderId="1" xfId="0" applyFont="1" applyFill="1" applyBorder="1" applyAlignment="1">
      <alignment horizontal="right" vertical="center"/>
    </xf>
    <xf numFmtId="0" fontId="1" fillId="0" borderId="1" xfId="0" applyFont="1" applyFill="1" applyBorder="1" applyAlignment="1">
      <alignment horizontal="center" vertical="center"/>
    </xf>
    <xf numFmtId="0" fontId="2" fillId="0" borderId="1" xfId="0" applyFont="1" applyFill="1" applyBorder="1" applyAlignment="1">
      <alignment horizontal="left" vertical="center"/>
    </xf>
    <xf numFmtId="0" fontId="2" fillId="0" borderId="1" xfId="0" applyFont="1" applyFill="1" applyBorder="1" applyAlignment="1">
      <alignment horizontal="right" vertical="center" wrapText="1"/>
    </xf>
    <xf numFmtId="0" fontId="2" fillId="0" borderId="1" xfId="0" applyFont="1" applyFill="1" applyBorder="1" applyAlignment="1">
      <alignment horizontal="center" vertical="top" wrapText="1"/>
    </xf>
    <xf numFmtId="0" fontId="5" fillId="0" borderId="1" xfId="0" applyFont="1" applyFill="1" applyBorder="1" applyAlignment="1">
      <alignment horizontal="left" vertical="center"/>
    </xf>
    <xf numFmtId="166" fontId="2" fillId="0" borderId="0" xfId="0" applyNumberFormat="1" applyFont="1" applyAlignment="1">
      <alignment horizontal="center" vertical="center"/>
    </xf>
    <xf numFmtId="0" fontId="1" fillId="0" borderId="1" xfId="0" applyFont="1" applyFill="1" applyBorder="1" applyAlignment="1">
      <alignment horizontal="center" vertical="center" wrapText="1"/>
    </xf>
    <xf numFmtId="0" fontId="2" fillId="0" borderId="0" xfId="0" applyFont="1" applyAlignment="1">
      <alignment horizontal="center" vertical="center" wrapText="1"/>
    </xf>
    <xf numFmtId="164" fontId="1" fillId="0" borderId="1" xfId="0" applyNumberFormat="1" applyFont="1" applyFill="1" applyBorder="1" applyAlignment="1">
      <alignment horizontal="center" vertical="center" wrapText="1"/>
    </xf>
    <xf numFmtId="0" fontId="2" fillId="0" borderId="0" xfId="0" applyFont="1" applyAlignment="1">
      <alignment horizontal="left" vertical="center"/>
    </xf>
    <xf numFmtId="0" fontId="2" fillId="0" borderId="1" xfId="0" applyFont="1" applyFill="1" applyBorder="1" applyAlignment="1">
      <alignment horizontal="center"/>
    </xf>
    <xf numFmtId="0" fontId="2" fillId="0" borderId="1" xfId="0" applyFont="1" applyBorder="1" applyAlignment="1">
      <alignment horizontal="left" vertical="center" wrapText="1"/>
    </xf>
    <xf numFmtId="0" fontId="2" fillId="0" borderId="0" xfId="0" applyFont="1" applyAlignment="1">
      <alignment wrapText="1"/>
    </xf>
    <xf numFmtId="0" fontId="2" fillId="0" borderId="0" xfId="0" applyFont="1" applyAlignment="1">
      <alignment vertical="center" wrapText="1"/>
    </xf>
    <xf numFmtId="165" fontId="2" fillId="0" borderId="1" xfId="0" applyNumberFormat="1" applyFont="1" applyFill="1" applyBorder="1" applyAlignment="1">
      <alignment horizontal="center" vertical="center" wrapText="1"/>
    </xf>
    <xf numFmtId="0" fontId="2" fillId="0" borderId="0" xfId="0" applyFont="1" applyAlignment="1">
      <alignment vertical="center"/>
    </xf>
    <xf numFmtId="0" fontId="5" fillId="0" borderId="4" xfId="0" applyFont="1" applyFill="1" applyBorder="1" applyAlignment="1">
      <alignment horizontal="center" vertical="center"/>
    </xf>
    <xf numFmtId="0" fontId="5" fillId="0" borderId="4" xfId="0" applyFont="1" applyFill="1" applyBorder="1" applyAlignment="1">
      <alignment horizontal="right" vertical="center"/>
    </xf>
    <xf numFmtId="0" fontId="5" fillId="0" borderId="4" xfId="0" applyFont="1" applyFill="1" applyBorder="1" applyAlignment="1">
      <alignment horizontal="left" vertical="center" wrapText="1"/>
    </xf>
    <xf numFmtId="0" fontId="2" fillId="0" borderId="4" xfId="0" applyFont="1" applyBorder="1" applyAlignment="1">
      <alignment vertical="center" wrapText="1"/>
    </xf>
    <xf numFmtId="0" fontId="2" fillId="0" borderId="1" xfId="0" applyFont="1" applyFill="1" applyBorder="1" applyAlignment="1">
      <alignment vertical="center" wrapText="1"/>
    </xf>
    <xf numFmtId="0" fontId="2" fillId="0" borderId="1" xfId="0" applyFont="1" applyBorder="1" applyAlignment="1">
      <alignment vertical="center" wrapText="1"/>
    </xf>
    <xf numFmtId="49" fontId="2" fillId="0" borderId="1" xfId="0" applyNumberFormat="1" applyFont="1" applyFill="1" applyBorder="1" applyAlignment="1">
      <alignment horizontal="center" vertical="center"/>
    </xf>
    <xf numFmtId="49" fontId="2" fillId="0" borderId="0" xfId="0" applyNumberFormat="1" applyFont="1" applyAlignment="1">
      <alignment horizontal="center" vertical="center"/>
    </xf>
    <xf numFmtId="49" fontId="5" fillId="0" borderId="4" xfId="0" applyNumberFormat="1" applyFont="1" applyFill="1" applyBorder="1" applyAlignment="1">
      <alignment horizontal="center" vertical="center"/>
    </xf>
    <xf numFmtId="49" fontId="5" fillId="0" borderId="1"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wrapText="1"/>
    </xf>
    <xf numFmtId="49" fontId="2" fillId="0" borderId="0" xfId="0" applyNumberFormat="1" applyFont="1" applyAlignment="1">
      <alignment horizontal="center"/>
    </xf>
    <xf numFmtId="49" fontId="2" fillId="0" borderId="1" xfId="0" applyNumberFormat="1" applyFont="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164" fontId="2" fillId="0" borderId="0" xfId="0" applyNumberFormat="1" applyFont="1" applyAlignment="1">
      <alignment horizontal="center" vertical="center"/>
    </xf>
    <xf numFmtId="0" fontId="2" fillId="0" borderId="2"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4"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2"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2"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vertical="top"/>
    </xf>
    <xf numFmtId="0" fontId="5" fillId="0" borderId="1" xfId="0" applyFont="1" applyFill="1" applyBorder="1" applyAlignment="1">
      <alignment horizontal="left" vertical="center" wrapText="1"/>
    </xf>
    <xf numFmtId="0" fontId="5" fillId="0"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wrapText="1" indent="2"/>
    </xf>
    <xf numFmtId="0" fontId="2" fillId="0" borderId="1" xfId="0" applyFont="1" applyBorder="1" applyAlignment="1">
      <alignment horizontal="center"/>
    </xf>
    <xf numFmtId="0" fontId="2" fillId="0" borderId="1" xfId="0" applyFont="1" applyBorder="1" applyAlignment="1">
      <alignment horizontal="center" vertical="center"/>
    </xf>
    <xf numFmtId="0" fontId="1" fillId="0" borderId="1" xfId="0" applyFont="1" applyFill="1" applyBorder="1" applyAlignment="1">
      <alignment vertical="top" wrapText="1"/>
    </xf>
    <xf numFmtId="0" fontId="2" fillId="0" borderId="1" xfId="0" applyFont="1" applyFill="1" applyBorder="1" applyAlignment="1">
      <alignment vertical="top" wrapText="1"/>
    </xf>
    <xf numFmtId="164" fontId="5" fillId="0" borderId="1" xfId="0" applyNumberFormat="1" applyFont="1" applyFill="1" applyBorder="1" applyAlignment="1">
      <alignment vertical="top" wrapText="1"/>
    </xf>
    <xf numFmtId="0" fontId="5" fillId="0" borderId="2" xfId="0" applyFont="1" applyFill="1" applyBorder="1" applyAlignment="1">
      <alignment vertical="top" wrapText="1"/>
    </xf>
    <xf numFmtId="0" fontId="2" fillId="0" borderId="4"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Fill="1" applyBorder="1" applyAlignment="1">
      <alignment horizontal="left" vertical="center" wrapText="1"/>
    </xf>
    <xf numFmtId="0" fontId="5" fillId="0" borderId="1" xfId="0" applyFont="1" applyFill="1" applyBorder="1" applyAlignment="1">
      <alignment horizontal="center" vertical="center"/>
    </xf>
    <xf numFmtId="0" fontId="2" fillId="0" borderId="1" xfId="0" applyFont="1" applyFill="1" applyBorder="1" applyAlignment="1">
      <alignment horizontal="left" vertical="center" wrapText="1"/>
    </xf>
    <xf numFmtId="0" fontId="5" fillId="0" borderId="4" xfId="0" applyFont="1" applyBorder="1" applyAlignment="1">
      <alignment horizontal="center" vertical="center"/>
    </xf>
    <xf numFmtId="0" fontId="1" fillId="0" borderId="0" xfId="0" applyFont="1" applyAlignment="1">
      <alignment horizontal="left" vertical="center"/>
    </xf>
    <xf numFmtId="0" fontId="2" fillId="0" borderId="1" xfId="0" applyFont="1" applyFill="1" applyBorder="1" applyAlignment="1">
      <alignment horizontal="left" vertical="center" wrapText="1" indent="2"/>
    </xf>
    <xf numFmtId="0" fontId="5" fillId="0" borderId="1" xfId="0" applyFont="1" applyFill="1" applyBorder="1" applyAlignment="1">
      <alignment horizontal="left" vertical="center" indent="2"/>
    </xf>
    <xf numFmtId="0" fontId="1" fillId="0" borderId="1" xfId="0" applyFont="1" applyFill="1" applyBorder="1" applyAlignment="1">
      <alignment horizontal="left" vertical="center" indent="2"/>
    </xf>
    <xf numFmtId="0" fontId="2" fillId="0" borderId="1" xfId="0" applyFont="1" applyFill="1" applyBorder="1" applyAlignment="1">
      <alignment horizontal="left" vertical="center" indent="2"/>
    </xf>
    <xf numFmtId="0" fontId="5" fillId="0" borderId="4" xfId="0" applyFont="1" applyFill="1" applyBorder="1" applyAlignment="1">
      <alignment horizontal="left" vertical="center" indent="2"/>
    </xf>
    <xf numFmtId="165" fontId="2" fillId="0" borderId="1" xfId="0" applyNumberFormat="1" applyFont="1" applyFill="1" applyBorder="1" applyAlignment="1">
      <alignment horizontal="left" vertical="center" indent="2"/>
    </xf>
    <xf numFmtId="0" fontId="2" fillId="0" borderId="2" xfId="0" applyFont="1" applyFill="1" applyBorder="1" applyAlignment="1">
      <alignment horizontal="left" vertical="top" wrapText="1"/>
    </xf>
    <xf numFmtId="0" fontId="2" fillId="0" borderId="2" xfId="0" applyFont="1" applyFill="1" applyBorder="1" applyAlignment="1">
      <alignment horizontal="center" vertical="center" wrapText="1"/>
    </xf>
    <xf numFmtId="0" fontId="2" fillId="0" borderId="1" xfId="0" applyFont="1" applyFill="1" applyBorder="1" applyAlignment="1">
      <alignment vertical="top" wrapText="1"/>
    </xf>
    <xf numFmtId="0" fontId="2" fillId="0" borderId="1" xfId="0" applyFont="1" applyFill="1" applyBorder="1" applyAlignment="1">
      <alignment horizontal="left" vertical="center" wrapText="1"/>
    </xf>
    <xf numFmtId="0" fontId="5" fillId="0" borderId="4" xfId="0" applyFont="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0" borderId="2" xfId="0" applyFont="1" applyFill="1" applyBorder="1" applyAlignment="1">
      <alignment horizontal="center" vertical="center" wrapText="1"/>
    </xf>
    <xf numFmtId="0" fontId="2" fillId="0" borderId="2" xfId="0" applyFont="1" applyFill="1" applyBorder="1" applyAlignment="1">
      <alignment horizontal="left" vertical="center" indent="2"/>
    </xf>
    <xf numFmtId="0" fontId="2" fillId="0" borderId="2" xfId="0" applyFont="1" applyFill="1" applyBorder="1" applyAlignment="1">
      <alignment horizontal="center" vertical="center" wrapText="1"/>
    </xf>
    <xf numFmtId="0" fontId="5" fillId="0" borderId="1" xfId="0" applyFont="1" applyBorder="1" applyAlignment="1">
      <alignment horizontal="center" vertical="center"/>
    </xf>
    <xf numFmtId="0" fontId="2" fillId="0" borderId="2" xfId="0" applyFont="1" applyFill="1" applyBorder="1" applyAlignment="1">
      <alignment horizontal="left" vertical="center" wrapText="1"/>
    </xf>
    <xf numFmtId="0" fontId="2" fillId="0" borderId="2" xfId="0" applyFont="1" applyBorder="1" applyAlignment="1">
      <alignment horizontal="left" vertical="center" wrapText="1"/>
    </xf>
    <xf numFmtId="0" fontId="2" fillId="0" borderId="1" xfId="0" applyFont="1" applyBorder="1" applyAlignment="1">
      <alignment horizontal="center" vertical="center"/>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2" fillId="0" borderId="2" xfId="0" applyFont="1" applyFill="1" applyBorder="1" applyAlignment="1">
      <alignment horizontal="left" vertical="center"/>
    </xf>
    <xf numFmtId="0" fontId="5" fillId="0" borderId="1" xfId="0" applyFont="1" applyFill="1" applyBorder="1" applyAlignment="1">
      <alignment horizontal="center" vertical="center"/>
    </xf>
    <xf numFmtId="0" fontId="2" fillId="0" borderId="1" xfId="0" applyFont="1" applyFill="1" applyBorder="1" applyAlignment="1">
      <alignment horizontal="left" vertical="center" wrapText="1"/>
    </xf>
    <xf numFmtId="49" fontId="2" fillId="0" borderId="2"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Fill="1" applyBorder="1" applyAlignment="1">
      <alignment horizontal="right" vertical="center" wrapText="1"/>
    </xf>
    <xf numFmtId="0" fontId="5" fillId="0" borderId="4" xfId="0" applyFont="1" applyBorder="1" applyAlignment="1">
      <alignment horizontal="center" vertical="center"/>
    </xf>
    <xf numFmtId="0" fontId="2"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2" fillId="0" borderId="3" xfId="0" applyFont="1" applyFill="1" applyBorder="1" applyAlignment="1">
      <alignment vertical="center" wrapText="1"/>
    </xf>
    <xf numFmtId="0" fontId="2" fillId="0" borderId="2" xfId="0" applyFont="1" applyFill="1" applyBorder="1" applyAlignment="1">
      <alignment vertical="center" wrapText="1"/>
    </xf>
    <xf numFmtId="0" fontId="5" fillId="0" borderId="4" xfId="0" applyFont="1" applyBorder="1" applyAlignment="1">
      <alignment horizontal="center" vertical="center"/>
    </xf>
    <xf numFmtId="0" fontId="5" fillId="0" borderId="1" xfId="0" applyFont="1" applyBorder="1" applyAlignment="1">
      <alignment horizontal="center" vertical="center"/>
    </xf>
    <xf numFmtId="166" fontId="1" fillId="0" borderId="1" xfId="0" applyNumberFormat="1" applyFont="1" applyBorder="1" applyAlignment="1">
      <alignment horizontal="center" vertical="center"/>
    </xf>
    <xf numFmtId="166" fontId="2" fillId="0" borderId="2" xfId="0" applyNumberFormat="1" applyFont="1" applyBorder="1" applyAlignment="1">
      <alignment horizontal="center" vertical="center"/>
    </xf>
    <xf numFmtId="166" fontId="5"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2" fillId="0" borderId="4" xfId="0" applyFont="1" applyBorder="1" applyAlignment="1">
      <alignment horizontal="center" vertical="center"/>
    </xf>
    <xf numFmtId="0" fontId="2" fillId="0" borderId="1" xfId="0" applyFont="1" applyBorder="1" applyAlignment="1">
      <alignment horizontal="center" vertical="center" wrapText="1"/>
    </xf>
    <xf numFmtId="0" fontId="2" fillId="0" borderId="6" xfId="0" applyFont="1" applyBorder="1" applyAlignment="1">
      <alignment horizontal="center" vertical="center" wrapText="1"/>
    </xf>
    <xf numFmtId="0" fontId="2" fillId="0" borderId="4" xfId="0" applyFont="1" applyBorder="1" applyAlignment="1">
      <alignment horizontal="center" vertical="center" wrapText="1"/>
    </xf>
    <xf numFmtId="0" fontId="1" fillId="0" borderId="1" xfId="0" applyFont="1" applyBorder="1" applyAlignment="1">
      <alignment horizontal="center" vertical="center"/>
    </xf>
    <xf numFmtId="0" fontId="2" fillId="0" borderId="0" xfId="0" applyFont="1"/>
    <xf numFmtId="0" fontId="2" fillId="0" borderId="3" xfId="0" applyFont="1" applyBorder="1" applyAlignment="1">
      <alignment horizontal="center" vertical="center"/>
    </xf>
    <xf numFmtId="49" fontId="2" fillId="0" borderId="4" xfId="0" applyNumberFormat="1" applyFont="1" applyBorder="1" applyAlignment="1">
      <alignment horizontal="center" vertical="center"/>
    </xf>
    <xf numFmtId="0" fontId="2" fillId="2" borderId="0" xfId="0" applyFont="1" applyFill="1" applyAlignment="1">
      <alignment horizontal="center" vertical="center"/>
    </xf>
    <xf numFmtId="0" fontId="2" fillId="0" borderId="1" xfId="0" applyFont="1" applyFill="1" applyBorder="1" applyAlignment="1">
      <alignment vertical="top" wrapText="1"/>
    </xf>
    <xf numFmtId="0" fontId="2" fillId="0" borderId="4" xfId="0" applyFont="1" applyFill="1" applyBorder="1" applyAlignment="1">
      <alignment horizontal="left" vertical="top"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xf>
    <xf numFmtId="166" fontId="2" fillId="0" borderId="1" xfId="0" applyNumberFormat="1" applyFont="1" applyBorder="1" applyAlignment="1">
      <alignment horizontal="center" vertical="center"/>
    </xf>
    <xf numFmtId="2" fontId="2" fillId="0" borderId="1" xfId="0" applyNumberFormat="1" applyFont="1" applyBorder="1" applyAlignment="1">
      <alignment horizontal="center" vertical="center" wrapText="1"/>
    </xf>
    <xf numFmtId="2" fontId="1"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2" fontId="2" fillId="0" borderId="4" xfId="0" applyNumberFormat="1" applyFont="1" applyBorder="1" applyAlignment="1">
      <alignment horizontal="center" vertical="center" wrapText="1"/>
    </xf>
    <xf numFmtId="2" fontId="2" fillId="0" borderId="2" xfId="0" applyNumberFormat="1" applyFont="1" applyBorder="1" applyAlignment="1">
      <alignment horizontal="center" vertical="center" wrapText="1"/>
    </xf>
    <xf numFmtId="2" fontId="2" fillId="0" borderId="2" xfId="0" applyNumberFormat="1" applyFont="1" applyBorder="1" applyAlignment="1">
      <alignment horizontal="center" vertical="center" wrapText="1"/>
    </xf>
    <xf numFmtId="2" fontId="2" fillId="0" borderId="3" xfId="0" applyNumberFormat="1" applyFont="1" applyBorder="1" applyAlignment="1">
      <alignment horizontal="center" vertical="center" wrapText="1"/>
    </xf>
    <xf numFmtId="2" fontId="2" fillId="0" borderId="4" xfId="0" applyNumberFormat="1" applyFont="1" applyBorder="1" applyAlignment="1">
      <alignment horizontal="center" vertical="center" wrapText="1"/>
    </xf>
    <xf numFmtId="0" fontId="5" fillId="0" borderId="2" xfId="0" applyFont="1" applyFill="1" applyBorder="1" applyAlignment="1">
      <alignment horizontal="center" vertical="center" wrapText="1"/>
    </xf>
    <xf numFmtId="0" fontId="5" fillId="0" borderId="4" xfId="0" applyFont="1" applyFill="1" applyBorder="1" applyAlignment="1">
      <alignment horizontal="center" vertical="center" wrapText="1"/>
    </xf>
    <xf numFmtId="166" fontId="2" fillId="0" borderId="2" xfId="0" applyNumberFormat="1" applyFont="1" applyBorder="1" applyAlignment="1">
      <alignment horizontal="center" vertical="center"/>
    </xf>
    <xf numFmtId="166" fontId="2" fillId="0" borderId="4" xfId="0" applyNumberFormat="1" applyFont="1" applyBorder="1" applyAlignment="1">
      <alignment horizontal="center" vertical="center"/>
    </xf>
    <xf numFmtId="0" fontId="2" fillId="0" borderId="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5" fillId="0" borderId="3" xfId="0" applyFont="1" applyFill="1" applyBorder="1" applyAlignment="1">
      <alignment horizontal="center" vertical="center" wrapText="1"/>
    </xf>
    <xf numFmtId="0" fontId="5" fillId="0" borderId="1" xfId="0" applyFont="1" applyBorder="1" applyAlignment="1">
      <alignment horizontal="center" vertical="center"/>
    </xf>
    <xf numFmtId="166" fontId="2" fillId="0" borderId="3" xfId="0" applyNumberFormat="1" applyFont="1" applyBorder="1" applyAlignment="1">
      <alignment horizontal="center" vertical="center"/>
    </xf>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0" borderId="2" xfId="0" applyFont="1" applyFill="1" applyBorder="1" applyAlignment="1">
      <alignment vertical="top" wrapText="1"/>
    </xf>
    <xf numFmtId="0" fontId="2" fillId="0" borderId="3" xfId="0" applyFont="1" applyFill="1" applyBorder="1" applyAlignment="1">
      <alignment vertical="top" wrapText="1"/>
    </xf>
    <xf numFmtId="0" fontId="2" fillId="0" borderId="4" xfId="0" applyFont="1" applyFill="1" applyBorder="1" applyAlignment="1">
      <alignment vertical="top" wrapText="1"/>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166" fontId="2" fillId="0" borderId="1" xfId="0" applyNumberFormat="1" applyFont="1" applyBorder="1" applyAlignment="1">
      <alignment horizontal="center" vertical="center"/>
    </xf>
    <xf numFmtId="0" fontId="2" fillId="0" borderId="1" xfId="0" applyFont="1" applyFill="1" applyBorder="1" applyAlignment="1">
      <alignment horizontal="left" vertical="center" wrapText="1"/>
    </xf>
    <xf numFmtId="0" fontId="2" fillId="0" borderId="1" xfId="0" applyFont="1" applyFill="1" applyBorder="1" applyAlignment="1"/>
    <xf numFmtId="3" fontId="2" fillId="0" borderId="1" xfId="0" applyNumberFormat="1" applyFont="1" applyFill="1" applyBorder="1" applyAlignment="1">
      <alignment horizontal="center" vertical="center" wrapText="1"/>
    </xf>
    <xf numFmtId="166" fontId="5" fillId="0" borderId="1" xfId="0" applyNumberFormat="1" applyFont="1" applyBorder="1" applyAlignment="1">
      <alignment horizontal="center" vertical="center"/>
    </xf>
    <xf numFmtId="164" fontId="2" fillId="0" borderId="1" xfId="0" applyNumberFormat="1" applyFont="1" applyFill="1" applyBorder="1" applyAlignment="1">
      <alignment horizontal="center" vertical="center" wrapText="1"/>
    </xf>
    <xf numFmtId="0" fontId="2" fillId="0" borderId="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166" fontId="1" fillId="0" borderId="2" xfId="0" applyNumberFormat="1" applyFont="1" applyBorder="1" applyAlignment="1">
      <alignment horizontal="center" vertical="center"/>
    </xf>
    <xf numFmtId="166" fontId="1" fillId="0" borderId="4" xfId="0" applyNumberFormat="1" applyFont="1" applyBorder="1" applyAlignment="1">
      <alignment horizontal="center" vertical="center"/>
    </xf>
    <xf numFmtId="0" fontId="2" fillId="0" borderId="1" xfId="0" applyFont="1" applyFill="1" applyBorder="1" applyAlignment="1">
      <alignment vertical="top" wrapText="1"/>
    </xf>
    <xf numFmtId="0" fontId="2" fillId="0" borderId="1" xfId="0" applyFont="1" applyFill="1" applyBorder="1" applyAlignment="1">
      <alignment vertical="top"/>
    </xf>
    <xf numFmtId="0" fontId="2" fillId="0" borderId="1" xfId="0" applyFont="1" applyFill="1" applyBorder="1" applyAlignment="1">
      <alignment horizontal="left" vertical="top" wrapText="1"/>
    </xf>
    <xf numFmtId="164" fontId="2" fillId="0" borderId="1" xfId="0" applyNumberFormat="1" applyFont="1" applyFill="1" applyBorder="1" applyAlignment="1">
      <alignment vertical="top" wrapText="1"/>
    </xf>
    <xf numFmtId="0" fontId="5" fillId="0" borderId="1" xfId="0" applyFont="1" applyFill="1" applyBorder="1" applyAlignment="1">
      <alignment horizontal="left"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2" xfId="0" applyFont="1" applyFill="1" applyBorder="1" applyAlignment="1">
      <alignment vertical="top" wrapText="1"/>
    </xf>
    <xf numFmtId="0" fontId="5" fillId="0" borderId="3" xfId="0" applyFont="1" applyFill="1" applyBorder="1" applyAlignment="1">
      <alignment vertical="top" wrapText="1"/>
    </xf>
    <xf numFmtId="0" fontId="5" fillId="0" borderId="4" xfId="0" applyFont="1" applyFill="1" applyBorder="1" applyAlignment="1">
      <alignment vertical="top" wrapText="1"/>
    </xf>
    <xf numFmtId="0" fontId="5" fillId="0" borderId="1" xfId="0" applyFont="1" applyFill="1" applyBorder="1" applyAlignment="1">
      <alignment vertical="top" wrapText="1"/>
    </xf>
    <xf numFmtId="0" fontId="5" fillId="0" borderId="1" xfId="0" applyFont="1" applyFill="1" applyBorder="1" applyAlignment="1">
      <alignment horizontal="center" vertical="center"/>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0" borderId="4" xfId="0" applyFont="1" applyFill="1" applyBorder="1" applyAlignment="1">
      <alignment vertical="top"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164" fontId="2" fillId="0" borderId="2" xfId="0" applyNumberFormat="1" applyFont="1" applyFill="1" applyBorder="1" applyAlignment="1">
      <alignment horizontal="center" vertical="center" wrapText="1"/>
    </xf>
    <xf numFmtId="164" fontId="2" fillId="0" borderId="3" xfId="0" applyNumberFormat="1" applyFont="1" applyFill="1" applyBorder="1" applyAlignment="1">
      <alignment horizontal="center" vertical="center" wrapText="1"/>
    </xf>
    <xf numFmtId="164" fontId="2" fillId="0" borderId="4" xfId="0" applyNumberFormat="1" applyFont="1" applyFill="1" applyBorder="1" applyAlignment="1">
      <alignment horizontal="center" vertical="center" wrapText="1"/>
    </xf>
    <xf numFmtId="0" fontId="5" fillId="0" borderId="4" xfId="0" applyFont="1" applyBorder="1" applyAlignment="1">
      <alignment horizontal="center" vertical="center"/>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2" fontId="1" fillId="0" borderId="2" xfId="0" applyNumberFormat="1" applyFont="1" applyBorder="1" applyAlignment="1">
      <alignment horizontal="center" vertical="center" wrapText="1"/>
    </xf>
    <xf numFmtId="2" fontId="1" fillId="0" borderId="3" xfId="0" applyNumberFormat="1" applyFont="1" applyBorder="1" applyAlignment="1">
      <alignment horizontal="center" vertical="center" wrapText="1"/>
    </xf>
    <xf numFmtId="2" fontId="1" fillId="0" borderId="4" xfId="0" applyNumberFormat="1" applyFont="1" applyBorder="1" applyAlignment="1">
      <alignment horizontal="center" vertical="center" wrapText="1"/>
    </xf>
    <xf numFmtId="164" fontId="2" fillId="0" borderId="2" xfId="0" applyNumberFormat="1" applyFont="1" applyFill="1" applyBorder="1" applyAlignment="1">
      <alignment vertical="top" wrapText="1"/>
    </xf>
    <xf numFmtId="164" fontId="2" fillId="0" borderId="3" xfId="0" applyNumberFormat="1" applyFont="1" applyFill="1" applyBorder="1" applyAlignment="1">
      <alignment vertical="top" wrapText="1"/>
    </xf>
    <xf numFmtId="164" fontId="2" fillId="0" borderId="4" xfId="0" applyNumberFormat="1" applyFont="1" applyFill="1" applyBorder="1" applyAlignment="1">
      <alignment vertical="top" wrapText="1"/>
    </xf>
    <xf numFmtId="0" fontId="5" fillId="0" borderId="5"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2" xfId="0"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4" xfId="0" applyFont="1" applyFill="1" applyBorder="1" applyAlignment="1">
      <alignment horizontal="left" vertical="top" wrapText="1"/>
    </xf>
    <xf numFmtId="0" fontId="2" fillId="0" borderId="2" xfId="0" applyFont="1" applyFill="1" applyBorder="1" applyAlignment="1">
      <alignment horizontal="center" vertical="top" wrapText="1"/>
    </xf>
    <xf numFmtId="0" fontId="2" fillId="0" borderId="3" xfId="0" applyFont="1" applyFill="1" applyBorder="1" applyAlignment="1">
      <alignment horizontal="center" vertical="top" wrapText="1"/>
    </xf>
    <xf numFmtId="0" fontId="2" fillId="0" borderId="4" xfId="0" applyFont="1" applyFill="1" applyBorder="1" applyAlignment="1">
      <alignment horizontal="center" vertical="top" wrapText="1"/>
    </xf>
    <xf numFmtId="2" fontId="2" fillId="0" borderId="7" xfId="0" applyNumberFormat="1" applyFont="1" applyBorder="1" applyAlignment="1">
      <alignment horizontal="center" vertical="center" wrapText="1"/>
    </xf>
    <xf numFmtId="49" fontId="5"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49" fontId="2" fillId="0" borderId="0" xfId="0" applyNumberFormat="1" applyFont="1" applyAlignment="1">
      <alignment vertical="center"/>
    </xf>
  </cellXfs>
  <cellStyles count="1">
    <cellStyle name="Normal" xfId="0" builtinId="0"/>
  </cellStyles>
  <dxfs count="7">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515"/>
  <sheetViews>
    <sheetView tabSelected="1" topLeftCell="A216" zoomScale="64" zoomScaleNormal="64" workbookViewId="0">
      <pane xSplit="7" topLeftCell="Y1" activePane="topRight" state="frozen"/>
      <selection pane="topRight" activeCell="AG216" sqref="AG1:AG1048576"/>
    </sheetView>
  </sheetViews>
  <sheetFormatPr defaultColWidth="11.1796875" defaultRowHeight="15" customHeight="1" x14ac:dyDescent="0.25"/>
  <cols>
    <col min="1" max="1" width="19" style="2" customWidth="1"/>
    <col min="2" max="2" width="24.81640625" style="9" customWidth="1"/>
    <col min="3" max="3" width="25.54296875" style="4" customWidth="1"/>
    <col min="4" max="5" width="13.81640625" style="16" customWidth="1"/>
    <col min="6" max="8" width="24.81640625" style="18" customWidth="1"/>
    <col min="9" max="9" width="79" style="20" customWidth="1"/>
    <col min="10" max="26" width="27.54296875" style="126" customWidth="1"/>
    <col min="27" max="27" width="20.1796875" style="39" customWidth="1"/>
    <col min="28" max="28" width="20.1796875" style="2" customWidth="1"/>
    <col min="29" max="29" width="19.81640625" style="2" customWidth="1"/>
    <col min="30" max="32" width="19.81640625" style="26" customWidth="1"/>
    <col min="33" max="33" width="18.81640625" style="18" customWidth="1"/>
    <col min="34" max="40" width="18.81640625" style="4" customWidth="1"/>
    <col min="41" max="41" width="36.81640625" style="24" customWidth="1"/>
    <col min="42" max="42" width="36.81640625" style="23" customWidth="1"/>
    <col min="43" max="43" width="70.81640625" style="9" customWidth="1"/>
    <col min="44" max="44" width="171.453125" style="2" customWidth="1"/>
    <col min="45" max="16384" width="11.1796875" style="2"/>
  </cols>
  <sheetData>
    <row r="1" spans="1:44" s="3" customFormat="1" ht="63" thickBot="1" x14ac:dyDescent="0.3">
      <c r="A1" s="138" t="s">
        <v>946</v>
      </c>
      <c r="B1" s="138" t="s">
        <v>2</v>
      </c>
      <c r="C1" s="138" t="s">
        <v>0</v>
      </c>
      <c r="D1" s="138" t="s">
        <v>987</v>
      </c>
      <c r="E1" s="138" t="s">
        <v>988</v>
      </c>
      <c r="F1" s="138" t="s">
        <v>1</v>
      </c>
      <c r="G1" s="138" t="s">
        <v>989</v>
      </c>
      <c r="H1" s="138" t="s">
        <v>948</v>
      </c>
      <c r="I1" s="138" t="s">
        <v>3</v>
      </c>
      <c r="J1" s="138" t="s">
        <v>972</v>
      </c>
      <c r="K1" s="138" t="s">
        <v>973</v>
      </c>
      <c r="L1" s="138" t="s">
        <v>974</v>
      </c>
      <c r="M1" s="138" t="s">
        <v>975</v>
      </c>
      <c r="N1" s="138" t="s">
        <v>976</v>
      </c>
      <c r="O1" s="138" t="s">
        <v>977</v>
      </c>
      <c r="P1" s="138" t="s">
        <v>978</v>
      </c>
      <c r="Q1" s="138" t="s">
        <v>979</v>
      </c>
      <c r="R1" s="138" t="s">
        <v>980</v>
      </c>
      <c r="S1" s="138" t="s">
        <v>981</v>
      </c>
      <c r="T1" s="138" t="s">
        <v>12</v>
      </c>
      <c r="U1" s="138" t="s">
        <v>990</v>
      </c>
      <c r="V1" s="138" t="s">
        <v>991</v>
      </c>
      <c r="W1" s="138" t="s">
        <v>983</v>
      </c>
      <c r="X1" s="138" t="s">
        <v>992</v>
      </c>
      <c r="Y1" s="138" t="s">
        <v>13</v>
      </c>
      <c r="Z1" s="138" t="s">
        <v>982</v>
      </c>
      <c r="AA1" s="138" t="s">
        <v>14</v>
      </c>
      <c r="AB1" s="138" t="s">
        <v>15</v>
      </c>
      <c r="AC1" s="138" t="s">
        <v>16</v>
      </c>
      <c r="AD1" s="138" t="s">
        <v>17</v>
      </c>
      <c r="AE1" s="138" t="s">
        <v>18</v>
      </c>
      <c r="AF1" s="138" t="s">
        <v>19</v>
      </c>
      <c r="AG1" s="138" t="s">
        <v>4</v>
      </c>
      <c r="AH1" s="138" t="s">
        <v>5</v>
      </c>
      <c r="AI1" s="138" t="s">
        <v>6</v>
      </c>
      <c r="AJ1" s="138" t="s">
        <v>993</v>
      </c>
      <c r="AK1" s="138" t="s">
        <v>994</v>
      </c>
      <c r="AL1" s="138" t="s">
        <v>995</v>
      </c>
      <c r="AM1" s="138" t="s">
        <v>996</v>
      </c>
      <c r="AN1" s="138" t="s">
        <v>7</v>
      </c>
      <c r="AO1" s="138" t="s">
        <v>8</v>
      </c>
      <c r="AP1" s="138" t="s">
        <v>9</v>
      </c>
      <c r="AQ1" s="138" t="s">
        <v>10</v>
      </c>
      <c r="AR1" s="138" t="s">
        <v>11</v>
      </c>
    </row>
    <row r="2" spans="1:44" ht="31.95" customHeight="1" thickTop="1" x14ac:dyDescent="0.25">
      <c r="A2" s="113" t="s">
        <v>947</v>
      </c>
      <c r="B2" s="84" t="s">
        <v>22</v>
      </c>
      <c r="C2" s="171" t="s">
        <v>20</v>
      </c>
      <c r="D2" s="147">
        <v>50.506639999999997</v>
      </c>
      <c r="E2" s="147">
        <v>-127.839574</v>
      </c>
      <c r="F2" s="149" t="s">
        <v>21</v>
      </c>
      <c r="G2" s="149">
        <v>350</v>
      </c>
      <c r="H2" s="215">
        <v>1</v>
      </c>
      <c r="I2" s="47" t="s">
        <v>23</v>
      </c>
      <c r="J2" s="121" t="s">
        <v>24</v>
      </c>
      <c r="K2" s="121" t="s">
        <v>25</v>
      </c>
      <c r="L2" s="121" t="s">
        <v>25</v>
      </c>
      <c r="M2" s="121" t="s">
        <v>25</v>
      </c>
      <c r="N2" s="121" t="s">
        <v>25</v>
      </c>
      <c r="O2" s="121" t="s">
        <v>25</v>
      </c>
      <c r="P2" s="121" t="s">
        <v>25</v>
      </c>
      <c r="Q2" s="121" t="s">
        <v>25</v>
      </c>
      <c r="R2" s="121" t="s">
        <v>25</v>
      </c>
      <c r="S2" s="121" t="s">
        <v>25</v>
      </c>
      <c r="T2" s="121">
        <v>5</v>
      </c>
      <c r="U2" s="121" t="s">
        <v>24</v>
      </c>
      <c r="V2" s="121" t="s">
        <v>25</v>
      </c>
      <c r="W2" s="121" t="s">
        <v>25</v>
      </c>
      <c r="X2" s="121" t="s">
        <v>25</v>
      </c>
      <c r="Y2" s="42">
        <f>COUNTIF(U2:V2,"Yes")/2+COUNTIF(W2:X2,"Yes")</f>
        <v>0.5</v>
      </c>
      <c r="Z2" s="121">
        <f t="shared" ref="Z2:Z65" si="0">T2+Y2</f>
        <v>5.5</v>
      </c>
      <c r="AA2" s="35">
        <v>0.5</v>
      </c>
      <c r="AB2" s="28" t="s">
        <v>26</v>
      </c>
      <c r="AC2" s="49" t="s">
        <v>27</v>
      </c>
      <c r="AD2" s="49" t="s">
        <v>28</v>
      </c>
      <c r="AE2" s="49" t="s">
        <v>28</v>
      </c>
      <c r="AF2" s="49" t="s">
        <v>28</v>
      </c>
      <c r="AG2" s="56"/>
      <c r="AH2" s="27" t="s">
        <v>25</v>
      </c>
      <c r="AI2" s="27" t="s">
        <v>25</v>
      </c>
      <c r="AJ2" s="115"/>
      <c r="AK2" s="115"/>
      <c r="AL2" s="197" t="s">
        <v>29</v>
      </c>
      <c r="AM2" s="197"/>
      <c r="AN2" s="27"/>
      <c r="AO2" s="47" t="s">
        <v>30</v>
      </c>
      <c r="AP2" s="29"/>
      <c r="AQ2" s="189" t="s">
        <v>31</v>
      </c>
      <c r="AR2" s="158" t="s">
        <v>32</v>
      </c>
    </row>
    <row r="3" spans="1:44" ht="31.95" customHeight="1" x14ac:dyDescent="0.25">
      <c r="A3" s="31" t="s">
        <v>947</v>
      </c>
      <c r="B3" s="81" t="s">
        <v>33</v>
      </c>
      <c r="C3" s="153"/>
      <c r="D3" s="165"/>
      <c r="E3" s="165"/>
      <c r="F3" s="151"/>
      <c r="G3" s="151"/>
      <c r="H3" s="143"/>
      <c r="I3" s="45" t="s">
        <v>23</v>
      </c>
      <c r="J3" s="100" t="s">
        <v>25</v>
      </c>
      <c r="K3" s="100" t="s">
        <v>25</v>
      </c>
      <c r="L3" s="100" t="s">
        <v>24</v>
      </c>
      <c r="M3" s="121" t="s">
        <v>25</v>
      </c>
      <c r="N3" s="100" t="s">
        <v>25</v>
      </c>
      <c r="O3" s="121" t="s">
        <v>25</v>
      </c>
      <c r="P3" s="100" t="s">
        <v>25</v>
      </c>
      <c r="Q3" s="121" t="s">
        <v>25</v>
      </c>
      <c r="R3" s="100" t="s">
        <v>25</v>
      </c>
      <c r="S3" s="121" t="s">
        <v>25</v>
      </c>
      <c r="T3" s="100">
        <v>4</v>
      </c>
      <c r="U3" s="100" t="s">
        <v>24</v>
      </c>
      <c r="V3" s="100" t="s">
        <v>25</v>
      </c>
      <c r="W3" s="100" t="s">
        <v>24</v>
      </c>
      <c r="X3" s="100" t="s">
        <v>25</v>
      </c>
      <c r="Y3" s="41">
        <f t="shared" ref="Y3:Y66" si="1">COUNTIF(U3:V3,"Yes")/2+COUNTIF(W3:X3,"Yes")</f>
        <v>1.5</v>
      </c>
      <c r="Z3" s="121">
        <f t="shared" si="0"/>
        <v>5.5</v>
      </c>
      <c r="AA3" s="36" t="s">
        <v>34</v>
      </c>
      <c r="AB3" s="7" t="s">
        <v>26</v>
      </c>
      <c r="AC3" s="49" t="s">
        <v>27</v>
      </c>
      <c r="AD3" s="49" t="s">
        <v>28</v>
      </c>
      <c r="AE3" s="49" t="s">
        <v>28</v>
      </c>
      <c r="AF3" s="49" t="s">
        <v>28</v>
      </c>
      <c r="AG3" s="54"/>
      <c r="AH3" s="52" t="s">
        <v>25</v>
      </c>
      <c r="AI3" s="52" t="s">
        <v>25</v>
      </c>
      <c r="AJ3" s="116"/>
      <c r="AK3" s="116"/>
      <c r="AL3" s="52">
        <v>0</v>
      </c>
      <c r="AM3" s="52">
        <v>291</v>
      </c>
      <c r="AN3" s="51" t="s">
        <v>24</v>
      </c>
      <c r="AO3" s="30" t="s">
        <v>35</v>
      </c>
      <c r="AP3" s="48"/>
      <c r="AQ3" s="190"/>
      <c r="AR3" s="159"/>
    </row>
    <row r="4" spans="1:44" ht="31.95" customHeight="1" x14ac:dyDescent="0.25">
      <c r="A4" s="31" t="s">
        <v>947</v>
      </c>
      <c r="B4" s="81" t="s">
        <v>37</v>
      </c>
      <c r="C4" s="153" t="s">
        <v>36</v>
      </c>
      <c r="D4" s="165">
        <v>50.402299999999997</v>
      </c>
      <c r="E4" s="165">
        <v>-127.48909999999999</v>
      </c>
      <c r="F4" s="151" t="s">
        <v>21</v>
      </c>
      <c r="G4" s="151">
        <v>506</v>
      </c>
      <c r="H4" s="141">
        <v>1</v>
      </c>
      <c r="I4" s="45" t="s">
        <v>38</v>
      </c>
      <c r="J4" s="121" t="s">
        <v>24</v>
      </c>
      <c r="K4" s="121" t="s">
        <v>25</v>
      </c>
      <c r="L4" s="121" t="s">
        <v>25</v>
      </c>
      <c r="M4" s="121" t="s">
        <v>25</v>
      </c>
      <c r="N4" s="121" t="s">
        <v>25</v>
      </c>
      <c r="O4" s="121" t="s">
        <v>25</v>
      </c>
      <c r="P4" s="121" t="s">
        <v>25</v>
      </c>
      <c r="Q4" s="121" t="s">
        <v>25</v>
      </c>
      <c r="R4" s="121" t="s">
        <v>25</v>
      </c>
      <c r="S4" s="121" t="s">
        <v>25</v>
      </c>
      <c r="T4" s="121">
        <v>5</v>
      </c>
      <c r="U4" s="100" t="s">
        <v>24</v>
      </c>
      <c r="V4" s="100" t="s">
        <v>25</v>
      </c>
      <c r="W4" s="100" t="s">
        <v>25</v>
      </c>
      <c r="X4" s="100" t="s">
        <v>25</v>
      </c>
      <c r="Y4" s="41">
        <f t="shared" si="1"/>
        <v>0.5</v>
      </c>
      <c r="Z4" s="121">
        <f t="shared" si="0"/>
        <v>5.5</v>
      </c>
      <c r="AA4" s="36" t="s">
        <v>39</v>
      </c>
      <c r="AB4" s="7" t="s">
        <v>26</v>
      </c>
      <c r="AC4" s="49" t="s">
        <v>27</v>
      </c>
      <c r="AD4" s="49" t="s">
        <v>28</v>
      </c>
      <c r="AE4" s="49" t="s">
        <v>27</v>
      </c>
      <c r="AF4" s="49" t="s">
        <v>28</v>
      </c>
      <c r="AG4" s="54"/>
      <c r="AH4" s="52" t="s">
        <v>25</v>
      </c>
      <c r="AI4" s="52" t="s">
        <v>25</v>
      </c>
      <c r="AJ4" s="116"/>
      <c r="AK4" s="116"/>
      <c r="AL4" s="155" t="s">
        <v>29</v>
      </c>
      <c r="AM4" s="155"/>
      <c r="AN4" s="52"/>
      <c r="AO4" s="47" t="s">
        <v>30</v>
      </c>
      <c r="AP4" s="48"/>
      <c r="AQ4" s="188" t="s">
        <v>31</v>
      </c>
      <c r="AR4" s="157" t="s">
        <v>40</v>
      </c>
    </row>
    <row r="5" spans="1:44" ht="31.95" customHeight="1" x14ac:dyDescent="0.25">
      <c r="A5" s="31" t="s">
        <v>947</v>
      </c>
      <c r="B5" s="81" t="s">
        <v>41</v>
      </c>
      <c r="C5" s="153"/>
      <c r="D5" s="165"/>
      <c r="E5" s="165"/>
      <c r="F5" s="151"/>
      <c r="G5" s="151"/>
      <c r="H5" s="143"/>
      <c r="I5" s="45" t="s">
        <v>42</v>
      </c>
      <c r="J5" s="100" t="s">
        <v>25</v>
      </c>
      <c r="K5" s="100" t="s">
        <v>25</v>
      </c>
      <c r="L5" s="100" t="s">
        <v>25</v>
      </c>
      <c r="M5" s="121" t="s">
        <v>25</v>
      </c>
      <c r="N5" s="100" t="s">
        <v>25</v>
      </c>
      <c r="O5" s="121" t="s">
        <v>25</v>
      </c>
      <c r="P5" s="100" t="s">
        <v>25</v>
      </c>
      <c r="Q5" s="121" t="s">
        <v>25</v>
      </c>
      <c r="R5" s="100" t="s">
        <v>24</v>
      </c>
      <c r="S5" s="121" t="s">
        <v>25</v>
      </c>
      <c r="T5" s="100">
        <v>1</v>
      </c>
      <c r="U5" s="100" t="s">
        <v>24</v>
      </c>
      <c r="V5" s="100" t="s">
        <v>25</v>
      </c>
      <c r="W5" s="100" t="s">
        <v>24</v>
      </c>
      <c r="X5" s="100" t="s">
        <v>25</v>
      </c>
      <c r="Y5" s="41">
        <f t="shared" si="1"/>
        <v>1.5</v>
      </c>
      <c r="Z5" s="121">
        <f t="shared" si="0"/>
        <v>2.5</v>
      </c>
      <c r="AA5" s="36" t="s">
        <v>43</v>
      </c>
      <c r="AB5" s="7" t="s">
        <v>26</v>
      </c>
      <c r="AC5" s="49" t="s">
        <v>27</v>
      </c>
      <c r="AD5" s="49" t="s">
        <v>28</v>
      </c>
      <c r="AE5" s="49" t="s">
        <v>27</v>
      </c>
      <c r="AF5" s="49" t="s">
        <v>28</v>
      </c>
      <c r="AG5" s="54"/>
      <c r="AH5" s="52" t="s">
        <v>25</v>
      </c>
      <c r="AI5" s="52" t="s">
        <v>25</v>
      </c>
      <c r="AJ5" s="116"/>
      <c r="AK5" s="116"/>
      <c r="AL5" s="52">
        <v>0</v>
      </c>
      <c r="AM5" s="52">
        <v>506</v>
      </c>
      <c r="AN5" s="51" t="s">
        <v>24</v>
      </c>
      <c r="AO5" s="30" t="s">
        <v>35</v>
      </c>
      <c r="AP5" s="48"/>
      <c r="AQ5" s="190"/>
      <c r="AR5" s="159"/>
    </row>
    <row r="6" spans="1:44" ht="31.95" customHeight="1" x14ac:dyDescent="0.25">
      <c r="A6" s="31" t="s">
        <v>947</v>
      </c>
      <c r="B6" s="81" t="s">
        <v>45</v>
      </c>
      <c r="C6" s="11" t="s">
        <v>44</v>
      </c>
      <c r="D6" s="117">
        <v>50.196008999999997</v>
      </c>
      <c r="E6" s="117">
        <v>-127.479783</v>
      </c>
      <c r="F6" s="17" t="s">
        <v>21</v>
      </c>
      <c r="G6" s="53">
        <v>350</v>
      </c>
      <c r="H6" s="136">
        <v>0.5</v>
      </c>
      <c r="I6" s="45" t="s">
        <v>46</v>
      </c>
      <c r="J6" s="100" t="s">
        <v>25</v>
      </c>
      <c r="K6" s="100" t="s">
        <v>25</v>
      </c>
      <c r="L6" s="100" t="s">
        <v>25</v>
      </c>
      <c r="M6" s="121" t="s">
        <v>25</v>
      </c>
      <c r="N6" s="100" t="s">
        <v>25</v>
      </c>
      <c r="O6" s="121" t="s">
        <v>25</v>
      </c>
      <c r="P6" s="100" t="s">
        <v>25</v>
      </c>
      <c r="Q6" s="121" t="s">
        <v>25</v>
      </c>
      <c r="R6" s="100" t="s">
        <v>24</v>
      </c>
      <c r="S6" s="121" t="s">
        <v>25</v>
      </c>
      <c r="T6" s="100">
        <v>1</v>
      </c>
      <c r="U6" s="100" t="s">
        <v>24</v>
      </c>
      <c r="V6" s="100" t="s">
        <v>25</v>
      </c>
      <c r="W6" s="100" t="s">
        <v>25</v>
      </c>
      <c r="X6" s="100" t="s">
        <v>25</v>
      </c>
      <c r="Y6" s="41">
        <f t="shared" si="1"/>
        <v>0.5</v>
      </c>
      <c r="Z6" s="121">
        <f t="shared" si="0"/>
        <v>1.5</v>
      </c>
      <c r="AA6" s="36" t="s">
        <v>47</v>
      </c>
      <c r="AB6" s="7" t="s">
        <v>48</v>
      </c>
      <c r="AC6" s="49" t="s">
        <v>28</v>
      </c>
      <c r="AD6" s="49" t="s">
        <v>28</v>
      </c>
      <c r="AE6" s="49" t="s">
        <v>28</v>
      </c>
      <c r="AF6" s="49" t="s">
        <v>28</v>
      </c>
      <c r="AG6" s="54"/>
      <c r="AH6" s="52" t="s">
        <v>25</v>
      </c>
      <c r="AI6" s="52" t="s">
        <v>25</v>
      </c>
      <c r="AJ6" s="116"/>
      <c r="AK6" s="116"/>
      <c r="AL6" s="52">
        <v>270</v>
      </c>
      <c r="AM6" s="52">
        <v>370</v>
      </c>
      <c r="AN6" s="51" t="s">
        <v>24</v>
      </c>
      <c r="AO6" s="30" t="s">
        <v>35</v>
      </c>
      <c r="AP6" s="48"/>
      <c r="AQ6" s="67" t="s">
        <v>49</v>
      </c>
      <c r="AR6" s="45" t="s">
        <v>50</v>
      </c>
    </row>
    <row r="7" spans="1:44" ht="31.95" customHeight="1" x14ac:dyDescent="0.25">
      <c r="A7" s="31" t="s">
        <v>947</v>
      </c>
      <c r="B7" s="81" t="s">
        <v>52</v>
      </c>
      <c r="C7" s="153" t="s">
        <v>51</v>
      </c>
      <c r="D7" s="165">
        <v>50.063758</v>
      </c>
      <c r="E7" s="165">
        <v>-127.111836</v>
      </c>
      <c r="F7" s="151" t="s">
        <v>21</v>
      </c>
      <c r="G7" s="151">
        <v>619</v>
      </c>
      <c r="H7" s="141">
        <v>1.25</v>
      </c>
      <c r="I7" s="45" t="s">
        <v>53</v>
      </c>
      <c r="J7" s="121" t="s">
        <v>24</v>
      </c>
      <c r="K7" s="121" t="s">
        <v>25</v>
      </c>
      <c r="L7" s="121" t="s">
        <v>25</v>
      </c>
      <c r="M7" s="121" t="s">
        <v>25</v>
      </c>
      <c r="N7" s="121" t="s">
        <v>25</v>
      </c>
      <c r="O7" s="121" t="s">
        <v>25</v>
      </c>
      <c r="P7" s="121" t="s">
        <v>25</v>
      </c>
      <c r="Q7" s="121" t="s">
        <v>25</v>
      </c>
      <c r="R7" s="121" t="s">
        <v>25</v>
      </c>
      <c r="S7" s="121" t="s">
        <v>25</v>
      </c>
      <c r="T7" s="121">
        <v>5</v>
      </c>
      <c r="U7" s="100" t="s">
        <v>24</v>
      </c>
      <c r="V7" s="100" t="s">
        <v>25</v>
      </c>
      <c r="W7" s="100" t="s">
        <v>25</v>
      </c>
      <c r="X7" s="100" t="s">
        <v>25</v>
      </c>
      <c r="Y7" s="41">
        <f t="shared" si="1"/>
        <v>0.5</v>
      </c>
      <c r="Z7" s="121">
        <f t="shared" si="0"/>
        <v>5.5</v>
      </c>
      <c r="AA7" s="36" t="s">
        <v>54</v>
      </c>
      <c r="AB7" s="7" t="s">
        <v>26</v>
      </c>
      <c r="AC7" s="49" t="s">
        <v>27</v>
      </c>
      <c r="AD7" s="49" t="s">
        <v>28</v>
      </c>
      <c r="AE7" s="49" t="s">
        <v>28</v>
      </c>
      <c r="AF7" s="49" t="s">
        <v>28</v>
      </c>
      <c r="AG7" s="54">
        <v>27</v>
      </c>
      <c r="AH7" s="52" t="s">
        <v>25</v>
      </c>
      <c r="AI7" s="52" t="s">
        <v>25</v>
      </c>
      <c r="AJ7" s="116"/>
      <c r="AK7" s="116"/>
      <c r="AL7" s="155" t="s">
        <v>29</v>
      </c>
      <c r="AM7" s="155"/>
      <c r="AN7" s="52"/>
      <c r="AO7" s="47" t="s">
        <v>30</v>
      </c>
      <c r="AP7" s="48"/>
      <c r="AQ7" s="188" t="s">
        <v>31</v>
      </c>
      <c r="AR7" s="157" t="s">
        <v>55</v>
      </c>
    </row>
    <row r="8" spans="1:44" ht="31.95" customHeight="1" x14ac:dyDescent="0.25">
      <c r="A8" s="31" t="s">
        <v>947</v>
      </c>
      <c r="B8" s="81" t="s">
        <v>56</v>
      </c>
      <c r="C8" s="153"/>
      <c r="D8" s="165"/>
      <c r="E8" s="165"/>
      <c r="F8" s="151"/>
      <c r="G8" s="151"/>
      <c r="H8" s="143"/>
      <c r="I8" s="45" t="s">
        <v>57</v>
      </c>
      <c r="J8" s="100" t="s">
        <v>25</v>
      </c>
      <c r="K8" s="100" t="s">
        <v>25</v>
      </c>
      <c r="L8" s="100" t="s">
        <v>25</v>
      </c>
      <c r="M8" s="121" t="s">
        <v>25</v>
      </c>
      <c r="N8" s="100" t="s">
        <v>24</v>
      </c>
      <c r="O8" s="121" t="s">
        <v>25</v>
      </c>
      <c r="P8" s="100" t="s">
        <v>25</v>
      </c>
      <c r="Q8" s="121" t="s">
        <v>25</v>
      </c>
      <c r="R8" s="100" t="s">
        <v>25</v>
      </c>
      <c r="S8" s="121" t="s">
        <v>25</v>
      </c>
      <c r="T8" s="100">
        <v>3</v>
      </c>
      <c r="U8" s="100" t="s">
        <v>24</v>
      </c>
      <c r="V8" s="100" t="s">
        <v>24</v>
      </c>
      <c r="W8" s="100" t="s">
        <v>24</v>
      </c>
      <c r="X8" s="100" t="s">
        <v>25</v>
      </c>
      <c r="Y8" s="41">
        <f t="shared" si="1"/>
        <v>2</v>
      </c>
      <c r="Z8" s="121">
        <f t="shared" si="0"/>
        <v>5</v>
      </c>
      <c r="AA8" s="36" t="s">
        <v>58</v>
      </c>
      <c r="AB8" s="7" t="s">
        <v>26</v>
      </c>
      <c r="AC8" s="49" t="s">
        <v>27</v>
      </c>
      <c r="AD8" s="49" t="s">
        <v>28</v>
      </c>
      <c r="AE8" s="49" t="s">
        <v>27</v>
      </c>
      <c r="AF8" s="49" t="s">
        <v>27</v>
      </c>
      <c r="AG8" s="54">
        <v>27</v>
      </c>
      <c r="AH8" s="52" t="s">
        <v>25</v>
      </c>
      <c r="AI8" s="52" t="s">
        <v>25</v>
      </c>
      <c r="AJ8" s="116"/>
      <c r="AK8" s="116"/>
      <c r="AL8" s="52">
        <v>0</v>
      </c>
      <c r="AM8" s="52">
        <v>506</v>
      </c>
      <c r="AN8" s="51" t="s">
        <v>24</v>
      </c>
      <c r="AO8" s="30" t="s">
        <v>35</v>
      </c>
      <c r="AP8" s="48"/>
      <c r="AQ8" s="190"/>
      <c r="AR8" s="159"/>
    </row>
    <row r="9" spans="1:44" ht="31.95" customHeight="1" x14ac:dyDescent="0.25">
      <c r="A9" s="31" t="s">
        <v>947</v>
      </c>
      <c r="B9" s="81" t="s">
        <v>62</v>
      </c>
      <c r="C9" s="11" t="s">
        <v>59</v>
      </c>
      <c r="D9" s="117">
        <v>49.983110000000003</v>
      </c>
      <c r="E9" s="117">
        <v>-126.849024</v>
      </c>
      <c r="F9" s="17" t="s">
        <v>60</v>
      </c>
      <c r="G9" s="53" t="s">
        <v>61</v>
      </c>
      <c r="H9" s="136">
        <v>1</v>
      </c>
      <c r="I9" s="45" t="s">
        <v>63</v>
      </c>
      <c r="J9" s="100" t="s">
        <v>24</v>
      </c>
      <c r="K9" s="100" t="s">
        <v>25</v>
      </c>
      <c r="L9" s="100" t="s">
        <v>25</v>
      </c>
      <c r="M9" s="121" t="s">
        <v>25</v>
      </c>
      <c r="N9" s="100" t="s">
        <v>25</v>
      </c>
      <c r="O9" s="121" t="s">
        <v>25</v>
      </c>
      <c r="P9" s="100" t="s">
        <v>25</v>
      </c>
      <c r="Q9" s="121" t="s">
        <v>25</v>
      </c>
      <c r="R9" s="100" t="s">
        <v>25</v>
      </c>
      <c r="S9" s="121" t="s">
        <v>25</v>
      </c>
      <c r="T9" s="100">
        <v>5</v>
      </c>
      <c r="U9" s="100" t="s">
        <v>24</v>
      </c>
      <c r="V9" s="100" t="s">
        <v>24</v>
      </c>
      <c r="W9" s="100" t="s">
        <v>25</v>
      </c>
      <c r="X9" s="100" t="s">
        <v>25</v>
      </c>
      <c r="Y9" s="41">
        <f t="shared" si="1"/>
        <v>1</v>
      </c>
      <c r="Z9" s="121">
        <f t="shared" si="0"/>
        <v>6</v>
      </c>
      <c r="AA9" s="36"/>
      <c r="AB9" s="7" t="s">
        <v>64</v>
      </c>
      <c r="AC9" s="49" t="s">
        <v>28</v>
      </c>
      <c r="AD9" s="49" t="s">
        <v>28</v>
      </c>
      <c r="AE9" s="49" t="s">
        <v>28</v>
      </c>
      <c r="AF9" s="49" t="s">
        <v>28</v>
      </c>
      <c r="AG9" s="54"/>
      <c r="AH9" s="52"/>
      <c r="AI9" s="52"/>
      <c r="AJ9" s="116"/>
      <c r="AK9" s="116"/>
      <c r="AL9" s="52"/>
      <c r="AM9" s="52"/>
      <c r="AN9" s="52"/>
      <c r="AO9" s="45"/>
      <c r="AP9" s="48"/>
      <c r="AQ9" s="67" t="s">
        <v>65</v>
      </c>
      <c r="AR9" s="45" t="s">
        <v>66</v>
      </c>
    </row>
    <row r="10" spans="1:44" ht="31.95" customHeight="1" x14ac:dyDescent="0.25">
      <c r="A10" s="31" t="s">
        <v>947</v>
      </c>
      <c r="B10" s="81" t="s">
        <v>69</v>
      </c>
      <c r="C10" s="153" t="s">
        <v>67</v>
      </c>
      <c r="D10" s="165">
        <v>49.841154000000003</v>
      </c>
      <c r="E10" s="165">
        <v>-127.058657</v>
      </c>
      <c r="F10" s="151" t="s">
        <v>68</v>
      </c>
      <c r="G10" s="151">
        <v>2000</v>
      </c>
      <c r="H10" s="141">
        <v>2</v>
      </c>
      <c r="I10" s="45" t="s">
        <v>70</v>
      </c>
      <c r="J10" s="100" t="s">
        <v>25</v>
      </c>
      <c r="K10" s="100" t="s">
        <v>25</v>
      </c>
      <c r="L10" s="100" t="s">
        <v>25</v>
      </c>
      <c r="M10" s="121" t="s">
        <v>25</v>
      </c>
      <c r="N10" s="100" t="s">
        <v>25</v>
      </c>
      <c r="O10" s="121" t="s">
        <v>25</v>
      </c>
      <c r="P10" s="100" t="s">
        <v>24</v>
      </c>
      <c r="Q10" s="121" t="s">
        <v>25</v>
      </c>
      <c r="R10" s="100" t="s">
        <v>25</v>
      </c>
      <c r="S10" s="121" t="s">
        <v>25</v>
      </c>
      <c r="T10" s="100">
        <v>2</v>
      </c>
      <c r="U10" s="100" t="s">
        <v>24</v>
      </c>
      <c r="V10" s="100" t="s">
        <v>24</v>
      </c>
      <c r="W10" s="100" t="s">
        <v>24</v>
      </c>
      <c r="X10" s="100" t="s">
        <v>71</v>
      </c>
      <c r="Y10" s="41">
        <f t="shared" si="1"/>
        <v>2</v>
      </c>
      <c r="Z10" s="121">
        <f t="shared" si="0"/>
        <v>4</v>
      </c>
      <c r="AA10" s="36" t="s">
        <v>72</v>
      </c>
      <c r="AB10" s="7" t="s">
        <v>73</v>
      </c>
      <c r="AC10" s="49" t="s">
        <v>27</v>
      </c>
      <c r="AD10" s="49" t="s">
        <v>28</v>
      </c>
      <c r="AE10" s="49" t="s">
        <v>27</v>
      </c>
      <c r="AF10" s="49" t="s">
        <v>28</v>
      </c>
      <c r="AG10" s="54" t="s">
        <v>1000</v>
      </c>
      <c r="AH10" s="52" t="s">
        <v>71</v>
      </c>
      <c r="AI10" s="52"/>
      <c r="AJ10" s="116"/>
      <c r="AK10" s="116"/>
      <c r="AL10" s="52">
        <v>0</v>
      </c>
      <c r="AM10" s="52">
        <v>343</v>
      </c>
      <c r="AN10" s="51" t="s">
        <v>24</v>
      </c>
      <c r="AO10" s="30" t="s">
        <v>35</v>
      </c>
      <c r="AP10" s="48"/>
      <c r="AQ10" s="176" t="s">
        <v>74</v>
      </c>
      <c r="AR10" s="166" t="s">
        <v>75</v>
      </c>
    </row>
    <row r="11" spans="1:44" ht="31.95" customHeight="1" x14ac:dyDescent="0.25">
      <c r="A11" s="31" t="s">
        <v>947</v>
      </c>
      <c r="B11" s="81" t="s">
        <v>76</v>
      </c>
      <c r="C11" s="153"/>
      <c r="D11" s="165"/>
      <c r="E11" s="165"/>
      <c r="F11" s="151"/>
      <c r="G11" s="151"/>
      <c r="H11" s="143"/>
      <c r="I11" s="45" t="s">
        <v>77</v>
      </c>
      <c r="J11" s="100" t="s">
        <v>25</v>
      </c>
      <c r="K11" s="100" t="s">
        <v>25</v>
      </c>
      <c r="L11" s="100" t="s">
        <v>25</v>
      </c>
      <c r="M11" s="121" t="s">
        <v>25</v>
      </c>
      <c r="N11" s="100" t="s">
        <v>25</v>
      </c>
      <c r="O11" s="121" t="s">
        <v>25</v>
      </c>
      <c r="P11" s="100" t="s">
        <v>24</v>
      </c>
      <c r="Q11" s="121" t="s">
        <v>25</v>
      </c>
      <c r="R11" s="100" t="s">
        <v>25</v>
      </c>
      <c r="S11" s="121" t="s">
        <v>25</v>
      </c>
      <c r="T11" s="100">
        <v>2</v>
      </c>
      <c r="U11" s="100" t="s">
        <v>24</v>
      </c>
      <c r="V11" s="100" t="s">
        <v>24</v>
      </c>
      <c r="W11" s="100" t="s">
        <v>24</v>
      </c>
      <c r="X11" s="100" t="s">
        <v>71</v>
      </c>
      <c r="Y11" s="41">
        <f t="shared" si="1"/>
        <v>2</v>
      </c>
      <c r="Z11" s="121">
        <f t="shared" si="0"/>
        <v>4</v>
      </c>
      <c r="AA11" s="36" t="s">
        <v>78</v>
      </c>
      <c r="AB11" s="7" t="s">
        <v>73</v>
      </c>
      <c r="AC11" s="49" t="s">
        <v>28</v>
      </c>
      <c r="AD11" s="49" t="s">
        <v>28</v>
      </c>
      <c r="AE11" s="49" t="s">
        <v>27</v>
      </c>
      <c r="AF11" s="49" t="s">
        <v>28</v>
      </c>
      <c r="AG11" s="54" t="s">
        <v>999</v>
      </c>
      <c r="AH11" s="52" t="s">
        <v>71</v>
      </c>
      <c r="AI11" s="52"/>
      <c r="AJ11" s="116"/>
      <c r="AK11" s="116"/>
      <c r="AL11" s="52" t="s">
        <v>79</v>
      </c>
      <c r="AM11" s="52">
        <v>1050</v>
      </c>
      <c r="AN11" s="52"/>
      <c r="AO11" s="30" t="s">
        <v>35</v>
      </c>
      <c r="AP11" s="30" t="s">
        <v>80</v>
      </c>
      <c r="AQ11" s="177"/>
      <c r="AR11" s="167"/>
    </row>
    <row r="12" spans="1:44" ht="31.95" customHeight="1" x14ac:dyDescent="0.25">
      <c r="A12" s="31" t="s">
        <v>947</v>
      </c>
      <c r="B12" s="81" t="s">
        <v>83</v>
      </c>
      <c r="C12" s="152" t="s">
        <v>81</v>
      </c>
      <c r="D12" s="165">
        <v>49.761899999999997</v>
      </c>
      <c r="E12" s="165">
        <v>-126.50320000000001</v>
      </c>
      <c r="F12" s="151" t="s">
        <v>82</v>
      </c>
      <c r="G12" s="151">
        <v>2900</v>
      </c>
      <c r="H12" s="141">
        <v>3</v>
      </c>
      <c r="I12" s="45" t="s">
        <v>84</v>
      </c>
      <c r="J12" s="100" t="s">
        <v>25</v>
      </c>
      <c r="K12" s="100" t="s">
        <v>25</v>
      </c>
      <c r="L12" s="100" t="s">
        <v>25</v>
      </c>
      <c r="M12" s="121" t="s">
        <v>25</v>
      </c>
      <c r="N12" s="100" t="s">
        <v>25</v>
      </c>
      <c r="O12" s="121" t="s">
        <v>25</v>
      </c>
      <c r="P12" s="100" t="s">
        <v>24</v>
      </c>
      <c r="Q12" s="121" t="s">
        <v>25</v>
      </c>
      <c r="R12" s="100" t="s">
        <v>25</v>
      </c>
      <c r="S12" s="121" t="s">
        <v>25</v>
      </c>
      <c r="T12" s="100">
        <v>2</v>
      </c>
      <c r="U12" s="100" t="s">
        <v>24</v>
      </c>
      <c r="V12" s="100" t="s">
        <v>24</v>
      </c>
      <c r="W12" s="100" t="s">
        <v>24</v>
      </c>
      <c r="X12" s="100" t="s">
        <v>24</v>
      </c>
      <c r="Y12" s="41">
        <f t="shared" si="1"/>
        <v>3</v>
      </c>
      <c r="Z12" s="121">
        <f t="shared" si="0"/>
        <v>5</v>
      </c>
      <c r="AA12" s="36"/>
      <c r="AB12" s="7" t="s">
        <v>73</v>
      </c>
      <c r="AC12" s="49" t="s">
        <v>28</v>
      </c>
      <c r="AD12" s="49" t="s">
        <v>28</v>
      </c>
      <c r="AE12" s="49" t="s">
        <v>28</v>
      </c>
      <c r="AF12" s="49" t="s">
        <v>27</v>
      </c>
      <c r="AG12" s="216" t="s">
        <v>1001</v>
      </c>
      <c r="AH12" s="51" t="s">
        <v>24</v>
      </c>
      <c r="AI12" s="52"/>
      <c r="AJ12" s="116"/>
      <c r="AK12" s="116"/>
      <c r="AL12" s="52">
        <v>360</v>
      </c>
      <c r="AM12" s="52">
        <v>840</v>
      </c>
      <c r="AN12" s="51" t="s">
        <v>24</v>
      </c>
      <c r="AO12" s="30" t="s">
        <v>35</v>
      </c>
      <c r="AP12" s="48" t="s">
        <v>85</v>
      </c>
      <c r="AQ12" s="176" t="s">
        <v>86</v>
      </c>
      <c r="AR12" s="178" t="s">
        <v>87</v>
      </c>
    </row>
    <row r="13" spans="1:44" ht="31.95" customHeight="1" x14ac:dyDescent="0.25">
      <c r="A13" s="31" t="s">
        <v>947</v>
      </c>
      <c r="B13" s="81" t="s">
        <v>88</v>
      </c>
      <c r="C13" s="153"/>
      <c r="D13" s="165"/>
      <c r="E13" s="165"/>
      <c r="F13" s="151"/>
      <c r="G13" s="151"/>
      <c r="H13" s="142"/>
      <c r="I13" s="45" t="s">
        <v>89</v>
      </c>
      <c r="J13" s="100" t="s">
        <v>25</v>
      </c>
      <c r="K13" s="100" t="s">
        <v>25</v>
      </c>
      <c r="L13" s="100" t="s">
        <v>25</v>
      </c>
      <c r="M13" s="121" t="s">
        <v>25</v>
      </c>
      <c r="N13" s="100" t="s">
        <v>24</v>
      </c>
      <c r="O13" s="121" t="s">
        <v>25</v>
      </c>
      <c r="P13" s="100" t="s">
        <v>25</v>
      </c>
      <c r="Q13" s="121" t="s">
        <v>25</v>
      </c>
      <c r="R13" s="100" t="s">
        <v>25</v>
      </c>
      <c r="S13" s="121" t="s">
        <v>25</v>
      </c>
      <c r="T13" s="100">
        <v>3</v>
      </c>
      <c r="U13" s="100" t="s">
        <v>24</v>
      </c>
      <c r="V13" s="100" t="s">
        <v>24</v>
      </c>
      <c r="W13" s="100" t="s">
        <v>24</v>
      </c>
      <c r="X13" s="100" t="s">
        <v>24</v>
      </c>
      <c r="Y13" s="41">
        <f t="shared" si="1"/>
        <v>3</v>
      </c>
      <c r="Z13" s="121">
        <f t="shared" si="0"/>
        <v>6</v>
      </c>
      <c r="AA13" s="36"/>
      <c r="AB13" s="7" t="s">
        <v>73</v>
      </c>
      <c r="AC13" s="49" t="s">
        <v>28</v>
      </c>
      <c r="AD13" s="49" t="s">
        <v>28</v>
      </c>
      <c r="AE13" s="49" t="s">
        <v>28</v>
      </c>
      <c r="AF13" s="49" t="s">
        <v>27</v>
      </c>
      <c r="AG13" s="216" t="s">
        <v>1002</v>
      </c>
      <c r="AH13" s="51" t="s">
        <v>24</v>
      </c>
      <c r="AI13" s="52"/>
      <c r="AJ13" s="116"/>
      <c r="AK13" s="116"/>
      <c r="AL13" s="52">
        <v>1580</v>
      </c>
      <c r="AM13" s="52">
        <v>2000</v>
      </c>
      <c r="AN13" s="52"/>
      <c r="AO13" s="30" t="s">
        <v>35</v>
      </c>
      <c r="AP13" s="48" t="s">
        <v>85</v>
      </c>
      <c r="AQ13" s="177"/>
      <c r="AR13" s="177"/>
    </row>
    <row r="14" spans="1:44" ht="31.95" customHeight="1" x14ac:dyDescent="0.25">
      <c r="A14" s="31" t="s">
        <v>947</v>
      </c>
      <c r="B14" s="81" t="s">
        <v>986</v>
      </c>
      <c r="C14" s="153"/>
      <c r="D14" s="165"/>
      <c r="E14" s="165"/>
      <c r="F14" s="151"/>
      <c r="G14" s="151"/>
      <c r="H14" s="143"/>
      <c r="I14" s="45" t="s">
        <v>84</v>
      </c>
      <c r="J14" s="100" t="s">
        <v>25</v>
      </c>
      <c r="K14" s="100" t="s">
        <v>25</v>
      </c>
      <c r="L14" s="100" t="s">
        <v>25</v>
      </c>
      <c r="M14" s="121" t="s">
        <v>25</v>
      </c>
      <c r="N14" s="100" t="s">
        <v>25</v>
      </c>
      <c r="O14" s="121" t="s">
        <v>25</v>
      </c>
      <c r="P14" s="100" t="s">
        <v>25</v>
      </c>
      <c r="Q14" s="121" t="s">
        <v>25</v>
      </c>
      <c r="R14" s="100" t="s">
        <v>24</v>
      </c>
      <c r="S14" s="121" t="s">
        <v>25</v>
      </c>
      <c r="T14" s="100">
        <v>1</v>
      </c>
      <c r="U14" s="100" t="s">
        <v>24</v>
      </c>
      <c r="V14" s="100" t="s">
        <v>24</v>
      </c>
      <c r="W14" s="100" t="s">
        <v>24</v>
      </c>
      <c r="X14" s="100" t="s">
        <v>24</v>
      </c>
      <c r="Y14" s="41">
        <f t="shared" si="1"/>
        <v>3</v>
      </c>
      <c r="Z14" s="121">
        <f t="shared" si="0"/>
        <v>4</v>
      </c>
      <c r="AA14" s="36"/>
      <c r="AB14" s="7" t="s">
        <v>73</v>
      </c>
      <c r="AC14" s="49" t="s">
        <v>28</v>
      </c>
      <c r="AD14" s="49" t="s">
        <v>28</v>
      </c>
      <c r="AE14" s="49" t="s">
        <v>28</v>
      </c>
      <c r="AF14" s="49" t="s">
        <v>28</v>
      </c>
      <c r="AG14" s="54" t="s">
        <v>997</v>
      </c>
      <c r="AH14" s="51" t="s">
        <v>24</v>
      </c>
      <c r="AI14" s="52"/>
      <c r="AJ14" s="116"/>
      <c r="AK14" s="116"/>
      <c r="AL14" s="52">
        <v>2450</v>
      </c>
      <c r="AM14" s="52">
        <v>2900</v>
      </c>
      <c r="AN14" s="52"/>
      <c r="AO14" s="45" t="s">
        <v>90</v>
      </c>
      <c r="AP14" s="30" t="s">
        <v>35</v>
      </c>
      <c r="AQ14" s="177"/>
      <c r="AR14" s="177"/>
    </row>
    <row r="15" spans="1:44" ht="31.95" customHeight="1" x14ac:dyDescent="0.25">
      <c r="A15" s="31" t="s">
        <v>947</v>
      </c>
      <c r="B15" s="81" t="s">
        <v>92</v>
      </c>
      <c r="C15" s="153" t="s">
        <v>91</v>
      </c>
      <c r="D15" s="165">
        <v>49.742767000000001</v>
      </c>
      <c r="E15" s="165">
        <v>-126.931848</v>
      </c>
      <c r="F15" s="151" t="s">
        <v>60</v>
      </c>
      <c r="G15" s="151">
        <v>350</v>
      </c>
      <c r="H15" s="141">
        <v>0</v>
      </c>
      <c r="I15" s="45" t="s">
        <v>93</v>
      </c>
      <c r="J15" s="100" t="s">
        <v>25</v>
      </c>
      <c r="K15" s="100" t="s">
        <v>25</v>
      </c>
      <c r="L15" s="100" t="s">
        <v>25</v>
      </c>
      <c r="M15" s="121" t="s">
        <v>25</v>
      </c>
      <c r="N15" s="100" t="s">
        <v>25</v>
      </c>
      <c r="O15" s="121" t="s">
        <v>25</v>
      </c>
      <c r="P15" s="100" t="s">
        <v>25</v>
      </c>
      <c r="Q15" s="121" t="s">
        <v>25</v>
      </c>
      <c r="R15" s="100" t="s">
        <v>25</v>
      </c>
      <c r="S15" s="121" t="s">
        <v>25</v>
      </c>
      <c r="T15" s="100">
        <v>0</v>
      </c>
      <c r="U15" s="100" t="s">
        <v>25</v>
      </c>
      <c r="V15" s="100" t="s">
        <v>25</v>
      </c>
      <c r="W15" s="100" t="s">
        <v>25</v>
      </c>
      <c r="X15" s="100" t="s">
        <v>25</v>
      </c>
      <c r="Y15" s="41">
        <f t="shared" si="1"/>
        <v>0</v>
      </c>
      <c r="Z15" s="121">
        <f t="shared" si="0"/>
        <v>0</v>
      </c>
      <c r="AA15" s="33"/>
      <c r="AB15" s="10"/>
      <c r="AC15" s="49" t="s">
        <v>28</v>
      </c>
      <c r="AD15" s="49" t="s">
        <v>28</v>
      </c>
      <c r="AE15" s="49" t="s">
        <v>28</v>
      </c>
      <c r="AF15" s="49" t="s">
        <v>28</v>
      </c>
      <c r="AG15" s="53"/>
      <c r="AH15" s="51"/>
      <c r="AI15" s="52"/>
      <c r="AJ15" s="116"/>
      <c r="AK15" s="116"/>
      <c r="AL15" s="52"/>
      <c r="AM15" s="52"/>
      <c r="AN15" s="52"/>
      <c r="AO15" s="45"/>
      <c r="AP15" s="48"/>
      <c r="AQ15" s="176" t="s">
        <v>94</v>
      </c>
      <c r="AR15" s="157" t="s">
        <v>95</v>
      </c>
    </row>
    <row r="16" spans="1:44" ht="31.95" customHeight="1" x14ac:dyDescent="0.25">
      <c r="A16" s="31" t="s">
        <v>947</v>
      </c>
      <c r="B16" s="81" t="s">
        <v>96</v>
      </c>
      <c r="C16" s="153"/>
      <c r="D16" s="165"/>
      <c r="E16" s="165"/>
      <c r="F16" s="151"/>
      <c r="G16" s="151"/>
      <c r="H16" s="143"/>
      <c r="I16" s="45" t="s">
        <v>97</v>
      </c>
      <c r="J16" s="100" t="s">
        <v>25</v>
      </c>
      <c r="K16" s="100" t="s">
        <v>25</v>
      </c>
      <c r="L16" s="100" t="s">
        <v>25</v>
      </c>
      <c r="M16" s="121" t="s">
        <v>25</v>
      </c>
      <c r="N16" s="100" t="s">
        <v>25</v>
      </c>
      <c r="O16" s="121" t="s">
        <v>25</v>
      </c>
      <c r="P16" s="100" t="s">
        <v>25</v>
      </c>
      <c r="Q16" s="121" t="s">
        <v>25</v>
      </c>
      <c r="R16" s="100" t="s">
        <v>24</v>
      </c>
      <c r="S16" s="121" t="s">
        <v>25</v>
      </c>
      <c r="T16" s="100">
        <v>1</v>
      </c>
      <c r="U16" s="100" t="s">
        <v>25</v>
      </c>
      <c r="V16" s="100" t="s">
        <v>25</v>
      </c>
      <c r="W16" s="100" t="s">
        <v>25</v>
      </c>
      <c r="X16" s="100" t="s">
        <v>25</v>
      </c>
      <c r="Y16" s="41">
        <f t="shared" si="1"/>
        <v>0</v>
      </c>
      <c r="Z16" s="121">
        <f t="shared" si="0"/>
        <v>1</v>
      </c>
      <c r="AA16" s="33"/>
      <c r="AB16" s="10"/>
      <c r="AC16" s="49" t="s">
        <v>28</v>
      </c>
      <c r="AD16" s="49" t="s">
        <v>28</v>
      </c>
      <c r="AE16" s="49" t="s">
        <v>28</v>
      </c>
      <c r="AF16" s="49" t="s">
        <v>28</v>
      </c>
      <c r="AG16" s="53"/>
      <c r="AH16" s="53" t="s">
        <v>25</v>
      </c>
      <c r="AI16" s="53" t="s">
        <v>25</v>
      </c>
      <c r="AJ16" s="122"/>
      <c r="AK16" s="122"/>
      <c r="AL16" s="52">
        <v>130</v>
      </c>
      <c r="AM16" s="52">
        <v>190</v>
      </c>
      <c r="AN16" s="51" t="s">
        <v>24</v>
      </c>
      <c r="AO16" s="30" t="s">
        <v>35</v>
      </c>
      <c r="AP16" s="48"/>
      <c r="AQ16" s="177"/>
      <c r="AR16" s="159"/>
    </row>
    <row r="17" spans="1:44" ht="61.2" x14ac:dyDescent="0.25">
      <c r="A17" s="31" t="s">
        <v>947</v>
      </c>
      <c r="B17" s="81" t="s">
        <v>99</v>
      </c>
      <c r="C17" s="11" t="s">
        <v>98</v>
      </c>
      <c r="D17" s="117">
        <v>49.589612000000002</v>
      </c>
      <c r="E17" s="117">
        <v>-126.688304</v>
      </c>
      <c r="F17" s="17" t="s">
        <v>60</v>
      </c>
      <c r="G17" s="53">
        <v>1040</v>
      </c>
      <c r="H17" s="136">
        <v>1</v>
      </c>
      <c r="I17" s="45" t="s">
        <v>100</v>
      </c>
      <c r="J17" s="100" t="s">
        <v>25</v>
      </c>
      <c r="K17" s="100" t="s">
        <v>25</v>
      </c>
      <c r="L17" s="100" t="s">
        <v>25</v>
      </c>
      <c r="M17" s="121" t="s">
        <v>25</v>
      </c>
      <c r="N17" s="100" t="s">
        <v>25</v>
      </c>
      <c r="O17" s="121" t="s">
        <v>25</v>
      </c>
      <c r="P17" s="100" t="s">
        <v>25</v>
      </c>
      <c r="Q17" s="121" t="s">
        <v>25</v>
      </c>
      <c r="R17" s="100" t="s">
        <v>24</v>
      </c>
      <c r="S17" s="121" t="s">
        <v>25</v>
      </c>
      <c r="T17" s="100">
        <v>1</v>
      </c>
      <c r="U17" s="100" t="s">
        <v>24</v>
      </c>
      <c r="V17" s="100" t="s">
        <v>24</v>
      </c>
      <c r="W17" s="100" t="s">
        <v>25</v>
      </c>
      <c r="X17" s="100" t="s">
        <v>25</v>
      </c>
      <c r="Y17" s="41">
        <f t="shared" si="1"/>
        <v>1</v>
      </c>
      <c r="Z17" s="121">
        <f t="shared" si="0"/>
        <v>2</v>
      </c>
      <c r="AA17" s="33" t="s">
        <v>101</v>
      </c>
      <c r="AB17" s="10"/>
      <c r="AC17" s="49" t="s">
        <v>28</v>
      </c>
      <c r="AD17" s="49" t="s">
        <v>28</v>
      </c>
      <c r="AE17" s="49" t="s">
        <v>28</v>
      </c>
      <c r="AF17" s="49" t="s">
        <v>28</v>
      </c>
      <c r="AG17" s="53" t="s">
        <v>102</v>
      </c>
      <c r="AH17" s="53" t="s">
        <v>25</v>
      </c>
      <c r="AI17" s="53" t="s">
        <v>25</v>
      </c>
      <c r="AJ17" s="122"/>
      <c r="AK17" s="122"/>
      <c r="AL17" s="52">
        <v>1040</v>
      </c>
      <c r="AM17" s="52">
        <v>1040</v>
      </c>
      <c r="AN17" s="52"/>
      <c r="AO17" s="30" t="s">
        <v>35</v>
      </c>
      <c r="AP17" s="48" t="s">
        <v>85</v>
      </c>
      <c r="AQ17" s="67" t="s">
        <v>103</v>
      </c>
      <c r="AR17" s="48" t="s">
        <v>104</v>
      </c>
    </row>
    <row r="18" spans="1:44" ht="31.95" customHeight="1" x14ac:dyDescent="0.25">
      <c r="A18" s="31" t="s">
        <v>947</v>
      </c>
      <c r="B18" s="81" t="s">
        <v>107</v>
      </c>
      <c r="C18" s="172" t="s">
        <v>105</v>
      </c>
      <c r="D18" s="174">
        <v>49.399962000000002</v>
      </c>
      <c r="E18" s="174">
        <v>-126.33993700000001</v>
      </c>
      <c r="F18" s="191" t="s">
        <v>106</v>
      </c>
      <c r="G18" s="148">
        <v>2800</v>
      </c>
      <c r="H18" s="141">
        <v>1</v>
      </c>
      <c r="I18" s="45" t="s">
        <v>108</v>
      </c>
      <c r="J18" s="100" t="s">
        <v>25</v>
      </c>
      <c r="K18" s="100" t="s">
        <v>25</v>
      </c>
      <c r="L18" s="100" t="s">
        <v>25</v>
      </c>
      <c r="M18" s="121" t="s">
        <v>25</v>
      </c>
      <c r="N18" s="100" t="s">
        <v>25</v>
      </c>
      <c r="O18" s="121" t="s">
        <v>25</v>
      </c>
      <c r="P18" s="100" t="s">
        <v>25</v>
      </c>
      <c r="Q18" s="121" t="s">
        <v>25</v>
      </c>
      <c r="R18" s="100" t="s">
        <v>24</v>
      </c>
      <c r="S18" s="121" t="s">
        <v>25</v>
      </c>
      <c r="T18" s="100">
        <v>1</v>
      </c>
      <c r="U18" s="100" t="s">
        <v>24</v>
      </c>
      <c r="V18" s="100" t="s">
        <v>24</v>
      </c>
      <c r="W18" s="100" t="s">
        <v>25</v>
      </c>
      <c r="X18" s="100" t="s">
        <v>25</v>
      </c>
      <c r="Y18" s="41">
        <f t="shared" si="1"/>
        <v>1</v>
      </c>
      <c r="Z18" s="121">
        <f t="shared" si="0"/>
        <v>2</v>
      </c>
      <c r="AA18" s="33" t="s">
        <v>109</v>
      </c>
      <c r="AB18" s="10" t="s">
        <v>26</v>
      </c>
      <c r="AC18" s="49" t="s">
        <v>28</v>
      </c>
      <c r="AD18" s="49" t="s">
        <v>27</v>
      </c>
      <c r="AE18" s="49" t="s">
        <v>28</v>
      </c>
      <c r="AF18" s="49" t="s">
        <v>28</v>
      </c>
      <c r="AG18" s="38" t="s">
        <v>1003</v>
      </c>
      <c r="AH18" s="53" t="s">
        <v>25</v>
      </c>
      <c r="AI18" s="53" t="s">
        <v>25</v>
      </c>
      <c r="AJ18" s="122"/>
      <c r="AK18" s="122"/>
      <c r="AL18" s="52">
        <v>1900</v>
      </c>
      <c r="AM18" s="52">
        <v>2300</v>
      </c>
      <c r="AN18" s="52"/>
      <c r="AO18" s="30" t="s">
        <v>35</v>
      </c>
      <c r="AP18" s="48" t="s">
        <v>85</v>
      </c>
      <c r="AQ18" s="188" t="s">
        <v>110</v>
      </c>
      <c r="AR18" s="157" t="s">
        <v>111</v>
      </c>
    </row>
    <row r="19" spans="1:44" ht="31.95" customHeight="1" x14ac:dyDescent="0.25">
      <c r="A19" s="31" t="s">
        <v>947</v>
      </c>
      <c r="B19" s="81" t="s">
        <v>112</v>
      </c>
      <c r="C19" s="173"/>
      <c r="D19" s="175"/>
      <c r="E19" s="175"/>
      <c r="F19" s="193"/>
      <c r="G19" s="149"/>
      <c r="H19" s="143"/>
      <c r="I19" s="45" t="s">
        <v>113</v>
      </c>
      <c r="J19" s="100" t="s">
        <v>25</v>
      </c>
      <c r="K19" s="100" t="s">
        <v>25</v>
      </c>
      <c r="L19" s="100" t="s">
        <v>25</v>
      </c>
      <c r="M19" s="121" t="s">
        <v>25</v>
      </c>
      <c r="N19" s="100" t="s">
        <v>25</v>
      </c>
      <c r="O19" s="121" t="s">
        <v>25</v>
      </c>
      <c r="P19" s="100" t="s">
        <v>24</v>
      </c>
      <c r="Q19" s="121" t="s">
        <v>25</v>
      </c>
      <c r="R19" s="100" t="s">
        <v>25</v>
      </c>
      <c r="S19" s="121" t="s">
        <v>25</v>
      </c>
      <c r="T19" s="100">
        <v>2</v>
      </c>
      <c r="U19" s="100" t="s">
        <v>24</v>
      </c>
      <c r="V19" s="100" t="s">
        <v>24</v>
      </c>
      <c r="W19" s="100" t="s">
        <v>25</v>
      </c>
      <c r="X19" s="100" t="s">
        <v>25</v>
      </c>
      <c r="Y19" s="41">
        <f t="shared" si="1"/>
        <v>1</v>
      </c>
      <c r="Z19" s="121">
        <f t="shared" si="0"/>
        <v>3</v>
      </c>
      <c r="AA19" s="33"/>
      <c r="AB19" s="10"/>
      <c r="AC19" s="49" t="s">
        <v>28</v>
      </c>
      <c r="AD19" s="49" t="s">
        <v>28</v>
      </c>
      <c r="AE19" s="49" t="s">
        <v>28</v>
      </c>
      <c r="AF19" s="49" t="s">
        <v>28</v>
      </c>
      <c r="AG19" s="25"/>
      <c r="AH19" s="51"/>
      <c r="AI19" s="52"/>
      <c r="AJ19" s="116"/>
      <c r="AK19" s="116"/>
      <c r="AL19" s="207" t="s">
        <v>114</v>
      </c>
      <c r="AM19" s="208"/>
      <c r="AN19" s="52"/>
      <c r="AO19" s="45" t="s">
        <v>115</v>
      </c>
      <c r="AP19" s="48" t="s">
        <v>85</v>
      </c>
      <c r="AQ19" s="190"/>
      <c r="AR19" s="159"/>
    </row>
    <row r="20" spans="1:44" ht="31.95" customHeight="1" x14ac:dyDescent="0.25">
      <c r="A20" s="31" t="s">
        <v>947</v>
      </c>
      <c r="B20" s="81" t="s">
        <v>118</v>
      </c>
      <c r="C20" s="11" t="s">
        <v>116</v>
      </c>
      <c r="D20" s="117">
        <v>49.378729999999997</v>
      </c>
      <c r="E20" s="117">
        <v>-126.269305</v>
      </c>
      <c r="F20" s="17" t="s">
        <v>60</v>
      </c>
      <c r="G20" s="17" t="s">
        <v>117</v>
      </c>
      <c r="H20" s="137">
        <v>1</v>
      </c>
      <c r="I20" s="45" t="s">
        <v>119</v>
      </c>
      <c r="J20" s="100" t="s">
        <v>24</v>
      </c>
      <c r="K20" s="100" t="s">
        <v>25</v>
      </c>
      <c r="L20" s="100" t="s">
        <v>25</v>
      </c>
      <c r="M20" s="121" t="s">
        <v>25</v>
      </c>
      <c r="N20" s="100" t="s">
        <v>25</v>
      </c>
      <c r="O20" s="121" t="s">
        <v>25</v>
      </c>
      <c r="P20" s="100" t="s">
        <v>25</v>
      </c>
      <c r="Q20" s="121" t="s">
        <v>25</v>
      </c>
      <c r="R20" s="100" t="s">
        <v>25</v>
      </c>
      <c r="S20" s="121" t="s">
        <v>25</v>
      </c>
      <c r="T20" s="100">
        <v>5</v>
      </c>
      <c r="U20" s="100" t="s">
        <v>24</v>
      </c>
      <c r="V20" s="100" t="s">
        <v>24</v>
      </c>
      <c r="W20" s="100" t="s">
        <v>25</v>
      </c>
      <c r="X20" s="100" t="s">
        <v>25</v>
      </c>
      <c r="Y20" s="41">
        <f t="shared" si="1"/>
        <v>1</v>
      </c>
      <c r="Z20" s="121">
        <f t="shared" si="0"/>
        <v>6</v>
      </c>
      <c r="AA20" s="33"/>
      <c r="AB20" s="10" t="s">
        <v>64</v>
      </c>
      <c r="AC20" s="49" t="s">
        <v>28</v>
      </c>
      <c r="AD20" s="49" t="s">
        <v>28</v>
      </c>
      <c r="AE20" s="49" t="s">
        <v>28</v>
      </c>
      <c r="AF20" s="49" t="s">
        <v>28</v>
      </c>
      <c r="AG20" s="53"/>
      <c r="AH20" s="51"/>
      <c r="AI20" s="52"/>
      <c r="AJ20" s="116"/>
      <c r="AK20" s="116"/>
      <c r="AL20" s="52"/>
      <c r="AM20" s="52"/>
      <c r="AN20" s="52"/>
      <c r="AO20" s="47" t="s">
        <v>30</v>
      </c>
      <c r="AP20" s="48"/>
      <c r="AQ20" s="67" t="s">
        <v>120</v>
      </c>
      <c r="AR20" s="45" t="s">
        <v>121</v>
      </c>
    </row>
    <row r="21" spans="1:44" ht="45" customHeight="1" x14ac:dyDescent="0.25">
      <c r="A21" s="31" t="s">
        <v>947</v>
      </c>
      <c r="B21" s="81" t="s">
        <v>929</v>
      </c>
      <c r="C21" s="153" t="s">
        <v>122</v>
      </c>
      <c r="D21" s="165">
        <v>49.245410999999997</v>
      </c>
      <c r="E21" s="165">
        <v>-124.834113</v>
      </c>
      <c r="F21" s="151" t="s">
        <v>60</v>
      </c>
      <c r="G21" s="191">
        <v>1500</v>
      </c>
      <c r="H21" s="201">
        <v>1</v>
      </c>
      <c r="I21" s="45" t="s">
        <v>123</v>
      </c>
      <c r="J21" s="100" t="s">
        <v>24</v>
      </c>
      <c r="K21" s="100" t="s">
        <v>24</v>
      </c>
      <c r="L21" s="100" t="s">
        <v>25</v>
      </c>
      <c r="M21" s="121" t="s">
        <v>25</v>
      </c>
      <c r="N21" s="100" t="s">
        <v>25</v>
      </c>
      <c r="O21" s="121" t="s">
        <v>25</v>
      </c>
      <c r="P21" s="100" t="s">
        <v>25</v>
      </c>
      <c r="Q21" s="121" t="s">
        <v>25</v>
      </c>
      <c r="R21" s="100" t="s">
        <v>25</v>
      </c>
      <c r="S21" s="121" t="s">
        <v>25</v>
      </c>
      <c r="T21" s="100">
        <v>5</v>
      </c>
      <c r="U21" s="100" t="s">
        <v>24</v>
      </c>
      <c r="V21" s="100" t="s">
        <v>25</v>
      </c>
      <c r="W21" s="100" t="s">
        <v>24</v>
      </c>
      <c r="X21" s="100" t="s">
        <v>25</v>
      </c>
      <c r="Y21" s="41">
        <f t="shared" si="1"/>
        <v>1.5</v>
      </c>
      <c r="Z21" s="121">
        <f t="shared" si="0"/>
        <v>6.5</v>
      </c>
      <c r="AA21" s="33" t="s">
        <v>124</v>
      </c>
      <c r="AB21" s="10" t="s">
        <v>26</v>
      </c>
      <c r="AC21" s="49" t="s">
        <v>28</v>
      </c>
      <c r="AD21" s="49" t="s">
        <v>27</v>
      </c>
      <c r="AE21" s="49" t="s">
        <v>28</v>
      </c>
      <c r="AF21" s="49" t="s">
        <v>28</v>
      </c>
      <c r="AG21" s="53" t="s">
        <v>998</v>
      </c>
      <c r="AH21" s="53" t="s">
        <v>25</v>
      </c>
      <c r="AI21" s="53" t="s">
        <v>25</v>
      </c>
      <c r="AJ21" s="122"/>
      <c r="AK21" s="122"/>
      <c r="AL21" s="155" t="s">
        <v>928</v>
      </c>
      <c r="AM21" s="155"/>
      <c r="AN21" s="52"/>
      <c r="AO21" s="47" t="s">
        <v>30</v>
      </c>
      <c r="AP21" s="48" t="s">
        <v>125</v>
      </c>
      <c r="AQ21" s="198" t="s">
        <v>932</v>
      </c>
      <c r="AR21" s="198" t="s">
        <v>933</v>
      </c>
    </row>
    <row r="22" spans="1:44" ht="90" x14ac:dyDescent="0.25">
      <c r="A22" s="31" t="s">
        <v>947</v>
      </c>
      <c r="B22" s="81" t="s">
        <v>930</v>
      </c>
      <c r="C22" s="153"/>
      <c r="D22" s="165"/>
      <c r="E22" s="165"/>
      <c r="F22" s="151"/>
      <c r="G22" s="192"/>
      <c r="H22" s="202"/>
      <c r="I22" s="45" t="s">
        <v>126</v>
      </c>
      <c r="J22" s="100" t="s">
        <v>25</v>
      </c>
      <c r="K22" s="100" t="s">
        <v>25</v>
      </c>
      <c r="L22" s="100" t="s">
        <v>25</v>
      </c>
      <c r="M22" s="121" t="s">
        <v>25</v>
      </c>
      <c r="N22" s="100" t="s">
        <v>25</v>
      </c>
      <c r="O22" s="121" t="s">
        <v>25</v>
      </c>
      <c r="P22" s="100" t="s">
        <v>24</v>
      </c>
      <c r="Q22" s="121" t="s">
        <v>25</v>
      </c>
      <c r="R22" s="100" t="s">
        <v>25</v>
      </c>
      <c r="S22" s="121" t="s">
        <v>25</v>
      </c>
      <c r="T22" s="100">
        <v>4.5</v>
      </c>
      <c r="U22" s="100" t="s">
        <v>24</v>
      </c>
      <c r="V22" s="100" t="s">
        <v>25</v>
      </c>
      <c r="W22" s="100" t="s">
        <v>24</v>
      </c>
      <c r="X22" s="100" t="s">
        <v>25</v>
      </c>
      <c r="Y22" s="41">
        <f t="shared" si="1"/>
        <v>1.5</v>
      </c>
      <c r="Z22" s="121">
        <f t="shared" si="0"/>
        <v>6</v>
      </c>
      <c r="AA22" s="33" t="s">
        <v>127</v>
      </c>
      <c r="AB22" s="10" t="s">
        <v>26</v>
      </c>
      <c r="AC22" s="49" t="s">
        <v>28</v>
      </c>
      <c r="AD22" s="49" t="s">
        <v>27</v>
      </c>
      <c r="AE22" s="49" t="s">
        <v>28</v>
      </c>
      <c r="AF22" s="49" t="s">
        <v>28</v>
      </c>
      <c r="AG22" s="53" t="s">
        <v>128</v>
      </c>
      <c r="AH22" s="53" t="s">
        <v>25</v>
      </c>
      <c r="AI22" s="53" t="s">
        <v>25</v>
      </c>
      <c r="AJ22" s="122"/>
      <c r="AK22" s="122"/>
      <c r="AL22" s="52">
        <v>270</v>
      </c>
      <c r="AM22" s="52">
        <v>570</v>
      </c>
      <c r="AN22" s="51" t="s">
        <v>24</v>
      </c>
      <c r="AO22" s="30" t="s">
        <v>35</v>
      </c>
      <c r="AP22" s="48"/>
      <c r="AQ22" s="199"/>
      <c r="AR22" s="199"/>
    </row>
    <row r="23" spans="1:44" s="3" customFormat="1" x14ac:dyDescent="0.25">
      <c r="A23" s="31" t="s">
        <v>947</v>
      </c>
      <c r="B23" s="81" t="s">
        <v>931</v>
      </c>
      <c r="C23" s="153"/>
      <c r="D23" s="165"/>
      <c r="E23" s="165"/>
      <c r="F23" s="151"/>
      <c r="G23" s="192"/>
      <c r="H23" s="202"/>
      <c r="I23" s="77" t="s">
        <v>934</v>
      </c>
      <c r="J23" s="100" t="s">
        <v>25</v>
      </c>
      <c r="K23" s="100" t="s">
        <v>25</v>
      </c>
      <c r="L23" s="100" t="s">
        <v>25</v>
      </c>
      <c r="M23" s="100" t="s">
        <v>25</v>
      </c>
      <c r="N23" s="100" t="s">
        <v>24</v>
      </c>
      <c r="O23" s="100" t="s">
        <v>25</v>
      </c>
      <c r="P23" s="100" t="s">
        <v>25</v>
      </c>
      <c r="Q23" s="121" t="s">
        <v>25</v>
      </c>
      <c r="R23" s="100" t="s">
        <v>25</v>
      </c>
      <c r="S23" s="121"/>
      <c r="T23" s="100">
        <v>3</v>
      </c>
      <c r="U23" s="100" t="s">
        <v>24</v>
      </c>
      <c r="V23" s="100" t="s">
        <v>25</v>
      </c>
      <c r="W23" s="100" t="s">
        <v>25</v>
      </c>
      <c r="X23" s="100" t="s">
        <v>25</v>
      </c>
      <c r="Y23" s="41">
        <f t="shared" si="1"/>
        <v>0.5</v>
      </c>
      <c r="Z23" s="121">
        <f t="shared" si="0"/>
        <v>3.5</v>
      </c>
      <c r="AA23" s="33" t="s">
        <v>935</v>
      </c>
      <c r="AB23" s="10" t="s">
        <v>26</v>
      </c>
      <c r="AC23" s="78" t="s">
        <v>27</v>
      </c>
      <c r="AD23" s="78" t="s">
        <v>28</v>
      </c>
      <c r="AE23" s="78" t="s">
        <v>28</v>
      </c>
      <c r="AF23" s="78" t="s">
        <v>28</v>
      </c>
      <c r="AG23" s="72"/>
      <c r="AH23" s="72" t="s">
        <v>25</v>
      </c>
      <c r="AI23" s="72" t="s">
        <v>25</v>
      </c>
      <c r="AJ23" s="122"/>
      <c r="AK23" s="122"/>
      <c r="AL23" s="76">
        <v>340</v>
      </c>
      <c r="AM23" s="76">
        <v>430</v>
      </c>
      <c r="AN23" s="73"/>
      <c r="AO23" s="77" t="s">
        <v>115</v>
      </c>
      <c r="AP23" s="75"/>
      <c r="AQ23" s="199"/>
      <c r="AR23" s="199"/>
    </row>
    <row r="24" spans="1:44" ht="75" x14ac:dyDescent="0.25">
      <c r="A24" s="31" t="s">
        <v>947</v>
      </c>
      <c r="B24" s="81" t="s">
        <v>129</v>
      </c>
      <c r="C24" s="153"/>
      <c r="D24" s="165"/>
      <c r="E24" s="165"/>
      <c r="F24" s="151"/>
      <c r="G24" s="193"/>
      <c r="H24" s="203"/>
      <c r="I24" s="45" t="s">
        <v>130</v>
      </c>
      <c r="J24" s="100" t="s">
        <v>25</v>
      </c>
      <c r="K24" s="100" t="s">
        <v>25</v>
      </c>
      <c r="L24" s="100" t="s">
        <v>25</v>
      </c>
      <c r="M24" s="121" t="s">
        <v>25</v>
      </c>
      <c r="N24" s="100" t="s">
        <v>25</v>
      </c>
      <c r="O24" s="121" t="s">
        <v>25</v>
      </c>
      <c r="P24" s="100" t="s">
        <v>24</v>
      </c>
      <c r="Q24" s="121" t="s">
        <v>25</v>
      </c>
      <c r="R24" s="100" t="s">
        <v>25</v>
      </c>
      <c r="S24" s="121" t="s">
        <v>25</v>
      </c>
      <c r="T24" s="100">
        <v>2</v>
      </c>
      <c r="U24" s="100" t="s">
        <v>24</v>
      </c>
      <c r="V24" s="100" t="s">
        <v>25</v>
      </c>
      <c r="W24" s="100" t="s">
        <v>25</v>
      </c>
      <c r="X24" s="100" t="s">
        <v>25</v>
      </c>
      <c r="Y24" s="41">
        <f t="shared" si="1"/>
        <v>0.5</v>
      </c>
      <c r="Z24" s="121">
        <f t="shared" si="0"/>
        <v>2.5</v>
      </c>
      <c r="AA24" s="33"/>
      <c r="AB24" s="10" t="s">
        <v>26</v>
      </c>
      <c r="AC24" s="49" t="s">
        <v>28</v>
      </c>
      <c r="AD24" s="49" t="s">
        <v>27</v>
      </c>
      <c r="AE24" s="49" t="s">
        <v>27</v>
      </c>
      <c r="AF24" s="49" t="s">
        <v>27</v>
      </c>
      <c r="AG24" s="53" t="s">
        <v>128</v>
      </c>
      <c r="AH24" s="53" t="s">
        <v>25</v>
      </c>
      <c r="AI24" s="53" t="s">
        <v>25</v>
      </c>
      <c r="AJ24" s="122"/>
      <c r="AK24" s="122"/>
      <c r="AL24" s="52">
        <v>880</v>
      </c>
      <c r="AM24" s="52">
        <v>1160</v>
      </c>
      <c r="AN24" s="52"/>
      <c r="AO24" s="45" t="s">
        <v>115</v>
      </c>
      <c r="AP24" s="48" t="s">
        <v>131</v>
      </c>
      <c r="AQ24" s="200"/>
      <c r="AR24" s="200"/>
    </row>
    <row r="25" spans="1:44" ht="31.95" customHeight="1" x14ac:dyDescent="0.25">
      <c r="A25" s="31" t="s">
        <v>947</v>
      </c>
      <c r="B25" s="81" t="s">
        <v>134</v>
      </c>
      <c r="C25" s="153" t="s">
        <v>132</v>
      </c>
      <c r="D25" s="165">
        <v>49.191633000000003</v>
      </c>
      <c r="E25" s="165">
        <v>-125.89531700000001</v>
      </c>
      <c r="F25" s="151" t="s">
        <v>133</v>
      </c>
      <c r="G25" s="151">
        <v>13810</v>
      </c>
      <c r="H25" s="141">
        <v>1</v>
      </c>
      <c r="I25" s="45" t="s">
        <v>135</v>
      </c>
      <c r="J25" s="100" t="s">
        <v>25</v>
      </c>
      <c r="K25" s="100" t="s">
        <v>25</v>
      </c>
      <c r="L25" s="100" t="s">
        <v>25</v>
      </c>
      <c r="M25" s="121" t="s">
        <v>25</v>
      </c>
      <c r="N25" s="100" t="s">
        <v>25</v>
      </c>
      <c r="O25" s="121" t="s">
        <v>25</v>
      </c>
      <c r="P25" s="100" t="s">
        <v>24</v>
      </c>
      <c r="Q25" s="121" t="s">
        <v>25</v>
      </c>
      <c r="R25" s="100" t="s">
        <v>25</v>
      </c>
      <c r="S25" s="121" t="s">
        <v>25</v>
      </c>
      <c r="T25" s="100">
        <v>2</v>
      </c>
      <c r="U25" s="100" t="s">
        <v>24</v>
      </c>
      <c r="V25" s="100" t="s">
        <v>24</v>
      </c>
      <c r="W25" s="100" t="s">
        <v>25</v>
      </c>
      <c r="X25" s="100" t="s">
        <v>25</v>
      </c>
      <c r="Y25" s="41">
        <f t="shared" si="1"/>
        <v>1</v>
      </c>
      <c r="Z25" s="121">
        <f t="shared" si="0"/>
        <v>3</v>
      </c>
      <c r="AA25" s="37" t="s">
        <v>136</v>
      </c>
      <c r="AB25" s="10" t="s">
        <v>26</v>
      </c>
      <c r="AC25" s="49" t="s">
        <v>28</v>
      </c>
      <c r="AD25" s="49" t="s">
        <v>28</v>
      </c>
      <c r="AE25" s="49" t="s">
        <v>28</v>
      </c>
      <c r="AF25" s="49" t="s">
        <v>28</v>
      </c>
      <c r="AG25" s="38" t="s">
        <v>1004</v>
      </c>
      <c r="AH25" s="53" t="s">
        <v>25</v>
      </c>
      <c r="AI25" s="53" t="s">
        <v>25</v>
      </c>
      <c r="AJ25" s="122"/>
      <c r="AK25" s="122"/>
      <c r="AL25" s="52">
        <v>2340</v>
      </c>
      <c r="AM25" s="52">
        <v>3220</v>
      </c>
      <c r="AN25" s="52"/>
      <c r="AO25" s="45" t="s">
        <v>115</v>
      </c>
      <c r="AP25" s="48"/>
      <c r="AQ25" s="188" t="s">
        <v>120</v>
      </c>
      <c r="AR25" s="157" t="s">
        <v>137</v>
      </c>
    </row>
    <row r="26" spans="1:44" ht="31.95" customHeight="1" x14ac:dyDescent="0.25">
      <c r="A26" s="31" t="s">
        <v>947</v>
      </c>
      <c r="B26" s="81" t="s">
        <v>138</v>
      </c>
      <c r="C26" s="153"/>
      <c r="D26" s="165"/>
      <c r="E26" s="165"/>
      <c r="F26" s="151"/>
      <c r="G26" s="151"/>
      <c r="H26" s="142"/>
      <c r="I26" s="45" t="s">
        <v>139</v>
      </c>
      <c r="J26" s="100" t="s">
        <v>25</v>
      </c>
      <c r="K26" s="100" t="s">
        <v>25</v>
      </c>
      <c r="L26" s="100" t="s">
        <v>25</v>
      </c>
      <c r="M26" s="121" t="s">
        <v>25</v>
      </c>
      <c r="N26" s="100" t="s">
        <v>25</v>
      </c>
      <c r="O26" s="121" t="s">
        <v>25</v>
      </c>
      <c r="P26" s="100" t="s">
        <v>24</v>
      </c>
      <c r="Q26" s="121" t="s">
        <v>25</v>
      </c>
      <c r="R26" s="100" t="s">
        <v>25</v>
      </c>
      <c r="S26" s="121" t="s">
        <v>25</v>
      </c>
      <c r="T26" s="100">
        <v>2</v>
      </c>
      <c r="U26" s="100" t="s">
        <v>24</v>
      </c>
      <c r="V26" s="100" t="s">
        <v>24</v>
      </c>
      <c r="W26" s="100" t="s">
        <v>25</v>
      </c>
      <c r="X26" s="100" t="s">
        <v>25</v>
      </c>
      <c r="Y26" s="41">
        <f t="shared" si="1"/>
        <v>1</v>
      </c>
      <c r="Z26" s="121">
        <f t="shared" si="0"/>
        <v>3</v>
      </c>
      <c r="AA26" s="33" t="s">
        <v>140</v>
      </c>
      <c r="AB26" s="10" t="s">
        <v>141</v>
      </c>
      <c r="AC26" s="49" t="s">
        <v>28</v>
      </c>
      <c r="AD26" s="49" t="s">
        <v>28</v>
      </c>
      <c r="AE26" s="49" t="s">
        <v>28</v>
      </c>
      <c r="AF26" s="49" t="s">
        <v>28</v>
      </c>
      <c r="AG26" s="53"/>
      <c r="AH26" s="53" t="s">
        <v>25</v>
      </c>
      <c r="AI26" s="53" t="s">
        <v>25</v>
      </c>
      <c r="AJ26" s="122"/>
      <c r="AK26" s="122"/>
      <c r="AL26" s="52">
        <v>3410</v>
      </c>
      <c r="AM26" s="52">
        <v>3540</v>
      </c>
      <c r="AN26" s="52"/>
      <c r="AO26" s="45" t="s">
        <v>115</v>
      </c>
      <c r="AP26" s="48"/>
      <c r="AQ26" s="189"/>
      <c r="AR26" s="158"/>
    </row>
    <row r="27" spans="1:44" ht="31.95" customHeight="1" x14ac:dyDescent="0.25">
      <c r="A27" s="31" t="s">
        <v>947</v>
      </c>
      <c r="B27" s="81" t="s">
        <v>142</v>
      </c>
      <c r="C27" s="153"/>
      <c r="D27" s="165"/>
      <c r="E27" s="165"/>
      <c r="F27" s="151"/>
      <c r="G27" s="151"/>
      <c r="H27" s="143"/>
      <c r="I27" s="45" t="s">
        <v>143</v>
      </c>
      <c r="J27" s="100" t="s">
        <v>25</v>
      </c>
      <c r="K27" s="100" t="s">
        <v>25</v>
      </c>
      <c r="L27" s="100" t="s">
        <v>25</v>
      </c>
      <c r="M27" s="121" t="s">
        <v>25</v>
      </c>
      <c r="N27" s="100" t="s">
        <v>25</v>
      </c>
      <c r="O27" s="121" t="s">
        <v>25</v>
      </c>
      <c r="P27" s="100" t="s">
        <v>24</v>
      </c>
      <c r="Q27" s="121" t="s">
        <v>25</v>
      </c>
      <c r="R27" s="100" t="s">
        <v>25</v>
      </c>
      <c r="S27" s="121" t="s">
        <v>25</v>
      </c>
      <c r="T27" s="100">
        <v>2</v>
      </c>
      <c r="U27" s="100" t="s">
        <v>24</v>
      </c>
      <c r="V27" s="100" t="s">
        <v>24</v>
      </c>
      <c r="W27" s="100" t="s">
        <v>25</v>
      </c>
      <c r="X27" s="100" t="s">
        <v>25</v>
      </c>
      <c r="Y27" s="41">
        <f t="shared" si="1"/>
        <v>1</v>
      </c>
      <c r="Z27" s="121">
        <f t="shared" si="0"/>
        <v>3</v>
      </c>
      <c r="AA27" s="33" t="s">
        <v>144</v>
      </c>
      <c r="AB27" s="10" t="s">
        <v>141</v>
      </c>
      <c r="AC27" s="49" t="s">
        <v>28</v>
      </c>
      <c r="AD27" s="49" t="s">
        <v>28</v>
      </c>
      <c r="AE27" s="49" t="s">
        <v>28</v>
      </c>
      <c r="AF27" s="49" t="s">
        <v>28</v>
      </c>
      <c r="AG27" s="53"/>
      <c r="AH27" s="53" t="s">
        <v>25</v>
      </c>
      <c r="AI27" s="53" t="s">
        <v>25</v>
      </c>
      <c r="AJ27" s="122"/>
      <c r="AK27" s="122"/>
      <c r="AL27" s="52" t="s">
        <v>145</v>
      </c>
      <c r="AM27" s="52" t="s">
        <v>146</v>
      </c>
      <c r="AN27" s="52"/>
      <c r="AO27" s="45" t="s">
        <v>115</v>
      </c>
      <c r="AP27" s="48"/>
      <c r="AQ27" s="190"/>
      <c r="AR27" s="159"/>
    </row>
    <row r="28" spans="1:44" ht="39.6" customHeight="1" x14ac:dyDescent="0.25">
      <c r="A28" s="31" t="s">
        <v>947</v>
      </c>
      <c r="B28" s="81" t="s">
        <v>148</v>
      </c>
      <c r="C28" s="152" t="s">
        <v>147</v>
      </c>
      <c r="D28" s="165">
        <v>49.148699999999998</v>
      </c>
      <c r="E28" s="169">
        <v>-125.85899999999999</v>
      </c>
      <c r="F28" s="151" t="s">
        <v>60</v>
      </c>
      <c r="G28" s="151">
        <v>1000</v>
      </c>
      <c r="H28" s="141">
        <v>1.5</v>
      </c>
      <c r="I28" s="31" t="s">
        <v>149</v>
      </c>
      <c r="J28" s="100" t="s">
        <v>25</v>
      </c>
      <c r="K28" s="100" t="s">
        <v>25</v>
      </c>
      <c r="L28" s="100" t="s">
        <v>25</v>
      </c>
      <c r="M28" s="121" t="s">
        <v>25</v>
      </c>
      <c r="N28" s="100" t="s">
        <v>25</v>
      </c>
      <c r="O28" s="121" t="s">
        <v>25</v>
      </c>
      <c r="P28" s="100" t="s">
        <v>25</v>
      </c>
      <c r="Q28" s="121" t="s">
        <v>25</v>
      </c>
      <c r="R28" s="100" t="s">
        <v>25</v>
      </c>
      <c r="S28" s="121" t="s">
        <v>25</v>
      </c>
      <c r="T28" s="100">
        <v>0</v>
      </c>
      <c r="U28" s="100" t="s">
        <v>24</v>
      </c>
      <c r="V28" s="100" t="s">
        <v>24</v>
      </c>
      <c r="W28" s="100" t="s">
        <v>25</v>
      </c>
      <c r="X28" s="100" t="s">
        <v>25</v>
      </c>
      <c r="Y28" s="41">
        <f t="shared" si="1"/>
        <v>1</v>
      </c>
      <c r="Z28" s="121">
        <f t="shared" si="0"/>
        <v>1</v>
      </c>
      <c r="AA28" s="33" t="s">
        <v>150</v>
      </c>
      <c r="AB28" s="10" t="s">
        <v>64</v>
      </c>
      <c r="AC28" s="49" t="s">
        <v>28</v>
      </c>
      <c r="AD28" s="49" t="s">
        <v>28</v>
      </c>
      <c r="AE28" s="49" t="s">
        <v>28</v>
      </c>
      <c r="AF28" s="49" t="s">
        <v>28</v>
      </c>
      <c r="AG28" s="38" t="s">
        <v>1005</v>
      </c>
      <c r="AH28" s="53" t="s">
        <v>25</v>
      </c>
      <c r="AI28" s="53" t="s">
        <v>25</v>
      </c>
      <c r="AJ28" s="122"/>
      <c r="AK28" s="122"/>
      <c r="AL28" s="155" t="s">
        <v>29</v>
      </c>
      <c r="AM28" s="155"/>
      <c r="AN28" s="52"/>
      <c r="AO28" s="47" t="s">
        <v>30</v>
      </c>
      <c r="AP28" s="48"/>
      <c r="AQ28" s="176" t="s">
        <v>151</v>
      </c>
      <c r="AR28" s="178" t="s">
        <v>152</v>
      </c>
    </row>
    <row r="29" spans="1:44" ht="39.6" customHeight="1" x14ac:dyDescent="0.25">
      <c r="A29" s="31" t="s">
        <v>947</v>
      </c>
      <c r="B29" s="81" t="s">
        <v>153</v>
      </c>
      <c r="C29" s="153"/>
      <c r="D29" s="165"/>
      <c r="E29" s="165"/>
      <c r="F29" s="151"/>
      <c r="G29" s="151"/>
      <c r="H29" s="143"/>
      <c r="I29" s="31" t="s">
        <v>154</v>
      </c>
      <c r="J29" s="100" t="s">
        <v>25</v>
      </c>
      <c r="K29" s="100" t="s">
        <v>25</v>
      </c>
      <c r="L29" s="100" t="s">
        <v>25</v>
      </c>
      <c r="M29" s="121" t="s">
        <v>25</v>
      </c>
      <c r="N29" s="100" t="s">
        <v>25</v>
      </c>
      <c r="O29" s="121" t="s">
        <v>25</v>
      </c>
      <c r="P29" s="100" t="s">
        <v>25</v>
      </c>
      <c r="Q29" s="121" t="s">
        <v>25</v>
      </c>
      <c r="R29" s="100" t="s">
        <v>25</v>
      </c>
      <c r="S29" s="121" t="s">
        <v>25</v>
      </c>
      <c r="T29" s="100">
        <v>4</v>
      </c>
      <c r="U29" s="100" t="s">
        <v>24</v>
      </c>
      <c r="V29" s="100" t="s">
        <v>24</v>
      </c>
      <c r="W29" s="100" t="s">
        <v>25</v>
      </c>
      <c r="X29" s="100" t="s">
        <v>24</v>
      </c>
      <c r="Y29" s="41">
        <f t="shared" si="1"/>
        <v>2</v>
      </c>
      <c r="Z29" s="121">
        <f t="shared" si="0"/>
        <v>6</v>
      </c>
      <c r="AA29" s="33" t="s">
        <v>155</v>
      </c>
      <c r="AB29" s="10" t="s">
        <v>64</v>
      </c>
      <c r="AC29" s="49" t="s">
        <v>27</v>
      </c>
      <c r="AD29" s="49" t="s">
        <v>27</v>
      </c>
      <c r="AE29" s="49" t="s">
        <v>28</v>
      </c>
      <c r="AF29" s="49" t="s">
        <v>28</v>
      </c>
      <c r="AG29" s="38" t="s">
        <v>1005</v>
      </c>
      <c r="AH29" s="51" t="s">
        <v>24</v>
      </c>
      <c r="AI29" s="53" t="s">
        <v>25</v>
      </c>
      <c r="AJ29" s="122"/>
      <c r="AK29" s="122"/>
      <c r="AL29" s="52">
        <v>300</v>
      </c>
      <c r="AM29" s="52">
        <v>350</v>
      </c>
      <c r="AN29" s="51" t="s">
        <v>24</v>
      </c>
      <c r="AO29" s="30" t="s">
        <v>35</v>
      </c>
      <c r="AP29" s="48"/>
      <c r="AQ29" s="177"/>
      <c r="AR29" s="177"/>
    </row>
    <row r="30" spans="1:44" s="3" customFormat="1" ht="39.6" customHeight="1" x14ac:dyDescent="0.25">
      <c r="A30" s="31" t="s">
        <v>947</v>
      </c>
      <c r="B30" s="83" t="s">
        <v>945</v>
      </c>
      <c r="C30" s="94" t="s">
        <v>156</v>
      </c>
      <c r="D30" s="118">
        <v>49.113900000000001</v>
      </c>
      <c r="E30" s="118">
        <v>-125.87730000000001</v>
      </c>
      <c r="F30" s="87" t="s">
        <v>60</v>
      </c>
      <c r="G30" s="87">
        <v>7000</v>
      </c>
      <c r="H30" s="136">
        <v>2</v>
      </c>
      <c r="I30" s="75" t="s">
        <v>157</v>
      </c>
      <c r="J30" s="100" t="s">
        <v>25</v>
      </c>
      <c r="K30" s="100" t="s">
        <v>25</v>
      </c>
      <c r="L30" s="100" t="s">
        <v>25</v>
      </c>
      <c r="M30" s="121" t="s">
        <v>25</v>
      </c>
      <c r="N30" s="100" t="s">
        <v>25</v>
      </c>
      <c r="O30" s="121" t="s">
        <v>25</v>
      </c>
      <c r="P30" s="100" t="s">
        <v>25</v>
      </c>
      <c r="Q30" s="121" t="s">
        <v>25</v>
      </c>
      <c r="R30" s="100" t="s">
        <v>24</v>
      </c>
      <c r="S30" s="121" t="s">
        <v>25</v>
      </c>
      <c r="T30" s="100">
        <v>1</v>
      </c>
      <c r="U30" s="100" t="s">
        <v>24</v>
      </c>
      <c r="V30" s="100" t="s">
        <v>24</v>
      </c>
      <c r="W30" s="100" t="s">
        <v>25</v>
      </c>
      <c r="X30" s="100" t="s">
        <v>24</v>
      </c>
      <c r="Y30" s="41">
        <f>COUNTIF(U30:V30,"Yes")/2+COUNTIF(W30:X30,"Yes")</f>
        <v>2</v>
      </c>
      <c r="Z30" s="121">
        <f t="shared" si="0"/>
        <v>3</v>
      </c>
      <c r="AA30" s="33" t="s">
        <v>155</v>
      </c>
      <c r="AB30" s="10" t="s">
        <v>64</v>
      </c>
      <c r="AC30" s="78" t="s">
        <v>27</v>
      </c>
      <c r="AD30" s="78" t="s">
        <v>27</v>
      </c>
      <c r="AE30" s="78" t="s">
        <v>28</v>
      </c>
      <c r="AF30" s="78" t="s">
        <v>28</v>
      </c>
      <c r="AG30" s="38" t="s">
        <v>1006</v>
      </c>
      <c r="AH30" s="73" t="s">
        <v>24</v>
      </c>
      <c r="AI30" s="72" t="s">
        <v>25</v>
      </c>
      <c r="AJ30" s="122"/>
      <c r="AK30" s="122"/>
      <c r="AL30" s="73">
        <v>6740</v>
      </c>
      <c r="AM30" s="73">
        <v>7160</v>
      </c>
      <c r="AN30" s="73" t="s">
        <v>24</v>
      </c>
      <c r="AO30" s="30" t="s">
        <v>35</v>
      </c>
      <c r="AP30" s="77"/>
      <c r="AQ30" s="86" t="s">
        <v>65</v>
      </c>
      <c r="AR30" s="86" t="s">
        <v>942</v>
      </c>
    </row>
    <row r="31" spans="1:44" s="3" customFormat="1" ht="31.95" customHeight="1" x14ac:dyDescent="0.25">
      <c r="A31" s="31" t="s">
        <v>947</v>
      </c>
      <c r="B31" s="83" t="s">
        <v>939</v>
      </c>
      <c r="C31" s="144" t="s">
        <v>938</v>
      </c>
      <c r="D31" s="146">
        <v>49.0976</v>
      </c>
      <c r="E31" s="146">
        <v>-125.8498</v>
      </c>
      <c r="F31" s="148" t="s">
        <v>944</v>
      </c>
      <c r="G31" s="148">
        <v>7000</v>
      </c>
      <c r="H31" s="141">
        <v>2</v>
      </c>
      <c r="I31" s="93" t="s">
        <v>157</v>
      </c>
      <c r="J31" s="100" t="s">
        <v>25</v>
      </c>
      <c r="K31" s="100" t="s">
        <v>25</v>
      </c>
      <c r="L31" s="100" t="s">
        <v>25</v>
      </c>
      <c r="M31" s="121" t="s">
        <v>25</v>
      </c>
      <c r="N31" s="100" t="s">
        <v>25</v>
      </c>
      <c r="O31" s="121" t="s">
        <v>25</v>
      </c>
      <c r="P31" s="100" t="s">
        <v>25</v>
      </c>
      <c r="Q31" s="121" t="s">
        <v>25</v>
      </c>
      <c r="R31" s="100" t="s">
        <v>24</v>
      </c>
      <c r="S31" s="121" t="s">
        <v>25</v>
      </c>
      <c r="T31" s="100">
        <v>1</v>
      </c>
      <c r="U31" s="100" t="s">
        <v>24</v>
      </c>
      <c r="V31" s="100" t="s">
        <v>24</v>
      </c>
      <c r="W31" s="100" t="s">
        <v>25</v>
      </c>
      <c r="X31" s="100" t="s">
        <v>24</v>
      </c>
      <c r="Y31" s="41">
        <f>COUNTIF(U31:V31,"Yes")/2+COUNTIF(W31:X31,"Yes")</f>
        <v>2</v>
      </c>
      <c r="Z31" s="121">
        <f t="shared" si="0"/>
        <v>3</v>
      </c>
      <c r="AA31" s="33" t="s">
        <v>155</v>
      </c>
      <c r="AB31" s="10" t="s">
        <v>64</v>
      </c>
      <c r="AC31" s="90" t="s">
        <v>27</v>
      </c>
      <c r="AD31" s="90" t="s">
        <v>27</v>
      </c>
      <c r="AE31" s="90" t="s">
        <v>28</v>
      </c>
      <c r="AF31" s="90" t="s">
        <v>28</v>
      </c>
      <c r="AG31" s="38" t="s">
        <v>1006</v>
      </c>
      <c r="AH31" s="91" t="s">
        <v>24</v>
      </c>
      <c r="AI31" s="92" t="s">
        <v>25</v>
      </c>
      <c r="AJ31" s="122"/>
      <c r="AK31" s="122"/>
      <c r="AL31" s="91">
        <v>0</v>
      </c>
      <c r="AM31" s="91">
        <v>500</v>
      </c>
      <c r="AN31" s="91" t="s">
        <v>24</v>
      </c>
      <c r="AO31" s="30" t="s">
        <v>35</v>
      </c>
      <c r="AP31" s="89"/>
      <c r="AQ31" s="157" t="s">
        <v>941</v>
      </c>
      <c r="AR31" s="157" t="s">
        <v>943</v>
      </c>
    </row>
    <row r="32" spans="1:44" s="3" customFormat="1" ht="31.95" customHeight="1" x14ac:dyDescent="0.25">
      <c r="A32" s="31" t="s">
        <v>947</v>
      </c>
      <c r="B32" s="81" t="s">
        <v>940</v>
      </c>
      <c r="C32" s="145"/>
      <c r="D32" s="147"/>
      <c r="E32" s="147"/>
      <c r="F32" s="149"/>
      <c r="G32" s="149"/>
      <c r="H32" s="143"/>
      <c r="I32" s="88" t="s">
        <v>936</v>
      </c>
      <c r="J32" s="121" t="s">
        <v>25</v>
      </c>
      <c r="K32" s="121" t="s">
        <v>25</v>
      </c>
      <c r="L32" s="121" t="s">
        <v>25</v>
      </c>
      <c r="M32" s="121" t="s">
        <v>25</v>
      </c>
      <c r="N32" s="100" t="s">
        <v>24</v>
      </c>
      <c r="O32" s="121" t="s">
        <v>25</v>
      </c>
      <c r="P32" s="121" t="s">
        <v>25</v>
      </c>
      <c r="Q32" s="121" t="s">
        <v>25</v>
      </c>
      <c r="R32" s="100" t="s">
        <v>25</v>
      </c>
      <c r="S32" s="121" t="s">
        <v>25</v>
      </c>
      <c r="T32" s="100">
        <v>3</v>
      </c>
      <c r="U32" s="100" t="s">
        <v>24</v>
      </c>
      <c r="V32" s="100" t="s">
        <v>24</v>
      </c>
      <c r="W32" s="100" t="s">
        <v>25</v>
      </c>
      <c r="X32" s="100" t="s">
        <v>24</v>
      </c>
      <c r="Y32" s="41">
        <f>COUNTIF(U32:V32,"Yes")/2+COUNTIF(W32:X32,"Yes")</f>
        <v>2</v>
      </c>
      <c r="Z32" s="121">
        <f t="shared" si="0"/>
        <v>5</v>
      </c>
      <c r="AA32" s="33" t="s">
        <v>937</v>
      </c>
      <c r="AB32" s="10" t="s">
        <v>64</v>
      </c>
      <c r="AC32" s="90" t="s">
        <v>27</v>
      </c>
      <c r="AD32" s="90" t="s">
        <v>27</v>
      </c>
      <c r="AE32" s="90" t="s">
        <v>27</v>
      </c>
      <c r="AF32" s="90" t="s">
        <v>28</v>
      </c>
      <c r="AG32" s="25"/>
      <c r="AH32" s="91" t="s">
        <v>24</v>
      </c>
      <c r="AI32" s="92" t="s">
        <v>25</v>
      </c>
      <c r="AJ32" s="122"/>
      <c r="AK32" s="122"/>
      <c r="AL32" s="91">
        <v>510</v>
      </c>
      <c r="AM32" s="91">
        <v>7330</v>
      </c>
      <c r="AN32" s="91"/>
      <c r="AO32" s="30" t="s">
        <v>35</v>
      </c>
      <c r="AP32" s="89"/>
      <c r="AQ32" s="159"/>
      <c r="AR32" s="159"/>
    </row>
    <row r="33" spans="1:44" ht="31.95" customHeight="1" x14ac:dyDescent="0.25">
      <c r="A33" s="31" t="s">
        <v>947</v>
      </c>
      <c r="B33" s="83" t="s">
        <v>159</v>
      </c>
      <c r="C33" s="54" t="s">
        <v>158</v>
      </c>
      <c r="D33" s="119">
        <v>49.087200000000003</v>
      </c>
      <c r="E33" s="119">
        <v>-125.7332</v>
      </c>
      <c r="F33" s="53" t="s">
        <v>60</v>
      </c>
      <c r="G33" s="53">
        <v>350</v>
      </c>
      <c r="H33" s="136">
        <v>1.5</v>
      </c>
      <c r="I33" s="48" t="s">
        <v>160</v>
      </c>
      <c r="J33" s="100" t="s">
        <v>25</v>
      </c>
      <c r="K33" s="100" t="s">
        <v>25</v>
      </c>
      <c r="L33" s="100" t="s">
        <v>25</v>
      </c>
      <c r="M33" s="121" t="s">
        <v>25</v>
      </c>
      <c r="N33" s="100" t="s">
        <v>25</v>
      </c>
      <c r="O33" s="121" t="s">
        <v>25</v>
      </c>
      <c r="P33" s="100" t="s">
        <v>25</v>
      </c>
      <c r="Q33" s="121" t="s">
        <v>25</v>
      </c>
      <c r="R33" s="100" t="s">
        <v>25</v>
      </c>
      <c r="S33" s="121" t="s">
        <v>25</v>
      </c>
      <c r="T33" s="100">
        <v>0</v>
      </c>
      <c r="U33" s="100" t="s">
        <v>24</v>
      </c>
      <c r="V33" s="100" t="s">
        <v>25</v>
      </c>
      <c r="W33" s="100" t="s">
        <v>25</v>
      </c>
      <c r="X33" s="100" t="s">
        <v>24</v>
      </c>
      <c r="Y33" s="41">
        <f t="shared" si="1"/>
        <v>1.5</v>
      </c>
      <c r="Z33" s="121">
        <f t="shared" si="0"/>
        <v>1.5</v>
      </c>
      <c r="AA33" s="33" t="s">
        <v>155</v>
      </c>
      <c r="AB33" s="10" t="s">
        <v>64</v>
      </c>
      <c r="AC33" s="49" t="s">
        <v>27</v>
      </c>
      <c r="AD33" s="49" t="s">
        <v>27</v>
      </c>
      <c r="AE33" s="49" t="s">
        <v>28</v>
      </c>
      <c r="AF33" s="49" t="s">
        <v>28</v>
      </c>
      <c r="AG33" s="38" t="s">
        <v>1007</v>
      </c>
      <c r="AH33" s="51" t="s">
        <v>24</v>
      </c>
      <c r="AI33" s="53" t="s">
        <v>25</v>
      </c>
      <c r="AJ33" s="122"/>
      <c r="AK33" s="122"/>
      <c r="AL33" s="155" t="s">
        <v>161</v>
      </c>
      <c r="AM33" s="155"/>
      <c r="AN33" s="51" t="s">
        <v>24</v>
      </c>
      <c r="AO33" s="30" t="s">
        <v>35</v>
      </c>
      <c r="AP33" s="45"/>
      <c r="AQ33" s="68" t="s">
        <v>65</v>
      </c>
      <c r="AR33" s="48" t="s">
        <v>162</v>
      </c>
    </row>
    <row r="34" spans="1:44" ht="17.399999999999999" x14ac:dyDescent="0.25">
      <c r="A34" s="31" t="s">
        <v>947</v>
      </c>
      <c r="B34" s="83" t="s">
        <v>918</v>
      </c>
      <c r="C34" s="144" t="s">
        <v>163</v>
      </c>
      <c r="D34" s="146">
        <v>48.949140999999997</v>
      </c>
      <c r="E34" s="146">
        <v>-125.57353500000001</v>
      </c>
      <c r="F34" s="148" t="s">
        <v>60</v>
      </c>
      <c r="G34" s="148">
        <v>350</v>
      </c>
      <c r="H34" s="201">
        <v>0.875</v>
      </c>
      <c r="I34" s="77" t="s">
        <v>922</v>
      </c>
      <c r="J34" s="100" t="s">
        <v>24</v>
      </c>
      <c r="K34" s="100" t="s">
        <v>25</v>
      </c>
      <c r="L34" s="100" t="s">
        <v>25</v>
      </c>
      <c r="M34" s="100" t="s">
        <v>25</v>
      </c>
      <c r="N34" s="100" t="s">
        <v>25</v>
      </c>
      <c r="O34" s="100" t="s">
        <v>25</v>
      </c>
      <c r="P34" s="100" t="s">
        <v>25</v>
      </c>
      <c r="Q34" s="100" t="s">
        <v>25</v>
      </c>
      <c r="R34" s="100" t="s">
        <v>25</v>
      </c>
      <c r="S34" s="100" t="s">
        <v>25</v>
      </c>
      <c r="T34" s="100">
        <v>5</v>
      </c>
      <c r="U34" s="100" t="s">
        <v>24</v>
      </c>
      <c r="V34" s="100" t="s">
        <v>25</v>
      </c>
      <c r="W34" s="100" t="s">
        <v>25</v>
      </c>
      <c r="X34" s="100" t="s">
        <v>25</v>
      </c>
      <c r="Y34" s="41">
        <f t="shared" si="1"/>
        <v>0.5</v>
      </c>
      <c r="Z34" s="121">
        <f t="shared" si="0"/>
        <v>5.5</v>
      </c>
      <c r="AA34" s="33" t="s">
        <v>925</v>
      </c>
      <c r="AB34" s="10" t="s">
        <v>64</v>
      </c>
      <c r="AC34" s="78" t="s">
        <v>27</v>
      </c>
      <c r="AD34" s="78" t="s">
        <v>28</v>
      </c>
      <c r="AE34" s="78" t="s">
        <v>28</v>
      </c>
      <c r="AF34" s="49" t="s">
        <v>24</v>
      </c>
      <c r="AG34" s="25"/>
      <c r="AH34" s="51" t="s">
        <v>25</v>
      </c>
      <c r="AI34" s="72" t="s">
        <v>25</v>
      </c>
      <c r="AJ34" s="122"/>
      <c r="AK34" s="122"/>
      <c r="AL34" s="155" t="s">
        <v>928</v>
      </c>
      <c r="AM34" s="155"/>
      <c r="AN34" s="51"/>
      <c r="AO34" s="71" t="s">
        <v>30</v>
      </c>
      <c r="AP34" s="45"/>
      <c r="AQ34" s="157" t="s">
        <v>950</v>
      </c>
      <c r="AR34" s="209" t="s">
        <v>927</v>
      </c>
    </row>
    <row r="35" spans="1:44" s="3" customFormat="1" ht="17.399999999999999" x14ac:dyDescent="0.25">
      <c r="A35" s="31" t="s">
        <v>947</v>
      </c>
      <c r="B35" s="83" t="s">
        <v>919</v>
      </c>
      <c r="C35" s="154"/>
      <c r="D35" s="156"/>
      <c r="E35" s="156"/>
      <c r="F35" s="150"/>
      <c r="G35" s="150"/>
      <c r="H35" s="202"/>
      <c r="I35" s="77" t="s">
        <v>922</v>
      </c>
      <c r="J35" s="100" t="s">
        <v>24</v>
      </c>
      <c r="K35" s="100" t="s">
        <v>25</v>
      </c>
      <c r="L35" s="100" t="s">
        <v>25</v>
      </c>
      <c r="M35" s="100" t="s">
        <v>25</v>
      </c>
      <c r="N35" s="100" t="s">
        <v>25</v>
      </c>
      <c r="O35" s="100" t="s">
        <v>25</v>
      </c>
      <c r="P35" s="100" t="s">
        <v>25</v>
      </c>
      <c r="Q35" s="100" t="s">
        <v>25</v>
      </c>
      <c r="R35" s="100" t="s">
        <v>25</v>
      </c>
      <c r="S35" s="100" t="s">
        <v>25</v>
      </c>
      <c r="T35" s="100">
        <v>5</v>
      </c>
      <c r="U35" s="100" t="s">
        <v>24</v>
      </c>
      <c r="V35" s="100" t="s">
        <v>25</v>
      </c>
      <c r="W35" s="100" t="s">
        <v>25</v>
      </c>
      <c r="X35" s="100" t="s">
        <v>25</v>
      </c>
      <c r="Y35" s="41">
        <f t="shared" si="1"/>
        <v>0.5</v>
      </c>
      <c r="Z35" s="121">
        <f t="shared" si="0"/>
        <v>5.5</v>
      </c>
      <c r="AA35" s="33" t="s">
        <v>925</v>
      </c>
      <c r="AB35" s="10" t="s">
        <v>64</v>
      </c>
      <c r="AC35" s="78" t="s">
        <v>27</v>
      </c>
      <c r="AD35" s="78" t="s">
        <v>28</v>
      </c>
      <c r="AE35" s="78" t="s">
        <v>28</v>
      </c>
      <c r="AF35" s="78" t="s">
        <v>24</v>
      </c>
      <c r="AG35" s="25"/>
      <c r="AH35" s="73" t="s">
        <v>25</v>
      </c>
      <c r="AI35" s="72" t="s">
        <v>25</v>
      </c>
      <c r="AJ35" s="122"/>
      <c r="AK35" s="122"/>
      <c r="AL35" s="155" t="s">
        <v>928</v>
      </c>
      <c r="AM35" s="155"/>
      <c r="AN35" s="73"/>
      <c r="AO35" s="71" t="s">
        <v>30</v>
      </c>
      <c r="AP35" s="77"/>
      <c r="AQ35" s="158"/>
      <c r="AR35" s="210"/>
    </row>
    <row r="36" spans="1:44" s="3" customFormat="1" ht="75" x14ac:dyDescent="0.25">
      <c r="A36" s="31" t="s">
        <v>947</v>
      </c>
      <c r="B36" s="95" t="s">
        <v>949</v>
      </c>
      <c r="C36" s="154"/>
      <c r="D36" s="156"/>
      <c r="E36" s="156"/>
      <c r="F36" s="150"/>
      <c r="G36" s="150"/>
      <c r="H36" s="202"/>
      <c r="I36" s="98" t="s">
        <v>923</v>
      </c>
      <c r="J36" s="100" t="s">
        <v>25</v>
      </c>
      <c r="K36" s="100" t="s">
        <v>25</v>
      </c>
      <c r="L36" s="100" t="s">
        <v>25</v>
      </c>
      <c r="M36" s="121" t="s">
        <v>25</v>
      </c>
      <c r="N36" s="100" t="s">
        <v>24</v>
      </c>
      <c r="O36" s="121" t="s">
        <v>25</v>
      </c>
      <c r="P36" s="121" t="s">
        <v>25</v>
      </c>
      <c r="Q36" s="121" t="s">
        <v>25</v>
      </c>
      <c r="R36" s="121" t="s">
        <v>25</v>
      </c>
      <c r="S36" s="121" t="s">
        <v>25</v>
      </c>
      <c r="T36" s="100">
        <v>3</v>
      </c>
      <c r="U36" s="100" t="s">
        <v>24</v>
      </c>
      <c r="V36" s="100" t="s">
        <v>24</v>
      </c>
      <c r="W36" s="100" t="s">
        <v>25</v>
      </c>
      <c r="X36" s="100" t="s">
        <v>24</v>
      </c>
      <c r="Y36" s="41">
        <f>COUNTIF(U36:V36,"Yes")/2+COUNTIF(W36:X36,"Yes")</f>
        <v>2</v>
      </c>
      <c r="Z36" s="121">
        <f t="shared" si="0"/>
        <v>5</v>
      </c>
      <c r="AA36" s="33" t="s">
        <v>924</v>
      </c>
      <c r="AB36" s="10" t="s">
        <v>64</v>
      </c>
      <c r="AC36" s="110" t="s">
        <v>27</v>
      </c>
      <c r="AD36" s="110" t="s">
        <v>27</v>
      </c>
      <c r="AE36" s="110" t="s">
        <v>28</v>
      </c>
      <c r="AF36" s="110" t="s">
        <v>28</v>
      </c>
      <c r="AG36" s="38" t="s">
        <v>1008</v>
      </c>
      <c r="AH36" s="102" t="s">
        <v>24</v>
      </c>
      <c r="AI36" s="101" t="s">
        <v>25</v>
      </c>
      <c r="AJ36" s="122"/>
      <c r="AK36" s="122"/>
      <c r="AL36" s="97">
        <v>220</v>
      </c>
      <c r="AM36" s="97">
        <v>560</v>
      </c>
      <c r="AN36" s="102" t="s">
        <v>24</v>
      </c>
      <c r="AO36" s="30" t="s">
        <v>35</v>
      </c>
      <c r="AP36" s="77"/>
      <c r="AQ36" s="158"/>
      <c r="AR36" s="210"/>
    </row>
    <row r="37" spans="1:44" s="3" customFormat="1" x14ac:dyDescent="0.25">
      <c r="A37" s="31" t="s">
        <v>947</v>
      </c>
      <c r="B37" s="83" t="s">
        <v>920</v>
      </c>
      <c r="C37" s="145"/>
      <c r="D37" s="147"/>
      <c r="E37" s="147"/>
      <c r="F37" s="149"/>
      <c r="G37" s="149"/>
      <c r="H37" s="203"/>
      <c r="I37" s="77" t="s">
        <v>921</v>
      </c>
      <c r="J37" s="100" t="s">
        <v>25</v>
      </c>
      <c r="K37" s="100" t="s">
        <v>25</v>
      </c>
      <c r="L37" s="100" t="s">
        <v>25</v>
      </c>
      <c r="M37" s="121" t="s">
        <v>25</v>
      </c>
      <c r="N37" s="100" t="s">
        <v>24</v>
      </c>
      <c r="O37" s="121" t="s">
        <v>25</v>
      </c>
      <c r="P37" s="121" t="s">
        <v>25</v>
      </c>
      <c r="Q37" s="121" t="s">
        <v>25</v>
      </c>
      <c r="R37" s="121" t="s">
        <v>25</v>
      </c>
      <c r="S37" s="121" t="s">
        <v>25</v>
      </c>
      <c r="T37" s="100">
        <v>3</v>
      </c>
      <c r="U37" s="100" t="s">
        <v>24</v>
      </c>
      <c r="V37" s="100" t="s">
        <v>25</v>
      </c>
      <c r="W37" s="100" t="s">
        <v>25</v>
      </c>
      <c r="X37" s="127" t="s">
        <v>25</v>
      </c>
      <c r="Y37" s="41">
        <f t="shared" si="1"/>
        <v>0.5</v>
      </c>
      <c r="Z37" s="121">
        <f t="shared" si="0"/>
        <v>3.5</v>
      </c>
      <c r="AA37" s="33" t="s">
        <v>924</v>
      </c>
      <c r="AB37" s="10" t="s">
        <v>64</v>
      </c>
      <c r="AC37" s="78" t="s">
        <v>27</v>
      </c>
      <c r="AD37" s="78" t="s">
        <v>28</v>
      </c>
      <c r="AE37" s="78" t="s">
        <v>28</v>
      </c>
      <c r="AF37" s="78" t="s">
        <v>28</v>
      </c>
      <c r="AG37" s="25"/>
      <c r="AH37" s="73" t="s">
        <v>24</v>
      </c>
      <c r="AI37" s="72" t="s">
        <v>25</v>
      </c>
      <c r="AJ37" s="122"/>
      <c r="AK37" s="122"/>
      <c r="AL37" s="74">
        <v>520</v>
      </c>
      <c r="AM37" s="74">
        <v>620</v>
      </c>
      <c r="AN37" s="73"/>
      <c r="AO37" s="30" t="s">
        <v>35</v>
      </c>
      <c r="AP37" s="77" t="s">
        <v>926</v>
      </c>
      <c r="AQ37" s="159"/>
      <c r="AR37" s="211"/>
    </row>
    <row r="38" spans="1:44" ht="75.599999999999994" x14ac:dyDescent="0.25">
      <c r="A38" s="31" t="s">
        <v>947</v>
      </c>
      <c r="B38" s="80" t="s">
        <v>165</v>
      </c>
      <c r="C38" s="11" t="s">
        <v>164</v>
      </c>
      <c r="D38" s="117">
        <v>48.557071000000001</v>
      </c>
      <c r="E38" s="117">
        <v>-124.40718099999999</v>
      </c>
      <c r="F38" s="53" t="s">
        <v>60</v>
      </c>
      <c r="G38" s="53">
        <v>350</v>
      </c>
      <c r="H38" s="136">
        <v>1</v>
      </c>
      <c r="I38" s="45" t="s">
        <v>166</v>
      </c>
      <c r="J38" s="122" t="s">
        <v>25</v>
      </c>
      <c r="K38" s="122" t="s">
        <v>25</v>
      </c>
      <c r="L38" s="122" t="s">
        <v>25</v>
      </c>
      <c r="M38" s="121" t="s">
        <v>25</v>
      </c>
      <c r="N38" s="122" t="s">
        <v>25</v>
      </c>
      <c r="O38" s="121" t="s">
        <v>25</v>
      </c>
      <c r="P38" s="122" t="s">
        <v>25</v>
      </c>
      <c r="Q38" s="121" t="s">
        <v>25</v>
      </c>
      <c r="R38" s="122" t="s">
        <v>24</v>
      </c>
      <c r="S38" s="121" t="s">
        <v>25</v>
      </c>
      <c r="T38" s="122">
        <v>1</v>
      </c>
      <c r="U38" s="122" t="s">
        <v>25</v>
      </c>
      <c r="V38" s="122" t="s">
        <v>25</v>
      </c>
      <c r="W38" s="122" t="s">
        <v>25</v>
      </c>
      <c r="X38" s="122" t="s">
        <v>24</v>
      </c>
      <c r="Y38" s="41">
        <f t="shared" si="1"/>
        <v>1</v>
      </c>
      <c r="Z38" s="121">
        <f t="shared" si="0"/>
        <v>2</v>
      </c>
      <c r="AA38" s="38" t="s">
        <v>167</v>
      </c>
      <c r="AB38" s="13"/>
      <c r="AC38" s="49" t="s">
        <v>28</v>
      </c>
      <c r="AD38" s="49" t="s">
        <v>28</v>
      </c>
      <c r="AE38" s="49" t="s">
        <v>28</v>
      </c>
      <c r="AF38" s="49" t="s">
        <v>28</v>
      </c>
      <c r="AG38" s="53"/>
      <c r="AH38" s="53" t="s">
        <v>168</v>
      </c>
      <c r="AI38" s="53" t="s">
        <v>25</v>
      </c>
      <c r="AJ38" s="122"/>
      <c r="AK38" s="122"/>
      <c r="AL38" s="53">
        <v>80</v>
      </c>
      <c r="AM38" s="53">
        <v>80</v>
      </c>
      <c r="AN38" s="51" t="s">
        <v>24</v>
      </c>
      <c r="AO38" s="30" t="s">
        <v>35</v>
      </c>
      <c r="AP38" s="45"/>
      <c r="AQ38" s="67" t="s">
        <v>169</v>
      </c>
      <c r="AR38" s="45" t="s">
        <v>170</v>
      </c>
    </row>
    <row r="39" spans="1:44" ht="31.95" customHeight="1" x14ac:dyDescent="0.25">
      <c r="A39" s="31" t="s">
        <v>947</v>
      </c>
      <c r="B39" s="80" t="s">
        <v>173</v>
      </c>
      <c r="C39" s="153" t="s">
        <v>171</v>
      </c>
      <c r="D39" s="165">
        <v>48.6511</v>
      </c>
      <c r="E39" s="165">
        <v>-122.58710000000001</v>
      </c>
      <c r="F39" s="151" t="s">
        <v>172</v>
      </c>
      <c r="G39" s="151">
        <v>4800</v>
      </c>
      <c r="H39" s="141">
        <v>0.5</v>
      </c>
      <c r="I39" s="45" t="s">
        <v>174</v>
      </c>
      <c r="J39" s="122" t="s">
        <v>25</v>
      </c>
      <c r="K39" s="122" t="s">
        <v>25</v>
      </c>
      <c r="L39" s="122" t="s">
        <v>25</v>
      </c>
      <c r="M39" s="121" t="s">
        <v>25</v>
      </c>
      <c r="N39" s="122" t="s">
        <v>25</v>
      </c>
      <c r="O39" s="121" t="s">
        <v>25</v>
      </c>
      <c r="P39" s="122" t="s">
        <v>25</v>
      </c>
      <c r="Q39" s="121" t="s">
        <v>25</v>
      </c>
      <c r="R39" s="122" t="s">
        <v>25</v>
      </c>
      <c r="S39" s="121" t="s">
        <v>25</v>
      </c>
      <c r="T39" s="122">
        <v>0</v>
      </c>
      <c r="U39" s="122" t="s">
        <v>24</v>
      </c>
      <c r="V39" s="122" t="s">
        <v>25</v>
      </c>
      <c r="W39" s="122" t="s">
        <v>25</v>
      </c>
      <c r="X39" s="122" t="s">
        <v>25</v>
      </c>
      <c r="Y39" s="41">
        <f t="shared" si="1"/>
        <v>0.5</v>
      </c>
      <c r="Z39" s="121">
        <f t="shared" si="0"/>
        <v>0.5</v>
      </c>
      <c r="AA39" s="38" t="s">
        <v>175</v>
      </c>
      <c r="AB39" s="13" t="s">
        <v>141</v>
      </c>
      <c r="AC39" s="49" t="s">
        <v>27</v>
      </c>
      <c r="AD39" s="49" t="s">
        <v>28</v>
      </c>
      <c r="AE39" s="49" t="s">
        <v>27</v>
      </c>
      <c r="AF39" s="49" t="s">
        <v>28</v>
      </c>
      <c r="AG39" s="38" t="s">
        <v>1009</v>
      </c>
      <c r="AH39" s="53" t="s">
        <v>25</v>
      </c>
      <c r="AI39" s="53" t="s">
        <v>25</v>
      </c>
      <c r="AJ39" s="122"/>
      <c r="AK39" s="122"/>
      <c r="AL39" s="53"/>
      <c r="AM39" s="53"/>
      <c r="AN39" s="53"/>
      <c r="AO39" s="45" t="s">
        <v>176</v>
      </c>
      <c r="AQ39" s="176" t="s">
        <v>177</v>
      </c>
      <c r="AR39" s="157" t="s">
        <v>178</v>
      </c>
    </row>
    <row r="40" spans="1:44" ht="31.95" customHeight="1" x14ac:dyDescent="0.25">
      <c r="A40" s="31" t="s">
        <v>947</v>
      </c>
      <c r="B40" s="80" t="s">
        <v>179</v>
      </c>
      <c r="C40" s="153"/>
      <c r="D40" s="165"/>
      <c r="E40" s="165"/>
      <c r="F40" s="151"/>
      <c r="G40" s="151"/>
      <c r="H40" s="143"/>
      <c r="I40" s="45" t="s">
        <v>180</v>
      </c>
      <c r="J40" s="122" t="s">
        <v>25</v>
      </c>
      <c r="K40" s="122" t="s">
        <v>25</v>
      </c>
      <c r="L40" s="122" t="s">
        <v>25</v>
      </c>
      <c r="M40" s="121" t="s">
        <v>25</v>
      </c>
      <c r="N40" s="122" t="s">
        <v>25</v>
      </c>
      <c r="O40" s="121" t="s">
        <v>25</v>
      </c>
      <c r="P40" s="122" t="s">
        <v>24</v>
      </c>
      <c r="Q40" s="121" t="s">
        <v>25</v>
      </c>
      <c r="R40" s="122" t="s">
        <v>25</v>
      </c>
      <c r="S40" s="121" t="s">
        <v>25</v>
      </c>
      <c r="T40" s="122">
        <v>3</v>
      </c>
      <c r="U40" s="122" t="s">
        <v>24</v>
      </c>
      <c r="V40" s="122" t="s">
        <v>25</v>
      </c>
      <c r="W40" s="122" t="s">
        <v>25</v>
      </c>
      <c r="X40" s="122" t="s">
        <v>25</v>
      </c>
      <c r="Y40" s="41">
        <f t="shared" si="1"/>
        <v>0.5</v>
      </c>
      <c r="Z40" s="121">
        <f t="shared" si="0"/>
        <v>3.5</v>
      </c>
      <c r="AA40" s="38" t="s">
        <v>181</v>
      </c>
      <c r="AB40" s="13" t="s">
        <v>141</v>
      </c>
      <c r="AC40" s="49" t="s">
        <v>27</v>
      </c>
      <c r="AD40" s="49" t="s">
        <v>28</v>
      </c>
      <c r="AE40" s="49" t="s">
        <v>27</v>
      </c>
      <c r="AF40" s="49" t="s">
        <v>27</v>
      </c>
      <c r="AG40" s="53" t="s">
        <v>1010</v>
      </c>
      <c r="AH40" s="53" t="s">
        <v>25</v>
      </c>
      <c r="AI40" s="53" t="s">
        <v>25</v>
      </c>
      <c r="AJ40" s="122"/>
      <c r="AK40" s="122"/>
      <c r="AL40" s="53">
        <v>4590</v>
      </c>
      <c r="AM40" s="53">
        <v>4950</v>
      </c>
      <c r="AN40" s="53"/>
      <c r="AO40" s="30" t="s">
        <v>35</v>
      </c>
      <c r="AP40" s="45" t="s">
        <v>182</v>
      </c>
      <c r="AQ40" s="177"/>
      <c r="AR40" s="159"/>
    </row>
    <row r="41" spans="1:44" ht="31.95" customHeight="1" x14ac:dyDescent="0.25">
      <c r="A41" s="31" t="s">
        <v>947</v>
      </c>
      <c r="B41" s="80" t="s">
        <v>185</v>
      </c>
      <c r="C41" s="54" t="s">
        <v>183</v>
      </c>
      <c r="D41" s="120">
        <v>48.5032</v>
      </c>
      <c r="E41" s="120">
        <v>-122.6769</v>
      </c>
      <c r="F41" s="53" t="s">
        <v>184</v>
      </c>
      <c r="G41" s="53">
        <v>4500</v>
      </c>
      <c r="H41" s="136">
        <v>1</v>
      </c>
      <c r="I41" s="45" t="s">
        <v>186</v>
      </c>
      <c r="J41" s="122" t="s">
        <v>25</v>
      </c>
      <c r="K41" s="122" t="s">
        <v>25</v>
      </c>
      <c r="L41" s="122" t="s">
        <v>25</v>
      </c>
      <c r="M41" s="121" t="s">
        <v>25</v>
      </c>
      <c r="N41" s="122" t="s">
        <v>24</v>
      </c>
      <c r="O41" s="121" t="s">
        <v>25</v>
      </c>
      <c r="P41" s="122" t="s">
        <v>25</v>
      </c>
      <c r="Q41" s="121" t="s">
        <v>25</v>
      </c>
      <c r="R41" s="122" t="s">
        <v>25</v>
      </c>
      <c r="S41" s="121" t="s">
        <v>25</v>
      </c>
      <c r="T41" s="122">
        <v>3</v>
      </c>
      <c r="U41" s="122" t="s">
        <v>24</v>
      </c>
      <c r="V41" s="122" t="s">
        <v>24</v>
      </c>
      <c r="W41" s="122" t="s">
        <v>25</v>
      </c>
      <c r="X41" s="122" t="s">
        <v>25</v>
      </c>
      <c r="Y41" s="41">
        <f t="shared" si="1"/>
        <v>1</v>
      </c>
      <c r="Z41" s="121">
        <f t="shared" si="0"/>
        <v>4</v>
      </c>
      <c r="AA41" s="38" t="s">
        <v>187</v>
      </c>
      <c r="AB41" s="13" t="s">
        <v>141</v>
      </c>
      <c r="AC41" s="49" t="s">
        <v>27</v>
      </c>
      <c r="AD41" s="49" t="s">
        <v>28</v>
      </c>
      <c r="AE41" s="49" t="s">
        <v>27</v>
      </c>
      <c r="AF41" s="49" t="s">
        <v>28</v>
      </c>
      <c r="AG41" s="53"/>
      <c r="AH41" s="53" t="s">
        <v>25</v>
      </c>
      <c r="AI41" s="53" t="s">
        <v>25</v>
      </c>
      <c r="AJ41" s="122"/>
      <c r="AK41" s="122"/>
      <c r="AL41" s="53">
        <v>1730</v>
      </c>
      <c r="AM41" s="53">
        <v>1802</v>
      </c>
      <c r="AN41" s="53"/>
      <c r="AO41" s="30" t="s">
        <v>35</v>
      </c>
      <c r="AP41" s="45"/>
      <c r="AQ41" s="60" t="s">
        <v>177</v>
      </c>
      <c r="AR41" s="45" t="s">
        <v>188</v>
      </c>
    </row>
    <row r="42" spans="1:44" ht="31.95" customHeight="1" x14ac:dyDescent="0.25">
      <c r="A42" s="31" t="s">
        <v>947</v>
      </c>
      <c r="B42" s="80" t="s">
        <v>191</v>
      </c>
      <c r="C42" s="153" t="s">
        <v>189</v>
      </c>
      <c r="D42" s="165">
        <v>48.304506000000003</v>
      </c>
      <c r="E42" s="165">
        <v>-122.721132</v>
      </c>
      <c r="F42" s="151" t="s">
        <v>190</v>
      </c>
      <c r="G42" s="151">
        <v>2100</v>
      </c>
      <c r="H42" s="201">
        <v>1</v>
      </c>
      <c r="I42" s="45" t="s">
        <v>192</v>
      </c>
      <c r="J42" s="122" t="s">
        <v>25</v>
      </c>
      <c r="K42" s="122" t="s">
        <v>25</v>
      </c>
      <c r="L42" s="122" t="s">
        <v>24</v>
      </c>
      <c r="M42" s="121" t="s">
        <v>25</v>
      </c>
      <c r="N42" s="122" t="s">
        <v>25</v>
      </c>
      <c r="O42" s="121" t="s">
        <v>25</v>
      </c>
      <c r="P42" s="122" t="s">
        <v>25</v>
      </c>
      <c r="Q42" s="121" t="s">
        <v>25</v>
      </c>
      <c r="R42" s="122" t="s">
        <v>25</v>
      </c>
      <c r="S42" s="121" t="s">
        <v>25</v>
      </c>
      <c r="T42" s="122">
        <v>4</v>
      </c>
      <c r="U42" s="122" t="s">
        <v>24</v>
      </c>
      <c r="V42" s="122" t="s">
        <v>24</v>
      </c>
      <c r="W42" s="122" t="s">
        <v>25</v>
      </c>
      <c r="X42" s="122" t="s">
        <v>25</v>
      </c>
      <c r="Y42" s="41">
        <f t="shared" si="1"/>
        <v>1</v>
      </c>
      <c r="Z42" s="121">
        <f t="shared" si="0"/>
        <v>5</v>
      </c>
      <c r="AA42" s="38" t="s">
        <v>193</v>
      </c>
      <c r="AB42" s="13" t="s">
        <v>141</v>
      </c>
      <c r="AC42" s="49" t="s">
        <v>28</v>
      </c>
      <c r="AD42" s="49" t="s">
        <v>28</v>
      </c>
      <c r="AE42" s="49" t="s">
        <v>27</v>
      </c>
      <c r="AF42" s="49" t="s">
        <v>27</v>
      </c>
      <c r="AG42" s="53" t="s">
        <v>1030</v>
      </c>
      <c r="AH42" s="53" t="s">
        <v>25</v>
      </c>
      <c r="AI42" s="53" t="s">
        <v>25</v>
      </c>
      <c r="AJ42" s="122"/>
      <c r="AK42" s="122"/>
      <c r="AL42" s="53">
        <v>1160</v>
      </c>
      <c r="AM42" s="53">
        <v>1350</v>
      </c>
      <c r="AN42" s="53"/>
      <c r="AO42" s="30" t="s">
        <v>35</v>
      </c>
      <c r="AP42" s="47" t="s">
        <v>194</v>
      </c>
      <c r="AQ42" s="176" t="s">
        <v>195</v>
      </c>
      <c r="AR42" s="160" t="s">
        <v>196</v>
      </c>
    </row>
    <row r="43" spans="1:44" ht="31.95" customHeight="1" x14ac:dyDescent="0.25">
      <c r="A43" s="31" t="s">
        <v>947</v>
      </c>
      <c r="B43" s="80" t="s">
        <v>197</v>
      </c>
      <c r="C43" s="153"/>
      <c r="D43" s="165"/>
      <c r="E43" s="165"/>
      <c r="F43" s="151"/>
      <c r="G43" s="151"/>
      <c r="H43" s="202"/>
      <c r="I43" s="45" t="s">
        <v>198</v>
      </c>
      <c r="J43" s="122" t="s">
        <v>25</v>
      </c>
      <c r="K43" s="122" t="s">
        <v>25</v>
      </c>
      <c r="L43" s="122" t="s">
        <v>24</v>
      </c>
      <c r="M43" s="121" t="s">
        <v>25</v>
      </c>
      <c r="N43" s="122" t="s">
        <v>25</v>
      </c>
      <c r="O43" s="121" t="s">
        <v>25</v>
      </c>
      <c r="P43" s="122" t="s">
        <v>25</v>
      </c>
      <c r="Q43" s="121" t="s">
        <v>25</v>
      </c>
      <c r="R43" s="122" t="s">
        <v>25</v>
      </c>
      <c r="S43" s="121" t="s">
        <v>25</v>
      </c>
      <c r="T43" s="122">
        <v>4</v>
      </c>
      <c r="U43" s="122" t="s">
        <v>24</v>
      </c>
      <c r="V43" s="122" t="s">
        <v>24</v>
      </c>
      <c r="W43" s="122" t="s">
        <v>25</v>
      </c>
      <c r="X43" s="122" t="s">
        <v>25</v>
      </c>
      <c r="Y43" s="41">
        <f t="shared" si="1"/>
        <v>1</v>
      </c>
      <c r="Z43" s="121">
        <f t="shared" si="0"/>
        <v>5</v>
      </c>
      <c r="AA43" s="38" t="s">
        <v>199</v>
      </c>
      <c r="AB43" s="13" t="s">
        <v>141</v>
      </c>
      <c r="AC43" s="49" t="s">
        <v>28</v>
      </c>
      <c r="AD43" s="49" t="s">
        <v>28</v>
      </c>
      <c r="AE43" s="49" t="s">
        <v>27</v>
      </c>
      <c r="AF43" s="49" t="s">
        <v>27</v>
      </c>
      <c r="AG43" s="53" t="s">
        <v>1011</v>
      </c>
      <c r="AH43" s="53" t="s">
        <v>25</v>
      </c>
      <c r="AI43" s="53" t="s">
        <v>25</v>
      </c>
      <c r="AJ43" s="122"/>
      <c r="AK43" s="122"/>
      <c r="AL43" s="53">
        <v>1400</v>
      </c>
      <c r="AM43" s="53">
        <v>1700</v>
      </c>
      <c r="AN43" s="53"/>
      <c r="AO43" s="30" t="s">
        <v>35</v>
      </c>
      <c r="AP43" s="47" t="s">
        <v>194</v>
      </c>
      <c r="AQ43" s="177"/>
      <c r="AR43" s="161"/>
    </row>
    <row r="44" spans="1:44" ht="31.95" customHeight="1" x14ac:dyDescent="0.25">
      <c r="A44" s="31" t="s">
        <v>947</v>
      </c>
      <c r="B44" s="80" t="s">
        <v>200</v>
      </c>
      <c r="C44" s="153"/>
      <c r="D44" s="165"/>
      <c r="E44" s="165"/>
      <c r="F44" s="151"/>
      <c r="G44" s="151"/>
      <c r="H44" s="202"/>
      <c r="I44" s="45" t="s">
        <v>201</v>
      </c>
      <c r="J44" s="122" t="s">
        <v>25</v>
      </c>
      <c r="K44" s="122" t="s">
        <v>25</v>
      </c>
      <c r="L44" s="122" t="s">
        <v>24</v>
      </c>
      <c r="M44" s="121" t="s">
        <v>25</v>
      </c>
      <c r="N44" s="122" t="s">
        <v>25</v>
      </c>
      <c r="O44" s="121" t="s">
        <v>25</v>
      </c>
      <c r="P44" s="122" t="s">
        <v>25</v>
      </c>
      <c r="Q44" s="121" t="s">
        <v>25</v>
      </c>
      <c r="R44" s="122" t="s">
        <v>25</v>
      </c>
      <c r="S44" s="121" t="s">
        <v>25</v>
      </c>
      <c r="T44" s="122">
        <v>4</v>
      </c>
      <c r="U44" s="122" t="s">
        <v>24</v>
      </c>
      <c r="V44" s="122" t="s">
        <v>24</v>
      </c>
      <c r="W44" s="122" t="s">
        <v>25</v>
      </c>
      <c r="X44" s="122" t="s">
        <v>25</v>
      </c>
      <c r="Y44" s="41">
        <f t="shared" si="1"/>
        <v>1</v>
      </c>
      <c r="Z44" s="121">
        <f t="shared" si="0"/>
        <v>5</v>
      </c>
      <c r="AA44" s="38" t="s">
        <v>34</v>
      </c>
      <c r="AB44" s="13" t="s">
        <v>141</v>
      </c>
      <c r="AC44" s="49" t="s">
        <v>28</v>
      </c>
      <c r="AD44" s="49" t="s">
        <v>28</v>
      </c>
      <c r="AE44" s="49" t="s">
        <v>27</v>
      </c>
      <c r="AF44" s="49" t="s">
        <v>27</v>
      </c>
      <c r="AG44" s="53" t="s">
        <v>1012</v>
      </c>
      <c r="AH44" s="53" t="s">
        <v>25</v>
      </c>
      <c r="AI44" s="53" t="s">
        <v>25</v>
      </c>
      <c r="AJ44" s="122"/>
      <c r="AK44" s="122"/>
      <c r="AL44" s="53">
        <v>1810</v>
      </c>
      <c r="AM44" s="53">
        <v>2060</v>
      </c>
      <c r="AN44" s="53"/>
      <c r="AO44" s="45" t="s">
        <v>202</v>
      </c>
      <c r="AP44" s="47" t="s">
        <v>194</v>
      </c>
      <c r="AQ44" s="177"/>
      <c r="AR44" s="161"/>
    </row>
    <row r="45" spans="1:44" ht="31.95" customHeight="1" x14ac:dyDescent="0.25">
      <c r="A45" s="31" t="s">
        <v>947</v>
      </c>
      <c r="B45" s="80" t="s">
        <v>203</v>
      </c>
      <c r="C45" s="153"/>
      <c r="D45" s="165"/>
      <c r="E45" s="165"/>
      <c r="F45" s="151"/>
      <c r="G45" s="151"/>
      <c r="H45" s="203"/>
      <c r="I45" s="45" t="s">
        <v>204</v>
      </c>
      <c r="J45" s="122" t="s">
        <v>25</v>
      </c>
      <c r="K45" s="122" t="s">
        <v>25</v>
      </c>
      <c r="L45" s="122" t="s">
        <v>25</v>
      </c>
      <c r="M45" s="121" t="s">
        <v>25</v>
      </c>
      <c r="N45" s="122" t="s">
        <v>25</v>
      </c>
      <c r="O45" s="121" t="s">
        <v>25</v>
      </c>
      <c r="P45" s="122" t="s">
        <v>25</v>
      </c>
      <c r="Q45" s="121" t="s">
        <v>25</v>
      </c>
      <c r="R45" s="122" t="s">
        <v>24</v>
      </c>
      <c r="S45" s="121" t="s">
        <v>25</v>
      </c>
      <c r="T45" s="122">
        <v>1</v>
      </c>
      <c r="U45" s="122" t="s">
        <v>24</v>
      </c>
      <c r="V45" s="122" t="s">
        <v>24</v>
      </c>
      <c r="W45" s="122" t="s">
        <v>25</v>
      </c>
      <c r="X45" s="122" t="s">
        <v>25</v>
      </c>
      <c r="Y45" s="41">
        <f t="shared" si="1"/>
        <v>1</v>
      </c>
      <c r="Z45" s="121">
        <f t="shared" si="0"/>
        <v>2</v>
      </c>
      <c r="AA45" s="38" t="s">
        <v>205</v>
      </c>
      <c r="AB45" s="13" t="s">
        <v>48</v>
      </c>
      <c r="AC45" s="49" t="s">
        <v>28</v>
      </c>
      <c r="AD45" s="49" t="s">
        <v>28</v>
      </c>
      <c r="AE45" s="49" t="s">
        <v>27</v>
      </c>
      <c r="AF45" s="49" t="s">
        <v>27</v>
      </c>
      <c r="AG45" s="53" t="s">
        <v>1013</v>
      </c>
      <c r="AH45" s="53" t="s">
        <v>25</v>
      </c>
      <c r="AI45" s="53" t="s">
        <v>25</v>
      </c>
      <c r="AJ45" s="122"/>
      <c r="AK45" s="122"/>
      <c r="AL45" s="53">
        <v>1830</v>
      </c>
      <c r="AM45" s="53">
        <v>2120</v>
      </c>
      <c r="AN45" s="53"/>
      <c r="AO45" s="45" t="s">
        <v>202</v>
      </c>
      <c r="AP45" s="47" t="s">
        <v>194</v>
      </c>
      <c r="AQ45" s="177"/>
      <c r="AR45" s="162"/>
    </row>
    <row r="46" spans="1:44" ht="31.95" customHeight="1" x14ac:dyDescent="0.25">
      <c r="A46" s="31" t="s">
        <v>947</v>
      </c>
      <c r="B46" s="80" t="s">
        <v>207</v>
      </c>
      <c r="C46" s="153" t="s">
        <v>206</v>
      </c>
      <c r="D46" s="165">
        <v>47.992046000000002</v>
      </c>
      <c r="E46" s="165">
        <v>-122.885177</v>
      </c>
      <c r="F46" s="151" t="s">
        <v>21</v>
      </c>
      <c r="G46" s="151">
        <v>2500</v>
      </c>
      <c r="H46" s="141">
        <v>1.9</v>
      </c>
      <c r="I46" s="45" t="s">
        <v>208</v>
      </c>
      <c r="J46" s="122" t="s">
        <v>25</v>
      </c>
      <c r="K46" s="122" t="s">
        <v>25</v>
      </c>
      <c r="L46" s="122" t="s">
        <v>25</v>
      </c>
      <c r="M46" s="121" t="s">
        <v>25</v>
      </c>
      <c r="N46" s="122" t="s">
        <v>25</v>
      </c>
      <c r="O46" s="121" t="s">
        <v>25</v>
      </c>
      <c r="P46" s="122" t="s">
        <v>25</v>
      </c>
      <c r="Q46" s="121" t="s">
        <v>25</v>
      </c>
      <c r="R46" s="122" t="s">
        <v>25</v>
      </c>
      <c r="S46" s="121" t="s">
        <v>25</v>
      </c>
      <c r="T46" s="122">
        <v>0</v>
      </c>
      <c r="U46" s="122" t="s">
        <v>25</v>
      </c>
      <c r="V46" s="122" t="s">
        <v>25</v>
      </c>
      <c r="W46" s="122" t="s">
        <v>24</v>
      </c>
      <c r="X46" s="122" t="s">
        <v>25</v>
      </c>
      <c r="Y46" s="41">
        <f t="shared" si="1"/>
        <v>1</v>
      </c>
      <c r="Z46" s="121">
        <f t="shared" si="0"/>
        <v>1</v>
      </c>
      <c r="AA46" s="38" t="s">
        <v>209</v>
      </c>
      <c r="AB46" s="13" t="s">
        <v>26</v>
      </c>
      <c r="AC46" s="49" t="s">
        <v>28</v>
      </c>
      <c r="AD46" s="49" t="s">
        <v>28</v>
      </c>
      <c r="AE46" s="49" t="s">
        <v>28</v>
      </c>
      <c r="AF46" s="49" t="s">
        <v>28</v>
      </c>
      <c r="AG46" s="53" t="s">
        <v>1014</v>
      </c>
      <c r="AH46" s="53" t="s">
        <v>25</v>
      </c>
      <c r="AI46" s="53" t="s">
        <v>25</v>
      </c>
      <c r="AJ46" s="122"/>
      <c r="AK46" s="122"/>
      <c r="AL46" s="155" t="s">
        <v>161</v>
      </c>
      <c r="AM46" s="155"/>
      <c r="AN46" s="53"/>
      <c r="AO46" s="47" t="s">
        <v>30</v>
      </c>
      <c r="AP46" s="45" t="s">
        <v>210</v>
      </c>
      <c r="AQ46" s="176" t="s">
        <v>211</v>
      </c>
      <c r="AR46" s="157" t="s">
        <v>212</v>
      </c>
    </row>
    <row r="47" spans="1:44" ht="31.95" customHeight="1" x14ac:dyDescent="0.25">
      <c r="A47" s="31" t="s">
        <v>947</v>
      </c>
      <c r="B47" s="80" t="s">
        <v>213</v>
      </c>
      <c r="C47" s="153"/>
      <c r="D47" s="165"/>
      <c r="E47" s="165"/>
      <c r="F47" s="151"/>
      <c r="G47" s="151"/>
      <c r="H47" s="142"/>
      <c r="I47" s="45" t="s">
        <v>214</v>
      </c>
      <c r="J47" s="122" t="s">
        <v>25</v>
      </c>
      <c r="K47" s="100" t="s">
        <v>24</v>
      </c>
      <c r="L47" s="122" t="s">
        <v>25</v>
      </c>
      <c r="M47" s="121" t="s">
        <v>25</v>
      </c>
      <c r="N47" s="122" t="s">
        <v>25</v>
      </c>
      <c r="O47" s="121" t="s">
        <v>25</v>
      </c>
      <c r="P47" s="122" t="s">
        <v>25</v>
      </c>
      <c r="Q47" s="121" t="s">
        <v>25</v>
      </c>
      <c r="R47" s="122" t="s">
        <v>25</v>
      </c>
      <c r="S47" s="121" t="s">
        <v>25</v>
      </c>
      <c r="T47" s="100">
        <v>4.5</v>
      </c>
      <c r="U47" s="108" t="s">
        <v>24</v>
      </c>
      <c r="V47" s="108" t="s">
        <v>24</v>
      </c>
      <c r="W47" s="108" t="s">
        <v>24</v>
      </c>
      <c r="X47" s="108" t="s">
        <v>25</v>
      </c>
      <c r="Y47" s="41">
        <f t="shared" ref="Y47:Y52" si="2">COUNTIF(U47:V47,"Yes")/2+COUNTIF(W47:X47,"Yes")</f>
        <v>2</v>
      </c>
      <c r="Z47" s="121">
        <f t="shared" si="0"/>
        <v>6.5</v>
      </c>
      <c r="AA47" s="107" t="s">
        <v>215</v>
      </c>
      <c r="AB47" s="109" t="s">
        <v>26</v>
      </c>
      <c r="AC47" s="108" t="s">
        <v>27</v>
      </c>
      <c r="AD47" s="96" t="s">
        <v>28</v>
      </c>
      <c r="AE47" s="96" t="s">
        <v>28</v>
      </c>
      <c r="AF47" s="96" t="s">
        <v>28</v>
      </c>
      <c r="AG47" s="96" t="s">
        <v>1015</v>
      </c>
      <c r="AH47" s="96" t="s">
        <v>216</v>
      </c>
      <c r="AI47" s="53"/>
      <c r="AJ47" s="122"/>
      <c r="AK47" s="122"/>
      <c r="AL47" s="101">
        <v>110</v>
      </c>
      <c r="AM47" s="101">
        <v>370</v>
      </c>
      <c r="AN47" s="53" t="s">
        <v>24</v>
      </c>
      <c r="AO47" s="99" t="s">
        <v>35</v>
      </c>
      <c r="AP47" s="98" t="s">
        <v>194</v>
      </c>
      <c r="AQ47" s="177"/>
      <c r="AR47" s="158"/>
    </row>
    <row r="48" spans="1:44" ht="31.95" customHeight="1" x14ac:dyDescent="0.25">
      <c r="A48" s="31" t="s">
        <v>947</v>
      </c>
      <c r="B48" s="80" t="s">
        <v>217</v>
      </c>
      <c r="C48" s="153"/>
      <c r="D48" s="165"/>
      <c r="E48" s="165"/>
      <c r="F48" s="151"/>
      <c r="G48" s="151"/>
      <c r="H48" s="142"/>
      <c r="I48" s="45" t="s">
        <v>218</v>
      </c>
      <c r="J48" s="122" t="s">
        <v>25</v>
      </c>
      <c r="K48" s="122" t="s">
        <v>24</v>
      </c>
      <c r="L48" s="122" t="s">
        <v>25</v>
      </c>
      <c r="M48" s="121" t="s">
        <v>25</v>
      </c>
      <c r="N48" s="122" t="s">
        <v>25</v>
      </c>
      <c r="O48" s="121" t="s">
        <v>25</v>
      </c>
      <c r="P48" s="122" t="s">
        <v>25</v>
      </c>
      <c r="Q48" s="121" t="s">
        <v>25</v>
      </c>
      <c r="R48" s="122" t="s">
        <v>25</v>
      </c>
      <c r="S48" s="121" t="s">
        <v>25</v>
      </c>
      <c r="T48" s="18">
        <v>4.5</v>
      </c>
      <c r="U48" s="108" t="s">
        <v>24</v>
      </c>
      <c r="V48" s="108" t="s">
        <v>24</v>
      </c>
      <c r="W48" s="108" t="s">
        <v>24</v>
      </c>
      <c r="X48" s="108" t="s">
        <v>25</v>
      </c>
      <c r="Y48" s="41">
        <f t="shared" si="2"/>
        <v>2</v>
      </c>
      <c r="Z48" s="121">
        <f t="shared" si="0"/>
        <v>6.5</v>
      </c>
      <c r="AA48" s="107" t="s">
        <v>219</v>
      </c>
      <c r="AB48" s="109" t="s">
        <v>26</v>
      </c>
      <c r="AC48" s="96" t="s">
        <v>27</v>
      </c>
      <c r="AD48" s="96" t="s">
        <v>28</v>
      </c>
      <c r="AE48" s="96" t="s">
        <v>28</v>
      </c>
      <c r="AF48" s="96" t="s">
        <v>28</v>
      </c>
      <c r="AG48" s="96" t="s">
        <v>1016</v>
      </c>
      <c r="AH48" s="96" t="s">
        <v>216</v>
      </c>
      <c r="AI48" s="53"/>
      <c r="AJ48" s="122"/>
      <c r="AK48" s="122"/>
      <c r="AL48" s="101">
        <v>560</v>
      </c>
      <c r="AM48" s="101">
        <v>630</v>
      </c>
      <c r="AN48" s="53"/>
      <c r="AO48" s="99" t="s">
        <v>80</v>
      </c>
      <c r="AP48" s="98" t="s">
        <v>194</v>
      </c>
      <c r="AQ48" s="177"/>
      <c r="AR48" s="158"/>
    </row>
    <row r="49" spans="1:44" ht="31.95" customHeight="1" x14ac:dyDescent="0.25">
      <c r="A49" s="31" t="s">
        <v>947</v>
      </c>
      <c r="B49" s="80" t="s">
        <v>220</v>
      </c>
      <c r="C49" s="153"/>
      <c r="D49" s="165"/>
      <c r="E49" s="165"/>
      <c r="F49" s="151"/>
      <c r="G49" s="151"/>
      <c r="H49" s="142"/>
      <c r="I49" s="45" t="s">
        <v>221</v>
      </c>
      <c r="J49" s="122" t="s">
        <v>25</v>
      </c>
      <c r="K49" s="122" t="s">
        <v>25</v>
      </c>
      <c r="L49" s="122" t="s">
        <v>24</v>
      </c>
      <c r="M49" s="121" t="s">
        <v>25</v>
      </c>
      <c r="N49" s="122" t="s">
        <v>25</v>
      </c>
      <c r="O49" s="121" t="s">
        <v>25</v>
      </c>
      <c r="P49" s="122" t="s">
        <v>25</v>
      </c>
      <c r="Q49" s="121" t="s">
        <v>25</v>
      </c>
      <c r="R49" s="122" t="s">
        <v>25</v>
      </c>
      <c r="S49" s="121" t="s">
        <v>25</v>
      </c>
      <c r="T49" s="123">
        <v>4</v>
      </c>
      <c r="U49" s="108" t="s">
        <v>24</v>
      </c>
      <c r="V49" s="108" t="s">
        <v>24</v>
      </c>
      <c r="W49" s="108" t="s">
        <v>24</v>
      </c>
      <c r="X49" s="108" t="s">
        <v>25</v>
      </c>
      <c r="Y49" s="41">
        <f t="shared" si="2"/>
        <v>2</v>
      </c>
      <c r="Z49" s="121">
        <f t="shared" si="0"/>
        <v>6</v>
      </c>
      <c r="AA49" s="107" t="s">
        <v>222</v>
      </c>
      <c r="AB49" s="109" t="s">
        <v>26</v>
      </c>
      <c r="AC49" s="96" t="s">
        <v>28</v>
      </c>
      <c r="AD49" s="96" t="s">
        <v>28</v>
      </c>
      <c r="AE49" s="96" t="s">
        <v>28</v>
      </c>
      <c r="AF49" s="96" t="s">
        <v>28</v>
      </c>
      <c r="AG49" s="96" t="s">
        <v>1017</v>
      </c>
      <c r="AH49" s="96" t="s">
        <v>216</v>
      </c>
      <c r="AI49" s="53"/>
      <c r="AJ49" s="122"/>
      <c r="AK49" s="122"/>
      <c r="AL49" s="101">
        <v>670</v>
      </c>
      <c r="AM49" s="101">
        <v>1010</v>
      </c>
      <c r="AN49" s="53"/>
      <c r="AO49" s="99" t="s">
        <v>35</v>
      </c>
      <c r="AP49" s="98" t="s">
        <v>194</v>
      </c>
      <c r="AQ49" s="177"/>
      <c r="AR49" s="158"/>
    </row>
    <row r="50" spans="1:44" ht="31.95" customHeight="1" x14ac:dyDescent="0.25">
      <c r="A50" s="31" t="s">
        <v>947</v>
      </c>
      <c r="B50" s="80" t="s">
        <v>223</v>
      </c>
      <c r="C50" s="153"/>
      <c r="D50" s="165"/>
      <c r="E50" s="165"/>
      <c r="F50" s="151"/>
      <c r="G50" s="151"/>
      <c r="H50" s="142"/>
      <c r="I50" s="45" t="s">
        <v>224</v>
      </c>
      <c r="J50" s="122" t="s">
        <v>25</v>
      </c>
      <c r="K50" s="122" t="s">
        <v>25</v>
      </c>
      <c r="L50" s="122" t="s">
        <v>24</v>
      </c>
      <c r="M50" s="121" t="s">
        <v>25</v>
      </c>
      <c r="N50" s="122" t="s">
        <v>25</v>
      </c>
      <c r="O50" s="121" t="s">
        <v>25</v>
      </c>
      <c r="P50" s="122" t="s">
        <v>25</v>
      </c>
      <c r="Q50" s="121" t="s">
        <v>25</v>
      </c>
      <c r="R50" s="122" t="s">
        <v>25</v>
      </c>
      <c r="S50" s="121" t="s">
        <v>25</v>
      </c>
      <c r="T50" s="18">
        <v>4</v>
      </c>
      <c r="U50" s="108" t="s">
        <v>24</v>
      </c>
      <c r="V50" s="108" t="s">
        <v>24</v>
      </c>
      <c r="W50" s="108" t="s">
        <v>24</v>
      </c>
      <c r="X50" s="108" t="s">
        <v>25</v>
      </c>
      <c r="Y50" s="41">
        <f t="shared" si="2"/>
        <v>2</v>
      </c>
      <c r="Z50" s="121">
        <f t="shared" si="0"/>
        <v>6</v>
      </c>
      <c r="AA50" s="107" t="s">
        <v>225</v>
      </c>
      <c r="AB50" s="109" t="s">
        <v>26</v>
      </c>
      <c r="AC50" s="96" t="s">
        <v>28</v>
      </c>
      <c r="AD50" s="96" t="s">
        <v>28</v>
      </c>
      <c r="AE50" s="96" t="s">
        <v>28</v>
      </c>
      <c r="AF50" s="96" t="s">
        <v>28</v>
      </c>
      <c r="AG50" s="96" t="s">
        <v>1018</v>
      </c>
      <c r="AH50" s="96" t="s">
        <v>216</v>
      </c>
      <c r="AI50" s="53"/>
      <c r="AJ50" s="122"/>
      <c r="AK50" s="122"/>
      <c r="AL50" s="101">
        <v>755</v>
      </c>
      <c r="AM50" s="101">
        <v>1180</v>
      </c>
      <c r="AN50" s="53"/>
      <c r="AO50" s="99" t="s">
        <v>35</v>
      </c>
      <c r="AP50" s="98" t="s">
        <v>194</v>
      </c>
      <c r="AQ50" s="177"/>
      <c r="AR50" s="158"/>
    </row>
    <row r="51" spans="1:44" ht="31.95" customHeight="1" x14ac:dyDescent="0.25">
      <c r="A51" s="31" t="s">
        <v>947</v>
      </c>
      <c r="B51" s="80" t="s">
        <v>226</v>
      </c>
      <c r="C51" s="153"/>
      <c r="D51" s="165"/>
      <c r="E51" s="165"/>
      <c r="F51" s="151"/>
      <c r="G51" s="151"/>
      <c r="H51" s="142"/>
      <c r="I51" s="45" t="s">
        <v>227</v>
      </c>
      <c r="J51" s="122" t="s">
        <v>25</v>
      </c>
      <c r="K51" s="122" t="s">
        <v>25</v>
      </c>
      <c r="L51" s="122" t="s">
        <v>24</v>
      </c>
      <c r="M51" s="121" t="s">
        <v>25</v>
      </c>
      <c r="N51" s="122" t="s">
        <v>25</v>
      </c>
      <c r="O51" s="121" t="s">
        <v>25</v>
      </c>
      <c r="P51" s="122" t="s">
        <v>25</v>
      </c>
      <c r="Q51" s="121" t="s">
        <v>25</v>
      </c>
      <c r="R51" s="122" t="s">
        <v>25</v>
      </c>
      <c r="S51" s="121" t="s">
        <v>25</v>
      </c>
      <c r="T51" s="123">
        <v>4</v>
      </c>
      <c r="U51" s="108" t="s">
        <v>24</v>
      </c>
      <c r="V51" s="108" t="s">
        <v>24</v>
      </c>
      <c r="W51" s="108" t="s">
        <v>24</v>
      </c>
      <c r="X51" s="108" t="s">
        <v>25</v>
      </c>
      <c r="Y51" s="41">
        <f t="shared" si="2"/>
        <v>2</v>
      </c>
      <c r="Z51" s="121">
        <f t="shared" si="0"/>
        <v>6</v>
      </c>
      <c r="AA51" s="107" t="s">
        <v>228</v>
      </c>
      <c r="AB51" s="109" t="s">
        <v>26</v>
      </c>
      <c r="AC51" s="96" t="s">
        <v>28</v>
      </c>
      <c r="AD51" s="96" t="s">
        <v>28</v>
      </c>
      <c r="AE51" s="96" t="s">
        <v>28</v>
      </c>
      <c r="AF51" s="96" t="s">
        <v>28</v>
      </c>
      <c r="AG51" s="96" t="s">
        <v>1019</v>
      </c>
      <c r="AH51" s="96" t="s">
        <v>216</v>
      </c>
      <c r="AI51" s="53"/>
      <c r="AJ51" s="122"/>
      <c r="AK51" s="122"/>
      <c r="AL51" s="101">
        <v>1210</v>
      </c>
      <c r="AM51" s="101">
        <v>1290</v>
      </c>
      <c r="AN51" s="53"/>
      <c r="AO51" s="99" t="s">
        <v>35</v>
      </c>
      <c r="AP51" s="98" t="s">
        <v>194</v>
      </c>
      <c r="AQ51" s="177"/>
      <c r="AR51" s="158"/>
    </row>
    <row r="52" spans="1:44" ht="31.95" customHeight="1" x14ac:dyDescent="0.25">
      <c r="A52" s="31" t="s">
        <v>947</v>
      </c>
      <c r="B52" s="80" t="s">
        <v>229</v>
      </c>
      <c r="C52" s="153"/>
      <c r="D52" s="165"/>
      <c r="E52" s="165"/>
      <c r="F52" s="151"/>
      <c r="G52" s="151"/>
      <c r="H52" s="142"/>
      <c r="I52" s="45" t="s">
        <v>230</v>
      </c>
      <c r="J52" s="122" t="s">
        <v>25</v>
      </c>
      <c r="K52" s="122" t="s">
        <v>25</v>
      </c>
      <c r="L52" s="122" t="s">
        <v>24</v>
      </c>
      <c r="M52" s="121" t="s">
        <v>25</v>
      </c>
      <c r="N52" s="122" t="s">
        <v>25</v>
      </c>
      <c r="O52" s="121" t="s">
        <v>25</v>
      </c>
      <c r="P52" s="122" t="s">
        <v>25</v>
      </c>
      <c r="Q52" s="121" t="s">
        <v>25</v>
      </c>
      <c r="R52" s="122" t="s">
        <v>25</v>
      </c>
      <c r="S52" s="121" t="s">
        <v>25</v>
      </c>
      <c r="T52" s="18">
        <v>4</v>
      </c>
      <c r="U52" s="108" t="s">
        <v>24</v>
      </c>
      <c r="V52" s="108" t="s">
        <v>24</v>
      </c>
      <c r="W52" s="108" t="s">
        <v>24</v>
      </c>
      <c r="X52" s="108" t="s">
        <v>25</v>
      </c>
      <c r="Y52" s="41">
        <f t="shared" si="2"/>
        <v>2</v>
      </c>
      <c r="Z52" s="121">
        <f t="shared" si="0"/>
        <v>6</v>
      </c>
      <c r="AA52" s="107" t="s">
        <v>231</v>
      </c>
      <c r="AB52" s="109" t="s">
        <v>26</v>
      </c>
      <c r="AC52" s="96" t="s">
        <v>28</v>
      </c>
      <c r="AD52" s="96" t="s">
        <v>28</v>
      </c>
      <c r="AE52" s="96" t="s">
        <v>28</v>
      </c>
      <c r="AF52" s="96" t="s">
        <v>28</v>
      </c>
      <c r="AG52" s="96" t="s">
        <v>1020</v>
      </c>
      <c r="AH52" s="96" t="s">
        <v>216</v>
      </c>
      <c r="AI52" s="53"/>
      <c r="AJ52" s="122"/>
      <c r="AK52" s="122"/>
      <c r="AL52" s="101">
        <v>1280</v>
      </c>
      <c r="AM52" s="101">
        <v>1630</v>
      </c>
      <c r="AN52" s="53"/>
      <c r="AO52" s="99" t="s">
        <v>35</v>
      </c>
      <c r="AP52" s="98" t="s">
        <v>194</v>
      </c>
      <c r="AQ52" s="177"/>
      <c r="AR52" s="158"/>
    </row>
    <row r="53" spans="1:44" ht="31.95" customHeight="1" x14ac:dyDescent="0.25">
      <c r="A53" s="31" t="s">
        <v>947</v>
      </c>
      <c r="B53" s="80" t="s">
        <v>232</v>
      </c>
      <c r="C53" s="153"/>
      <c r="D53" s="165"/>
      <c r="E53" s="165"/>
      <c r="F53" s="151"/>
      <c r="G53" s="151"/>
      <c r="H53" s="142"/>
      <c r="I53" s="45" t="s">
        <v>233</v>
      </c>
      <c r="J53" s="122" t="s">
        <v>25</v>
      </c>
      <c r="K53" s="124" t="s">
        <v>25</v>
      </c>
      <c r="L53" s="124" t="s">
        <v>25</v>
      </c>
      <c r="M53" s="121" t="s">
        <v>25</v>
      </c>
      <c r="N53" s="124" t="s">
        <v>25</v>
      </c>
      <c r="O53" s="121" t="s">
        <v>25</v>
      </c>
      <c r="P53" s="124" t="s">
        <v>24</v>
      </c>
      <c r="Q53" s="121" t="s">
        <v>25</v>
      </c>
      <c r="R53" s="124" t="s">
        <v>25</v>
      </c>
      <c r="S53" s="121" t="s">
        <v>25</v>
      </c>
      <c r="T53" s="122">
        <v>2</v>
      </c>
      <c r="U53" s="122" t="s">
        <v>24</v>
      </c>
      <c r="V53" s="122" t="s">
        <v>24</v>
      </c>
      <c r="W53" s="122" t="s">
        <v>24</v>
      </c>
      <c r="X53" s="122" t="s">
        <v>25</v>
      </c>
      <c r="Y53" s="41">
        <f t="shared" si="1"/>
        <v>2</v>
      </c>
      <c r="Z53" s="121">
        <f t="shared" si="0"/>
        <v>4</v>
      </c>
      <c r="AA53" s="38" t="s">
        <v>234</v>
      </c>
      <c r="AB53" s="13" t="s">
        <v>26</v>
      </c>
      <c r="AC53" s="14" t="s">
        <v>28</v>
      </c>
      <c r="AD53" s="53" t="s">
        <v>28</v>
      </c>
      <c r="AE53" s="53" t="s">
        <v>28</v>
      </c>
      <c r="AF53" s="53" t="s">
        <v>28</v>
      </c>
      <c r="AG53" s="38" t="s">
        <v>1026</v>
      </c>
      <c r="AH53" s="114" t="s">
        <v>216</v>
      </c>
      <c r="AI53" s="53"/>
      <c r="AJ53" s="122"/>
      <c r="AK53" s="122"/>
      <c r="AL53" s="53">
        <v>1330</v>
      </c>
      <c r="AM53" s="53">
        <v>1710</v>
      </c>
      <c r="AN53" s="53"/>
      <c r="AO53" s="30" t="s">
        <v>35</v>
      </c>
      <c r="AP53" s="47" t="s">
        <v>194</v>
      </c>
      <c r="AQ53" s="177"/>
      <c r="AR53" s="158"/>
    </row>
    <row r="54" spans="1:44" ht="31.95" customHeight="1" x14ac:dyDescent="0.25">
      <c r="A54" s="31" t="s">
        <v>947</v>
      </c>
      <c r="B54" s="80" t="s">
        <v>235</v>
      </c>
      <c r="C54" s="153"/>
      <c r="D54" s="165"/>
      <c r="E54" s="165"/>
      <c r="F54" s="151"/>
      <c r="G54" s="151"/>
      <c r="H54" s="142"/>
      <c r="I54" s="45" t="s">
        <v>236</v>
      </c>
      <c r="J54" s="122" t="s">
        <v>25</v>
      </c>
      <c r="K54" s="122" t="s">
        <v>25</v>
      </c>
      <c r="L54" s="122" t="s">
        <v>25</v>
      </c>
      <c r="M54" s="121" t="s">
        <v>25</v>
      </c>
      <c r="N54" s="122" t="s">
        <v>24</v>
      </c>
      <c r="O54" s="121" t="s">
        <v>25</v>
      </c>
      <c r="P54" s="122" t="s">
        <v>25</v>
      </c>
      <c r="Q54" s="121" t="s">
        <v>25</v>
      </c>
      <c r="R54" s="122" t="s">
        <v>25</v>
      </c>
      <c r="S54" s="121" t="s">
        <v>25</v>
      </c>
      <c r="T54" s="122">
        <v>3</v>
      </c>
      <c r="U54" s="122" t="s">
        <v>24</v>
      </c>
      <c r="V54" s="122" t="s">
        <v>24</v>
      </c>
      <c r="W54" s="122" t="s">
        <v>24</v>
      </c>
      <c r="X54" s="122" t="s">
        <v>25</v>
      </c>
      <c r="Y54" s="41">
        <f t="shared" si="1"/>
        <v>2</v>
      </c>
      <c r="Z54" s="121">
        <f t="shared" si="0"/>
        <v>5</v>
      </c>
      <c r="AA54" s="38" t="s">
        <v>237</v>
      </c>
      <c r="AB54" s="13" t="s">
        <v>26</v>
      </c>
      <c r="AC54" s="14" t="s">
        <v>28</v>
      </c>
      <c r="AD54" s="53" t="s">
        <v>28</v>
      </c>
      <c r="AE54" s="53" t="s">
        <v>28</v>
      </c>
      <c r="AF54" s="53" t="s">
        <v>28</v>
      </c>
      <c r="AG54" s="38" t="s">
        <v>1027</v>
      </c>
      <c r="AH54" s="114" t="s">
        <v>216</v>
      </c>
      <c r="AI54" s="53"/>
      <c r="AJ54" s="122"/>
      <c r="AK54" s="122"/>
      <c r="AL54" s="53">
        <v>1400</v>
      </c>
      <c r="AM54" s="53">
        <v>2100</v>
      </c>
      <c r="AN54" s="53"/>
      <c r="AO54" s="30" t="s">
        <v>35</v>
      </c>
      <c r="AP54" s="47" t="s">
        <v>194</v>
      </c>
      <c r="AQ54" s="177"/>
      <c r="AR54" s="158"/>
    </row>
    <row r="55" spans="1:44" ht="31.95" customHeight="1" x14ac:dyDescent="0.25">
      <c r="A55" s="31" t="s">
        <v>947</v>
      </c>
      <c r="B55" s="80" t="s">
        <v>238</v>
      </c>
      <c r="C55" s="153"/>
      <c r="D55" s="165"/>
      <c r="E55" s="165"/>
      <c r="F55" s="151"/>
      <c r="G55" s="151"/>
      <c r="H55" s="143"/>
      <c r="I55" s="45" t="s">
        <v>239</v>
      </c>
      <c r="J55" s="122" t="s">
        <v>25</v>
      </c>
      <c r="K55" s="122" t="s">
        <v>25</v>
      </c>
      <c r="L55" s="122" t="s">
        <v>25</v>
      </c>
      <c r="M55" s="121" t="s">
        <v>25</v>
      </c>
      <c r="N55" s="122" t="s">
        <v>25</v>
      </c>
      <c r="O55" s="121" t="s">
        <v>25</v>
      </c>
      <c r="P55" s="122" t="s">
        <v>24</v>
      </c>
      <c r="Q55" s="121" t="s">
        <v>25</v>
      </c>
      <c r="R55" s="122" t="s">
        <v>25</v>
      </c>
      <c r="S55" s="121" t="s">
        <v>25</v>
      </c>
      <c r="T55" s="122">
        <v>2</v>
      </c>
      <c r="U55" s="122" t="s">
        <v>24</v>
      </c>
      <c r="V55" s="122" t="s">
        <v>24</v>
      </c>
      <c r="W55" s="122" t="s">
        <v>24</v>
      </c>
      <c r="X55" s="122" t="s">
        <v>25</v>
      </c>
      <c r="Y55" s="41">
        <f t="shared" si="1"/>
        <v>2</v>
      </c>
      <c r="Z55" s="121">
        <f t="shared" si="0"/>
        <v>4</v>
      </c>
      <c r="AA55" s="38" t="s">
        <v>240</v>
      </c>
      <c r="AB55" s="13" t="s">
        <v>26</v>
      </c>
      <c r="AC55" s="14" t="s">
        <v>28</v>
      </c>
      <c r="AD55" s="53" t="s">
        <v>28</v>
      </c>
      <c r="AE55" s="53" t="s">
        <v>28</v>
      </c>
      <c r="AF55" s="53" t="s">
        <v>28</v>
      </c>
      <c r="AG55" s="38" t="s">
        <v>1027</v>
      </c>
      <c r="AH55" s="53" t="s">
        <v>25</v>
      </c>
      <c r="AI55" s="53"/>
      <c r="AJ55" s="122"/>
      <c r="AK55" s="122"/>
      <c r="AL55" s="53">
        <v>2150</v>
      </c>
      <c r="AM55" s="53">
        <v>2750</v>
      </c>
      <c r="AN55" s="53"/>
      <c r="AO55" s="30" t="s">
        <v>35</v>
      </c>
      <c r="AP55" s="47" t="s">
        <v>194</v>
      </c>
      <c r="AQ55" s="177"/>
      <c r="AR55" s="159"/>
    </row>
    <row r="56" spans="1:44" ht="39.450000000000003" customHeight="1" x14ac:dyDescent="0.25">
      <c r="A56" s="31" t="s">
        <v>947</v>
      </c>
      <c r="B56" s="80" t="s">
        <v>243</v>
      </c>
      <c r="C56" s="153" t="s">
        <v>241</v>
      </c>
      <c r="D56" s="165">
        <v>47.4375</v>
      </c>
      <c r="E56" s="165">
        <v>-122.8459</v>
      </c>
      <c r="F56" s="151" t="s">
        <v>242</v>
      </c>
      <c r="G56" s="151">
        <v>1000</v>
      </c>
      <c r="H56" s="141">
        <v>1</v>
      </c>
      <c r="I56" s="45" t="s">
        <v>244</v>
      </c>
      <c r="J56" s="122" t="s">
        <v>25</v>
      </c>
      <c r="K56" s="122" t="s">
        <v>24</v>
      </c>
      <c r="L56" s="122" t="s">
        <v>25</v>
      </c>
      <c r="M56" s="121" t="s">
        <v>25</v>
      </c>
      <c r="N56" s="122" t="s">
        <v>25</v>
      </c>
      <c r="O56" s="121" t="s">
        <v>25</v>
      </c>
      <c r="P56" s="122" t="s">
        <v>25</v>
      </c>
      <c r="Q56" s="121" t="s">
        <v>25</v>
      </c>
      <c r="R56" s="122" t="s">
        <v>25</v>
      </c>
      <c r="S56" s="121" t="s">
        <v>25</v>
      </c>
      <c r="T56" s="122">
        <v>4.5</v>
      </c>
      <c r="U56" s="122" t="s">
        <v>24</v>
      </c>
      <c r="V56" s="122" t="s">
        <v>24</v>
      </c>
      <c r="W56" s="122" t="s">
        <v>25</v>
      </c>
      <c r="X56" s="122" t="s">
        <v>25</v>
      </c>
      <c r="Y56" s="41">
        <f t="shared" si="1"/>
        <v>1</v>
      </c>
      <c r="Z56" s="121">
        <f t="shared" si="0"/>
        <v>5.5</v>
      </c>
      <c r="AA56" s="38" t="s">
        <v>245</v>
      </c>
      <c r="AB56" s="13" t="s">
        <v>26</v>
      </c>
      <c r="AC56" s="14" t="s">
        <v>27</v>
      </c>
      <c r="AD56" s="53" t="s">
        <v>27</v>
      </c>
      <c r="AE56" s="53" t="s">
        <v>27</v>
      </c>
      <c r="AF56" s="53" t="s">
        <v>27</v>
      </c>
      <c r="AG56" s="53" t="s">
        <v>1021</v>
      </c>
      <c r="AH56" s="53" t="s">
        <v>25</v>
      </c>
      <c r="AI56" s="53"/>
      <c r="AJ56" s="122"/>
      <c r="AK56" s="122"/>
      <c r="AL56" s="53">
        <v>120</v>
      </c>
      <c r="AM56" s="53">
        <v>260</v>
      </c>
      <c r="AN56" s="53" t="s">
        <v>24</v>
      </c>
      <c r="AO56" s="30" t="s">
        <v>35</v>
      </c>
      <c r="AP56" s="45" t="s">
        <v>246</v>
      </c>
      <c r="AQ56" s="176" t="s">
        <v>247</v>
      </c>
      <c r="AR56" s="166" t="s">
        <v>248</v>
      </c>
    </row>
    <row r="57" spans="1:44" ht="39.450000000000003" customHeight="1" x14ac:dyDescent="0.25">
      <c r="A57" s="31" t="s">
        <v>947</v>
      </c>
      <c r="B57" s="80" t="s">
        <v>249</v>
      </c>
      <c r="C57" s="153"/>
      <c r="D57" s="165"/>
      <c r="E57" s="165"/>
      <c r="F57" s="151"/>
      <c r="G57" s="151"/>
      <c r="H57" s="143"/>
      <c r="I57" s="45" t="s">
        <v>250</v>
      </c>
      <c r="J57" s="122" t="s">
        <v>25</v>
      </c>
      <c r="K57" s="122" t="s">
        <v>24</v>
      </c>
      <c r="L57" s="122" t="s">
        <v>25</v>
      </c>
      <c r="M57" s="121" t="s">
        <v>25</v>
      </c>
      <c r="N57" s="122" t="s">
        <v>25</v>
      </c>
      <c r="O57" s="121" t="s">
        <v>25</v>
      </c>
      <c r="P57" s="122" t="s">
        <v>25</v>
      </c>
      <c r="Q57" s="121" t="s">
        <v>25</v>
      </c>
      <c r="R57" s="122" t="s">
        <v>25</v>
      </c>
      <c r="S57" s="121" t="s">
        <v>25</v>
      </c>
      <c r="T57" s="122">
        <v>4.5</v>
      </c>
      <c r="U57" s="122" t="s">
        <v>24</v>
      </c>
      <c r="V57" s="122" t="s">
        <v>24</v>
      </c>
      <c r="W57" s="122" t="s">
        <v>25</v>
      </c>
      <c r="X57" s="122" t="s">
        <v>25</v>
      </c>
      <c r="Y57" s="41">
        <f t="shared" si="1"/>
        <v>1</v>
      </c>
      <c r="Z57" s="121">
        <f t="shared" si="0"/>
        <v>5.5</v>
      </c>
      <c r="AA57" s="38" t="s">
        <v>251</v>
      </c>
      <c r="AB57" s="13" t="s">
        <v>26</v>
      </c>
      <c r="AC57" s="14" t="s">
        <v>27</v>
      </c>
      <c r="AD57" s="53" t="s">
        <v>27</v>
      </c>
      <c r="AE57" s="53" t="s">
        <v>27</v>
      </c>
      <c r="AF57" s="53" t="s">
        <v>27</v>
      </c>
      <c r="AG57" s="53" t="s">
        <v>1022</v>
      </c>
      <c r="AH57" s="53" t="s">
        <v>25</v>
      </c>
      <c r="AI57" s="53"/>
      <c r="AJ57" s="122"/>
      <c r="AK57" s="122"/>
      <c r="AL57" s="53">
        <v>720</v>
      </c>
      <c r="AM57" s="53">
        <v>780</v>
      </c>
      <c r="AN57" s="53"/>
      <c r="AO57" s="30" t="s">
        <v>35</v>
      </c>
      <c r="AP57" s="45" t="s">
        <v>246</v>
      </c>
      <c r="AQ57" s="177"/>
      <c r="AR57" s="167"/>
    </row>
    <row r="58" spans="1:44" ht="31.95" customHeight="1" x14ac:dyDescent="0.25">
      <c r="A58" s="31" t="s">
        <v>947</v>
      </c>
      <c r="B58" s="80" t="s">
        <v>254</v>
      </c>
      <c r="C58" s="144" t="s">
        <v>252</v>
      </c>
      <c r="D58" s="165">
        <v>48.3611</v>
      </c>
      <c r="E58" s="165">
        <v>-124.62779999999999</v>
      </c>
      <c r="F58" s="148" t="s">
        <v>253</v>
      </c>
      <c r="G58" s="148">
        <v>2430</v>
      </c>
      <c r="H58" s="141">
        <v>3</v>
      </c>
      <c r="I58" s="45" t="s">
        <v>255</v>
      </c>
      <c r="J58" s="122" t="s">
        <v>25</v>
      </c>
      <c r="K58" s="122" t="s">
        <v>25</v>
      </c>
      <c r="L58" s="122" t="s">
        <v>25</v>
      </c>
      <c r="M58" s="121" t="s">
        <v>25</v>
      </c>
      <c r="N58" s="122" t="s">
        <v>25</v>
      </c>
      <c r="O58" s="121" t="s">
        <v>25</v>
      </c>
      <c r="P58" s="122" t="s">
        <v>25</v>
      </c>
      <c r="Q58" s="121" t="s">
        <v>25</v>
      </c>
      <c r="R58" s="122" t="s">
        <v>24</v>
      </c>
      <c r="S58" s="121" t="s">
        <v>25</v>
      </c>
      <c r="T58" s="122">
        <v>1</v>
      </c>
      <c r="U58" s="122" t="s">
        <v>24</v>
      </c>
      <c r="V58" s="122" t="s">
        <v>24</v>
      </c>
      <c r="W58" s="122" t="s">
        <v>24</v>
      </c>
      <c r="X58" s="122" t="s">
        <v>24</v>
      </c>
      <c r="Y58" s="41">
        <f>COUNTIF(U58:V58,"Yes")/2+COUNTIF(W58:X58,"Yes")</f>
        <v>3</v>
      </c>
      <c r="Z58" s="121">
        <f t="shared" si="0"/>
        <v>4</v>
      </c>
      <c r="AA58" s="38" t="s">
        <v>256</v>
      </c>
      <c r="AB58" s="13" t="s">
        <v>64</v>
      </c>
      <c r="AC58" s="14" t="s">
        <v>27</v>
      </c>
      <c r="AD58" s="53" t="s">
        <v>27</v>
      </c>
      <c r="AE58" s="53" t="s">
        <v>27</v>
      </c>
      <c r="AF58" s="53" t="s">
        <v>28</v>
      </c>
      <c r="AG58" s="38" t="s">
        <v>1028</v>
      </c>
      <c r="AH58" s="51" t="s">
        <v>24</v>
      </c>
      <c r="AI58" s="53" t="s">
        <v>25</v>
      </c>
      <c r="AJ58" s="122"/>
      <c r="AK58" s="122"/>
      <c r="AL58" s="53">
        <v>570</v>
      </c>
      <c r="AM58" s="53">
        <v>680</v>
      </c>
      <c r="AN58" s="51" t="s">
        <v>24</v>
      </c>
      <c r="AO58" s="30" t="s">
        <v>35</v>
      </c>
      <c r="AP58" s="45"/>
      <c r="AQ58" s="176" t="s">
        <v>257</v>
      </c>
      <c r="AR58" s="166" t="s">
        <v>258</v>
      </c>
    </row>
    <row r="59" spans="1:44" ht="31.95" customHeight="1" x14ac:dyDescent="0.25">
      <c r="A59" s="31" t="s">
        <v>947</v>
      </c>
      <c r="B59" s="80" t="s">
        <v>259</v>
      </c>
      <c r="C59" s="154"/>
      <c r="D59" s="165"/>
      <c r="E59" s="165"/>
      <c r="F59" s="150"/>
      <c r="G59" s="150"/>
      <c r="H59" s="142"/>
      <c r="I59" s="45" t="s">
        <v>260</v>
      </c>
      <c r="J59" s="122" t="s">
        <v>25</v>
      </c>
      <c r="K59" s="122" t="s">
        <v>25</v>
      </c>
      <c r="L59" s="122" t="s">
        <v>25</v>
      </c>
      <c r="M59" s="121" t="s">
        <v>25</v>
      </c>
      <c r="N59" s="122" t="s">
        <v>24</v>
      </c>
      <c r="O59" s="121" t="s">
        <v>25</v>
      </c>
      <c r="P59" s="122" t="s">
        <v>25</v>
      </c>
      <c r="Q59" s="121" t="s">
        <v>25</v>
      </c>
      <c r="R59" s="122" t="s">
        <v>25</v>
      </c>
      <c r="S59" s="121" t="s">
        <v>25</v>
      </c>
      <c r="T59" s="122">
        <v>3</v>
      </c>
      <c r="U59" s="122" t="s">
        <v>24</v>
      </c>
      <c r="V59" s="122" t="s">
        <v>24</v>
      </c>
      <c r="W59" s="122" t="s">
        <v>24</v>
      </c>
      <c r="X59" s="122" t="s">
        <v>24</v>
      </c>
      <c r="Y59" s="41">
        <f>COUNTIF(U59:V59,"Yes")/2+COUNTIF(W59:X59,"Yes")</f>
        <v>3</v>
      </c>
      <c r="Z59" s="121">
        <f t="shared" si="0"/>
        <v>6</v>
      </c>
      <c r="AA59" s="38" t="s">
        <v>261</v>
      </c>
      <c r="AB59" s="13" t="s">
        <v>64</v>
      </c>
      <c r="AC59" s="14" t="s">
        <v>27</v>
      </c>
      <c r="AD59" s="53" t="s">
        <v>27</v>
      </c>
      <c r="AE59" s="53" t="s">
        <v>27</v>
      </c>
      <c r="AF59" s="53" t="s">
        <v>27</v>
      </c>
      <c r="AG59" s="38" t="s">
        <v>1028</v>
      </c>
      <c r="AH59" s="51" t="s">
        <v>24</v>
      </c>
      <c r="AI59" s="53" t="s">
        <v>25</v>
      </c>
      <c r="AJ59" s="122"/>
      <c r="AK59" s="122"/>
      <c r="AL59" s="53">
        <v>795</v>
      </c>
      <c r="AM59" s="53">
        <v>1178</v>
      </c>
      <c r="AN59" s="53"/>
      <c r="AO59" s="30" t="s">
        <v>35</v>
      </c>
      <c r="AP59" s="45"/>
      <c r="AQ59" s="177"/>
      <c r="AR59" s="167"/>
    </row>
    <row r="60" spans="1:44" ht="31.95" customHeight="1" x14ac:dyDescent="0.25">
      <c r="A60" s="31" t="s">
        <v>947</v>
      </c>
      <c r="B60" s="80" t="s">
        <v>262</v>
      </c>
      <c r="C60" s="145"/>
      <c r="D60" s="165"/>
      <c r="E60" s="165"/>
      <c r="F60" s="149"/>
      <c r="G60" s="149"/>
      <c r="H60" s="143"/>
      <c r="I60" s="45" t="s">
        <v>263</v>
      </c>
      <c r="J60" s="122" t="s">
        <v>25</v>
      </c>
      <c r="K60" s="122" t="s">
        <v>25</v>
      </c>
      <c r="L60" s="122" t="s">
        <v>25</v>
      </c>
      <c r="M60" s="121" t="s">
        <v>25</v>
      </c>
      <c r="N60" s="122" t="s">
        <v>25</v>
      </c>
      <c r="O60" s="121" t="s">
        <v>25</v>
      </c>
      <c r="P60" s="122" t="s">
        <v>25</v>
      </c>
      <c r="Q60" s="121" t="s">
        <v>25</v>
      </c>
      <c r="R60" s="122" t="s">
        <v>24</v>
      </c>
      <c r="S60" s="121" t="s">
        <v>25</v>
      </c>
      <c r="T60" s="122">
        <v>1</v>
      </c>
      <c r="U60" s="122" t="s">
        <v>24</v>
      </c>
      <c r="V60" s="122" t="s">
        <v>24</v>
      </c>
      <c r="W60" s="122" t="s">
        <v>24</v>
      </c>
      <c r="X60" s="122" t="s">
        <v>24</v>
      </c>
      <c r="Y60" s="41">
        <f>COUNTIF(U60:V60,"Yes")/2+COUNTIF(W60:X60,"Yes")</f>
        <v>3</v>
      </c>
      <c r="Z60" s="121">
        <f t="shared" si="0"/>
        <v>4</v>
      </c>
      <c r="AA60" s="38" t="s">
        <v>264</v>
      </c>
      <c r="AB60" s="13" t="s">
        <v>64</v>
      </c>
      <c r="AC60" s="14" t="s">
        <v>27</v>
      </c>
      <c r="AD60" s="53" t="s">
        <v>27</v>
      </c>
      <c r="AE60" s="53" t="s">
        <v>27</v>
      </c>
      <c r="AF60" s="53" t="s">
        <v>28</v>
      </c>
      <c r="AG60" s="38" t="s">
        <v>1029</v>
      </c>
      <c r="AH60" s="51" t="s">
        <v>24</v>
      </c>
      <c r="AI60" s="53" t="s">
        <v>25</v>
      </c>
      <c r="AJ60" s="122"/>
      <c r="AK60" s="122"/>
      <c r="AL60" s="53">
        <v>1260</v>
      </c>
      <c r="AM60" s="53">
        <v>1330</v>
      </c>
      <c r="AN60" s="53"/>
      <c r="AO60" s="30" t="s">
        <v>35</v>
      </c>
      <c r="AP60" s="45"/>
      <c r="AQ60" s="177"/>
      <c r="AR60" s="167"/>
    </row>
    <row r="61" spans="1:44" ht="31.95" customHeight="1" x14ac:dyDescent="0.25">
      <c r="A61" s="31" t="s">
        <v>947</v>
      </c>
      <c r="B61" s="80" t="s">
        <v>267</v>
      </c>
      <c r="C61" s="153" t="s">
        <v>265</v>
      </c>
      <c r="D61" s="165">
        <v>48.131300000000003</v>
      </c>
      <c r="E61" s="165">
        <v>-123.4623</v>
      </c>
      <c r="F61" s="151" t="s">
        <v>266</v>
      </c>
      <c r="G61" s="151">
        <v>2700</v>
      </c>
      <c r="H61" s="141">
        <v>0.6</v>
      </c>
      <c r="I61" s="45" t="s">
        <v>268</v>
      </c>
      <c r="J61" s="122" t="s">
        <v>25</v>
      </c>
      <c r="K61" s="122" t="s">
        <v>25</v>
      </c>
      <c r="L61" s="122" t="s">
        <v>25</v>
      </c>
      <c r="M61" s="121" t="s">
        <v>25</v>
      </c>
      <c r="N61" s="122" t="s">
        <v>24</v>
      </c>
      <c r="O61" s="121" t="s">
        <v>25</v>
      </c>
      <c r="P61" s="122" t="s">
        <v>25</v>
      </c>
      <c r="Q61" s="121" t="s">
        <v>25</v>
      </c>
      <c r="R61" s="122" t="s">
        <v>25</v>
      </c>
      <c r="S61" s="121" t="s">
        <v>25</v>
      </c>
      <c r="T61" s="122">
        <v>3</v>
      </c>
      <c r="U61" s="122" t="s">
        <v>24</v>
      </c>
      <c r="V61" s="122" t="s">
        <v>25</v>
      </c>
      <c r="W61" s="122" t="s">
        <v>25</v>
      </c>
      <c r="X61" s="122" t="s">
        <v>25</v>
      </c>
      <c r="Y61" s="41">
        <f t="shared" si="1"/>
        <v>0.5</v>
      </c>
      <c r="Z61" s="121">
        <f t="shared" si="0"/>
        <v>3.5</v>
      </c>
      <c r="AA61" s="38"/>
      <c r="AB61" s="13"/>
      <c r="AC61" s="14" t="s">
        <v>28</v>
      </c>
      <c r="AD61" s="53" t="s">
        <v>27</v>
      </c>
      <c r="AE61" s="53" t="s">
        <v>28</v>
      </c>
      <c r="AF61" s="53" t="s">
        <v>28</v>
      </c>
      <c r="AG61" s="25"/>
      <c r="AH61" s="53" t="s">
        <v>25</v>
      </c>
      <c r="AI61" s="51" t="s">
        <v>24</v>
      </c>
      <c r="AJ61" s="100"/>
      <c r="AK61" s="100"/>
      <c r="AL61" s="53">
        <v>250</v>
      </c>
      <c r="AM61" s="53">
        <v>250</v>
      </c>
      <c r="AN61" s="53" t="s">
        <v>24</v>
      </c>
      <c r="AO61" s="30" t="s">
        <v>35</v>
      </c>
      <c r="AP61" s="45" t="s">
        <v>269</v>
      </c>
      <c r="AQ61" s="176" t="s">
        <v>270</v>
      </c>
      <c r="AR61" s="157" t="s">
        <v>271</v>
      </c>
    </row>
    <row r="62" spans="1:44" ht="31.95" customHeight="1" x14ac:dyDescent="0.25">
      <c r="A62" s="31" t="s">
        <v>947</v>
      </c>
      <c r="B62" s="80" t="s">
        <v>272</v>
      </c>
      <c r="C62" s="153"/>
      <c r="D62" s="165"/>
      <c r="E62" s="165"/>
      <c r="F62" s="151"/>
      <c r="G62" s="151"/>
      <c r="H62" s="142"/>
      <c r="I62" s="45" t="s">
        <v>273</v>
      </c>
      <c r="J62" s="122" t="s">
        <v>25</v>
      </c>
      <c r="K62" s="122" t="s">
        <v>25</v>
      </c>
      <c r="L62" s="122" t="s">
        <v>25</v>
      </c>
      <c r="M62" s="121" t="s">
        <v>25</v>
      </c>
      <c r="N62" s="122" t="s">
        <v>24</v>
      </c>
      <c r="O62" s="121" t="s">
        <v>25</v>
      </c>
      <c r="P62" s="122" t="s">
        <v>25</v>
      </c>
      <c r="Q62" s="121" t="s">
        <v>25</v>
      </c>
      <c r="R62" s="122" t="s">
        <v>25</v>
      </c>
      <c r="S62" s="121" t="s">
        <v>25</v>
      </c>
      <c r="T62" s="122">
        <v>3</v>
      </c>
      <c r="U62" s="122" t="s">
        <v>24</v>
      </c>
      <c r="V62" s="122" t="s">
        <v>25</v>
      </c>
      <c r="W62" s="122" t="s">
        <v>25</v>
      </c>
      <c r="X62" s="122" t="s">
        <v>25</v>
      </c>
      <c r="Y62" s="41">
        <f t="shared" si="1"/>
        <v>0.5</v>
      </c>
      <c r="Z62" s="121">
        <f t="shared" si="0"/>
        <v>3.5</v>
      </c>
      <c r="AA62" s="38"/>
      <c r="AB62" s="13"/>
      <c r="AC62" s="14" t="s">
        <v>28</v>
      </c>
      <c r="AD62" s="53" t="s">
        <v>27</v>
      </c>
      <c r="AE62" s="53" t="s">
        <v>28</v>
      </c>
      <c r="AF62" s="53" t="s">
        <v>28</v>
      </c>
      <c r="AG62" s="25"/>
      <c r="AH62" s="53" t="s">
        <v>25</v>
      </c>
      <c r="AI62" s="53"/>
      <c r="AJ62" s="122"/>
      <c r="AK62" s="122"/>
      <c r="AL62" s="53">
        <v>560</v>
      </c>
      <c r="AM62" s="53">
        <v>650</v>
      </c>
      <c r="AN62" s="53"/>
      <c r="AO62" s="30" t="s">
        <v>35</v>
      </c>
      <c r="AP62" s="45" t="s">
        <v>269</v>
      </c>
      <c r="AQ62" s="177"/>
      <c r="AR62" s="158"/>
    </row>
    <row r="63" spans="1:44" ht="31.95" customHeight="1" x14ac:dyDescent="0.25">
      <c r="A63" s="31" t="s">
        <v>947</v>
      </c>
      <c r="B63" s="80" t="s">
        <v>274</v>
      </c>
      <c r="C63" s="153"/>
      <c r="D63" s="165"/>
      <c r="E63" s="165"/>
      <c r="F63" s="151"/>
      <c r="G63" s="151"/>
      <c r="H63" s="142"/>
      <c r="I63" s="45" t="s">
        <v>275</v>
      </c>
      <c r="J63" s="122" t="s">
        <v>25</v>
      </c>
      <c r="K63" s="122" t="s">
        <v>25</v>
      </c>
      <c r="L63" s="122" t="s">
        <v>25</v>
      </c>
      <c r="M63" s="121" t="s">
        <v>25</v>
      </c>
      <c r="N63" s="122" t="s">
        <v>24</v>
      </c>
      <c r="O63" s="121" t="s">
        <v>25</v>
      </c>
      <c r="P63" s="122" t="s">
        <v>25</v>
      </c>
      <c r="Q63" s="121" t="s">
        <v>25</v>
      </c>
      <c r="R63" s="122" t="s">
        <v>25</v>
      </c>
      <c r="S63" s="121" t="s">
        <v>25</v>
      </c>
      <c r="T63" s="122">
        <v>3</v>
      </c>
      <c r="U63" s="122" t="s">
        <v>24</v>
      </c>
      <c r="V63" s="122" t="s">
        <v>24</v>
      </c>
      <c r="W63" s="122" t="s">
        <v>25</v>
      </c>
      <c r="X63" s="122" t="s">
        <v>25</v>
      </c>
      <c r="Y63" s="41">
        <f t="shared" si="1"/>
        <v>1</v>
      </c>
      <c r="Z63" s="121">
        <f t="shared" si="0"/>
        <v>4</v>
      </c>
      <c r="AA63" s="38" t="s">
        <v>276</v>
      </c>
      <c r="AB63" s="13" t="s">
        <v>48</v>
      </c>
      <c r="AC63" s="14" t="s">
        <v>28</v>
      </c>
      <c r="AD63" s="53" t="s">
        <v>28</v>
      </c>
      <c r="AE63" s="53" t="s">
        <v>28</v>
      </c>
      <c r="AF63" s="53" t="s">
        <v>27</v>
      </c>
      <c r="AG63" s="53">
        <v>3</v>
      </c>
      <c r="AH63" s="53" t="s">
        <v>25</v>
      </c>
      <c r="AI63" s="53"/>
      <c r="AJ63" s="122"/>
      <c r="AK63" s="122"/>
      <c r="AL63" s="53">
        <v>790</v>
      </c>
      <c r="AM63" s="53">
        <v>910</v>
      </c>
      <c r="AN63" s="53"/>
      <c r="AO63" s="30" t="s">
        <v>35</v>
      </c>
      <c r="AP63" s="45" t="s">
        <v>269</v>
      </c>
      <c r="AQ63" s="177"/>
      <c r="AR63" s="158"/>
    </row>
    <row r="64" spans="1:44" ht="31.95" customHeight="1" x14ac:dyDescent="0.25">
      <c r="A64" s="31" t="s">
        <v>947</v>
      </c>
      <c r="B64" s="80" t="s">
        <v>277</v>
      </c>
      <c r="C64" s="153"/>
      <c r="D64" s="165"/>
      <c r="E64" s="165"/>
      <c r="F64" s="151"/>
      <c r="G64" s="151"/>
      <c r="H64" s="142"/>
      <c r="I64" s="45" t="s">
        <v>278</v>
      </c>
      <c r="J64" s="122" t="s">
        <v>25</v>
      </c>
      <c r="K64" s="122" t="s">
        <v>25</v>
      </c>
      <c r="L64" s="122" t="s">
        <v>25</v>
      </c>
      <c r="M64" s="121" t="s">
        <v>25</v>
      </c>
      <c r="N64" s="122" t="s">
        <v>24</v>
      </c>
      <c r="O64" s="121" t="s">
        <v>25</v>
      </c>
      <c r="P64" s="122" t="s">
        <v>25</v>
      </c>
      <c r="Q64" s="121" t="s">
        <v>25</v>
      </c>
      <c r="R64" s="122" t="s">
        <v>25</v>
      </c>
      <c r="S64" s="121" t="s">
        <v>25</v>
      </c>
      <c r="T64" s="122">
        <v>3</v>
      </c>
      <c r="U64" s="122" t="s">
        <v>24</v>
      </c>
      <c r="V64" s="122" t="s">
        <v>25</v>
      </c>
      <c r="W64" s="122" t="s">
        <v>25</v>
      </c>
      <c r="X64" s="122" t="s">
        <v>25</v>
      </c>
      <c r="Y64" s="41">
        <f t="shared" si="1"/>
        <v>0.5</v>
      </c>
      <c r="Z64" s="121">
        <f t="shared" si="0"/>
        <v>3.5</v>
      </c>
      <c r="AA64" s="38" t="s">
        <v>279</v>
      </c>
      <c r="AB64" s="13" t="s">
        <v>48</v>
      </c>
      <c r="AC64" s="14" t="s">
        <v>28</v>
      </c>
      <c r="AD64" s="53" t="s">
        <v>27</v>
      </c>
      <c r="AE64" s="53" t="s">
        <v>28</v>
      </c>
      <c r="AF64" s="53" t="s">
        <v>28</v>
      </c>
      <c r="AG64" s="53">
        <v>6</v>
      </c>
      <c r="AH64" s="53" t="s">
        <v>25</v>
      </c>
      <c r="AI64" s="53" t="s">
        <v>25</v>
      </c>
      <c r="AJ64" s="122"/>
      <c r="AK64" s="122"/>
      <c r="AL64" s="53">
        <v>1230</v>
      </c>
      <c r="AM64" s="53">
        <v>1260</v>
      </c>
      <c r="AN64" s="53"/>
      <c r="AO64" s="30" t="s">
        <v>35</v>
      </c>
      <c r="AP64" s="45" t="s">
        <v>269</v>
      </c>
      <c r="AQ64" s="177"/>
      <c r="AR64" s="158"/>
    </row>
    <row r="65" spans="1:44" ht="31.95" customHeight="1" x14ac:dyDescent="0.25">
      <c r="A65" s="31" t="s">
        <v>947</v>
      </c>
      <c r="B65" s="80" t="s">
        <v>280</v>
      </c>
      <c r="C65" s="153"/>
      <c r="D65" s="165"/>
      <c r="E65" s="165"/>
      <c r="F65" s="151"/>
      <c r="G65" s="151"/>
      <c r="H65" s="143"/>
      <c r="I65" s="45" t="s">
        <v>281</v>
      </c>
      <c r="J65" s="122" t="s">
        <v>25</v>
      </c>
      <c r="K65" s="122" t="s">
        <v>25</v>
      </c>
      <c r="L65" s="122" t="s">
        <v>25</v>
      </c>
      <c r="M65" s="121" t="s">
        <v>25</v>
      </c>
      <c r="N65" s="122" t="s">
        <v>25</v>
      </c>
      <c r="O65" s="121" t="s">
        <v>25</v>
      </c>
      <c r="P65" s="122" t="s">
        <v>24</v>
      </c>
      <c r="Q65" s="121" t="s">
        <v>25</v>
      </c>
      <c r="R65" s="122" t="s">
        <v>25</v>
      </c>
      <c r="S65" s="121" t="s">
        <v>25</v>
      </c>
      <c r="T65" s="122">
        <v>2</v>
      </c>
      <c r="U65" s="122" t="s">
        <v>24</v>
      </c>
      <c r="V65" s="122" t="s">
        <v>25</v>
      </c>
      <c r="W65" s="122" t="s">
        <v>25</v>
      </c>
      <c r="X65" s="122" t="s">
        <v>25</v>
      </c>
      <c r="Y65" s="41">
        <f t="shared" si="1"/>
        <v>0.5</v>
      </c>
      <c r="Z65" s="121">
        <f t="shared" si="0"/>
        <v>2.5</v>
      </c>
      <c r="AA65" s="38" t="s">
        <v>282</v>
      </c>
      <c r="AB65" s="13" t="s">
        <v>48</v>
      </c>
      <c r="AC65" s="14" t="s">
        <v>28</v>
      </c>
      <c r="AD65" s="53" t="s">
        <v>27</v>
      </c>
      <c r="AE65" s="53" t="s">
        <v>28</v>
      </c>
      <c r="AF65" s="53" t="s">
        <v>28</v>
      </c>
      <c r="AG65" s="53">
        <v>3</v>
      </c>
      <c r="AH65" s="53" t="s">
        <v>25</v>
      </c>
      <c r="AI65" s="53" t="s">
        <v>25</v>
      </c>
      <c r="AJ65" s="122"/>
      <c r="AK65" s="122"/>
      <c r="AL65" s="53">
        <v>1530</v>
      </c>
      <c r="AM65" s="53">
        <v>1660</v>
      </c>
      <c r="AN65" s="53"/>
      <c r="AO65" s="30" t="s">
        <v>35</v>
      </c>
      <c r="AP65" s="45" t="s">
        <v>269</v>
      </c>
      <c r="AQ65" s="177"/>
      <c r="AR65" s="159"/>
    </row>
    <row r="66" spans="1:44" ht="31.95" customHeight="1" x14ac:dyDescent="0.25">
      <c r="A66" s="31" t="s">
        <v>947</v>
      </c>
      <c r="B66" s="80" t="s">
        <v>284</v>
      </c>
      <c r="C66" s="54" t="s">
        <v>283</v>
      </c>
      <c r="D66" s="117">
        <v>47.118299999999998</v>
      </c>
      <c r="E66" s="117">
        <v>-124.1662</v>
      </c>
      <c r="F66" s="53" t="s">
        <v>60</v>
      </c>
      <c r="G66" s="53">
        <v>350</v>
      </c>
      <c r="H66" s="136">
        <v>2.5</v>
      </c>
      <c r="I66" s="45" t="s">
        <v>285</v>
      </c>
      <c r="J66" s="122" t="s">
        <v>25</v>
      </c>
      <c r="K66" s="122" t="s">
        <v>25</v>
      </c>
      <c r="L66" s="122" t="s">
        <v>25</v>
      </c>
      <c r="M66" s="121" t="s">
        <v>25</v>
      </c>
      <c r="N66" s="122" t="s">
        <v>25</v>
      </c>
      <c r="O66" s="121" t="s">
        <v>25</v>
      </c>
      <c r="P66" s="122" t="s">
        <v>25</v>
      </c>
      <c r="Q66" s="121" t="s">
        <v>25</v>
      </c>
      <c r="R66" s="122" t="s">
        <v>25</v>
      </c>
      <c r="S66" s="121" t="s">
        <v>25</v>
      </c>
      <c r="T66" s="100">
        <v>0</v>
      </c>
      <c r="U66" s="122" t="s">
        <v>24</v>
      </c>
      <c r="V66" s="122" t="s">
        <v>25</v>
      </c>
      <c r="W66" s="122" t="s">
        <v>24</v>
      </c>
      <c r="X66" s="122" t="s">
        <v>24</v>
      </c>
      <c r="Y66" s="41">
        <f t="shared" si="1"/>
        <v>2.5</v>
      </c>
      <c r="Z66" s="121">
        <f t="shared" ref="Z66:Z129" si="3">T66+Y66</f>
        <v>2.5</v>
      </c>
      <c r="AA66" s="38" t="s">
        <v>286</v>
      </c>
      <c r="AB66" s="13" t="s">
        <v>64</v>
      </c>
      <c r="AC66" s="14" t="s">
        <v>27</v>
      </c>
      <c r="AD66" s="53" t="s">
        <v>28</v>
      </c>
      <c r="AE66" s="53" t="s">
        <v>28</v>
      </c>
      <c r="AF66" s="53" t="s">
        <v>27</v>
      </c>
      <c r="AG66" s="53" t="s">
        <v>287</v>
      </c>
      <c r="AH66" s="51" t="s">
        <v>24</v>
      </c>
      <c r="AI66" s="53"/>
      <c r="AJ66" s="122"/>
      <c r="AK66" s="122"/>
      <c r="AL66" s="155" t="s">
        <v>288</v>
      </c>
      <c r="AM66" s="155"/>
      <c r="AN66" s="51" t="s">
        <v>24</v>
      </c>
      <c r="AO66" s="30" t="s">
        <v>35</v>
      </c>
      <c r="AP66" s="45"/>
      <c r="AQ66" s="68" t="s">
        <v>289</v>
      </c>
      <c r="AR66" s="48"/>
    </row>
    <row r="67" spans="1:44" ht="31.95" customHeight="1" x14ac:dyDescent="0.25">
      <c r="A67" s="31" t="s">
        <v>947</v>
      </c>
      <c r="B67" s="80" t="s">
        <v>291</v>
      </c>
      <c r="C67" s="54" t="s">
        <v>290</v>
      </c>
      <c r="D67" s="120">
        <v>47.05</v>
      </c>
      <c r="E67" s="120">
        <v>-124.1</v>
      </c>
      <c r="F67" s="53" t="s">
        <v>60</v>
      </c>
      <c r="G67" s="53">
        <v>350</v>
      </c>
      <c r="H67" s="136">
        <v>3</v>
      </c>
      <c r="I67" s="45" t="s">
        <v>292</v>
      </c>
      <c r="J67" s="122" t="s">
        <v>25</v>
      </c>
      <c r="K67" s="122" t="s">
        <v>25</v>
      </c>
      <c r="L67" s="122" t="s">
        <v>25</v>
      </c>
      <c r="M67" s="121" t="s">
        <v>25</v>
      </c>
      <c r="N67" s="122" t="s">
        <v>25</v>
      </c>
      <c r="O67" s="121" t="s">
        <v>25</v>
      </c>
      <c r="P67" s="122" t="s">
        <v>25</v>
      </c>
      <c r="Q67" s="121" t="s">
        <v>25</v>
      </c>
      <c r="R67" s="122" t="s">
        <v>25</v>
      </c>
      <c r="S67" s="121" t="s">
        <v>25</v>
      </c>
      <c r="T67" s="100">
        <v>0</v>
      </c>
      <c r="U67" s="122" t="s">
        <v>24</v>
      </c>
      <c r="V67" s="122" t="s">
        <v>24</v>
      </c>
      <c r="W67" s="122" t="s">
        <v>24</v>
      </c>
      <c r="X67" s="122" t="s">
        <v>24</v>
      </c>
      <c r="Y67" s="41">
        <f t="shared" ref="Y67:Y127" si="4">COUNTIF(U67:V67,"Yes")/2+COUNTIF(W67:X67,"Yes")</f>
        <v>3</v>
      </c>
      <c r="Z67" s="121">
        <f t="shared" si="3"/>
        <v>3</v>
      </c>
      <c r="AA67" s="38" t="s">
        <v>293</v>
      </c>
      <c r="AB67" s="13" t="s">
        <v>64</v>
      </c>
      <c r="AC67" s="14" t="s">
        <v>27</v>
      </c>
      <c r="AD67" s="53" t="s">
        <v>28</v>
      </c>
      <c r="AE67" s="53" t="s">
        <v>28</v>
      </c>
      <c r="AF67" s="53" t="s">
        <v>27</v>
      </c>
      <c r="AG67" s="53" t="s">
        <v>294</v>
      </c>
      <c r="AH67" s="51" t="s">
        <v>24</v>
      </c>
      <c r="AI67" s="53" t="s">
        <v>25</v>
      </c>
      <c r="AJ67" s="122"/>
      <c r="AK67" s="122"/>
      <c r="AL67" s="155" t="s">
        <v>161</v>
      </c>
      <c r="AM67" s="155"/>
      <c r="AN67" s="51" t="s">
        <v>24</v>
      </c>
      <c r="AO67" s="45" t="s">
        <v>115</v>
      </c>
      <c r="AP67" s="45" t="s">
        <v>295</v>
      </c>
      <c r="AQ67" s="68" t="s">
        <v>289</v>
      </c>
      <c r="AR67" s="48" t="s">
        <v>296</v>
      </c>
    </row>
    <row r="68" spans="1:44" ht="31.95" customHeight="1" x14ac:dyDescent="0.25">
      <c r="A68" s="31" t="s">
        <v>947</v>
      </c>
      <c r="B68" s="81" t="s">
        <v>291</v>
      </c>
      <c r="C68" s="144" t="s">
        <v>297</v>
      </c>
      <c r="D68" s="146">
        <v>46.893920999999999</v>
      </c>
      <c r="E68" s="146">
        <v>-123.981584</v>
      </c>
      <c r="F68" s="151" t="s">
        <v>298</v>
      </c>
      <c r="G68" s="151">
        <v>5310</v>
      </c>
      <c r="H68" s="141">
        <v>2.5</v>
      </c>
      <c r="I68" s="45" t="s">
        <v>299</v>
      </c>
      <c r="J68" s="100" t="s">
        <v>25</v>
      </c>
      <c r="K68" s="100" t="s">
        <v>25</v>
      </c>
      <c r="L68" s="100" t="s">
        <v>25</v>
      </c>
      <c r="M68" s="121" t="s">
        <v>25</v>
      </c>
      <c r="N68" s="100" t="s">
        <v>25</v>
      </c>
      <c r="O68" s="121" t="s">
        <v>25</v>
      </c>
      <c r="P68" s="100" t="s">
        <v>24</v>
      </c>
      <c r="Q68" s="121" t="s">
        <v>25</v>
      </c>
      <c r="R68" s="100" t="s">
        <v>25</v>
      </c>
      <c r="S68" s="121" t="s">
        <v>25</v>
      </c>
      <c r="T68" s="100">
        <v>2</v>
      </c>
      <c r="U68" s="100" t="s">
        <v>24</v>
      </c>
      <c r="V68" s="100" t="s">
        <v>24</v>
      </c>
      <c r="W68" s="100" t="s">
        <v>24</v>
      </c>
      <c r="X68" s="122" t="s">
        <v>24</v>
      </c>
      <c r="Y68" s="41">
        <f t="shared" si="4"/>
        <v>3</v>
      </c>
      <c r="Z68" s="121">
        <f t="shared" si="3"/>
        <v>5</v>
      </c>
      <c r="AA68" s="36" t="s">
        <v>300</v>
      </c>
      <c r="AB68" s="7" t="s">
        <v>48</v>
      </c>
      <c r="AC68" s="52" t="s">
        <v>27</v>
      </c>
      <c r="AD68" s="52" t="s">
        <v>28</v>
      </c>
      <c r="AE68" s="52" t="s">
        <v>28</v>
      </c>
      <c r="AF68" s="52" t="s">
        <v>27</v>
      </c>
      <c r="AG68" s="54">
        <v>1</v>
      </c>
      <c r="AH68" s="51" t="s">
        <v>24</v>
      </c>
      <c r="AI68" s="53" t="s">
        <v>25</v>
      </c>
      <c r="AJ68" s="122"/>
      <c r="AK68" s="122"/>
      <c r="AL68" s="52">
        <v>300</v>
      </c>
      <c r="AM68" s="52">
        <v>540</v>
      </c>
      <c r="AN68" s="51" t="s">
        <v>24</v>
      </c>
      <c r="AO68" s="30" t="s">
        <v>35</v>
      </c>
      <c r="AP68" s="48"/>
      <c r="AQ68" s="176" t="s">
        <v>301</v>
      </c>
      <c r="AR68" s="157" t="s">
        <v>302</v>
      </c>
    </row>
    <row r="69" spans="1:44" ht="31.95" customHeight="1" x14ac:dyDescent="0.25">
      <c r="A69" s="31" t="s">
        <v>947</v>
      </c>
      <c r="B69" s="81" t="s">
        <v>303</v>
      </c>
      <c r="C69" s="145"/>
      <c r="D69" s="147"/>
      <c r="E69" s="147"/>
      <c r="F69" s="151"/>
      <c r="G69" s="151"/>
      <c r="H69" s="143"/>
      <c r="I69" s="45" t="s">
        <v>304</v>
      </c>
      <c r="J69" s="100" t="s">
        <v>25</v>
      </c>
      <c r="K69" s="100" t="s">
        <v>25</v>
      </c>
      <c r="L69" s="100" t="s">
        <v>25</v>
      </c>
      <c r="M69" s="121" t="s">
        <v>25</v>
      </c>
      <c r="N69" s="100" t="s">
        <v>25</v>
      </c>
      <c r="O69" s="121" t="s">
        <v>25</v>
      </c>
      <c r="P69" s="100" t="s">
        <v>25</v>
      </c>
      <c r="Q69" s="121" t="s">
        <v>25</v>
      </c>
      <c r="R69" s="100" t="s">
        <v>24</v>
      </c>
      <c r="S69" s="121" t="s">
        <v>25</v>
      </c>
      <c r="T69" s="100">
        <v>1</v>
      </c>
      <c r="U69" s="100" t="s">
        <v>24</v>
      </c>
      <c r="V69" s="100" t="s">
        <v>24</v>
      </c>
      <c r="W69" s="100" t="s">
        <v>24</v>
      </c>
      <c r="X69" s="122" t="s">
        <v>24</v>
      </c>
      <c r="Y69" s="41">
        <f t="shared" si="4"/>
        <v>3</v>
      </c>
      <c r="Z69" s="121">
        <f t="shared" si="3"/>
        <v>4</v>
      </c>
      <c r="AA69" s="36" t="s">
        <v>305</v>
      </c>
      <c r="AB69" s="7" t="s">
        <v>141</v>
      </c>
      <c r="AC69" s="52" t="s">
        <v>27</v>
      </c>
      <c r="AD69" s="52" t="s">
        <v>28</v>
      </c>
      <c r="AE69" s="52" t="s">
        <v>28</v>
      </c>
      <c r="AF69" s="52" t="s">
        <v>28</v>
      </c>
      <c r="AG69" s="54">
        <v>3</v>
      </c>
      <c r="AH69" s="51" t="s">
        <v>24</v>
      </c>
      <c r="AI69" s="53" t="s">
        <v>25</v>
      </c>
      <c r="AJ69" s="122"/>
      <c r="AK69" s="122"/>
      <c r="AL69" s="52">
        <v>4870</v>
      </c>
      <c r="AM69" s="52">
        <v>5310</v>
      </c>
      <c r="AN69" s="52"/>
      <c r="AO69" s="30" t="s">
        <v>80</v>
      </c>
      <c r="AP69" s="48" t="s">
        <v>269</v>
      </c>
      <c r="AQ69" s="177"/>
      <c r="AR69" s="159"/>
    </row>
    <row r="70" spans="1:44" ht="31.95" customHeight="1" x14ac:dyDescent="0.25">
      <c r="A70" s="31" t="s">
        <v>947</v>
      </c>
      <c r="B70" s="82" t="s">
        <v>308</v>
      </c>
      <c r="C70" s="152" t="s">
        <v>306</v>
      </c>
      <c r="D70" s="169">
        <v>46.833399999999997</v>
      </c>
      <c r="E70" s="165">
        <v>-124.0891</v>
      </c>
      <c r="F70" s="170" t="s">
        <v>307</v>
      </c>
      <c r="G70" s="151">
        <v>850</v>
      </c>
      <c r="H70" s="141">
        <v>2</v>
      </c>
      <c r="I70" s="45" t="s">
        <v>309</v>
      </c>
      <c r="J70" s="100" t="s">
        <v>25</v>
      </c>
      <c r="K70" s="100" t="s">
        <v>25</v>
      </c>
      <c r="L70" s="100" t="s">
        <v>25</v>
      </c>
      <c r="M70" s="121" t="s">
        <v>25</v>
      </c>
      <c r="N70" s="100" t="s">
        <v>24</v>
      </c>
      <c r="O70" s="121" t="s">
        <v>25</v>
      </c>
      <c r="P70" s="100" t="s">
        <v>25</v>
      </c>
      <c r="Q70" s="121" t="s">
        <v>25</v>
      </c>
      <c r="R70" s="100" t="s">
        <v>25</v>
      </c>
      <c r="S70" s="121" t="s">
        <v>25</v>
      </c>
      <c r="T70" s="100">
        <v>3</v>
      </c>
      <c r="U70" s="100" t="s">
        <v>24</v>
      </c>
      <c r="V70" s="100" t="s">
        <v>24</v>
      </c>
      <c r="W70" s="100" t="s">
        <v>24</v>
      </c>
      <c r="X70" s="100" t="s">
        <v>25</v>
      </c>
      <c r="Y70" s="41">
        <f>COUNTIF(U70:V70,"Yes")/2+COUNTIF(W70:X70,"Yes")</f>
        <v>2</v>
      </c>
      <c r="Z70" s="121">
        <f t="shared" si="3"/>
        <v>5</v>
      </c>
      <c r="AA70" s="33" t="s">
        <v>310</v>
      </c>
      <c r="AB70" s="10" t="s">
        <v>73</v>
      </c>
      <c r="AC70" s="21" t="s">
        <v>28</v>
      </c>
      <c r="AD70" s="51" t="s">
        <v>28</v>
      </c>
      <c r="AE70" s="51" t="s">
        <v>28</v>
      </c>
      <c r="AF70" s="51" t="s">
        <v>28</v>
      </c>
      <c r="AG70" s="53" t="s">
        <v>1023</v>
      </c>
      <c r="AH70" s="53" t="s">
        <v>25</v>
      </c>
      <c r="AI70" s="53" t="s">
        <v>25</v>
      </c>
      <c r="AJ70" s="122"/>
      <c r="AK70" s="122"/>
      <c r="AL70" s="51">
        <v>0</v>
      </c>
      <c r="AM70" s="51">
        <v>530</v>
      </c>
      <c r="AN70" s="51" t="s">
        <v>24</v>
      </c>
      <c r="AO70" s="30" t="s">
        <v>35</v>
      </c>
      <c r="AP70" s="45"/>
      <c r="AQ70" s="179" t="s">
        <v>311</v>
      </c>
      <c r="AR70" s="166" t="s">
        <v>312</v>
      </c>
    </row>
    <row r="71" spans="1:44" ht="31.95" customHeight="1" x14ac:dyDescent="0.25">
      <c r="A71" s="31" t="s">
        <v>947</v>
      </c>
      <c r="B71" s="82" t="s">
        <v>313</v>
      </c>
      <c r="C71" s="153"/>
      <c r="D71" s="165"/>
      <c r="E71" s="165"/>
      <c r="F71" s="151"/>
      <c r="G71" s="151"/>
      <c r="H71" s="143"/>
      <c r="I71" s="45" t="s">
        <v>314</v>
      </c>
      <c r="J71" s="100" t="s">
        <v>25</v>
      </c>
      <c r="K71" s="100" t="s">
        <v>25</v>
      </c>
      <c r="L71" s="100" t="s">
        <v>25</v>
      </c>
      <c r="M71" s="121" t="s">
        <v>25</v>
      </c>
      <c r="N71" s="100" t="s">
        <v>25</v>
      </c>
      <c r="O71" s="121" t="s">
        <v>25</v>
      </c>
      <c r="P71" s="100" t="s">
        <v>25</v>
      </c>
      <c r="Q71" s="121" t="s">
        <v>25</v>
      </c>
      <c r="R71" s="100" t="s">
        <v>24</v>
      </c>
      <c r="S71" s="121" t="s">
        <v>25</v>
      </c>
      <c r="T71" s="100">
        <v>1</v>
      </c>
      <c r="U71" s="100" t="s">
        <v>24</v>
      </c>
      <c r="V71" s="100" t="s">
        <v>24</v>
      </c>
      <c r="W71" s="100" t="s">
        <v>24</v>
      </c>
      <c r="X71" s="100" t="s">
        <v>25</v>
      </c>
      <c r="Y71" s="41">
        <f>COUNTIF(U71:V71,"Yes")/2+COUNTIF(W71:X71,"Yes")</f>
        <v>2</v>
      </c>
      <c r="Z71" s="121">
        <f t="shared" si="3"/>
        <v>3</v>
      </c>
      <c r="AA71" s="33" t="s">
        <v>315</v>
      </c>
      <c r="AB71" s="10" t="s">
        <v>64</v>
      </c>
      <c r="AC71" s="21" t="s">
        <v>27</v>
      </c>
      <c r="AD71" s="51" t="s">
        <v>28</v>
      </c>
      <c r="AE71" s="51" t="s">
        <v>27</v>
      </c>
      <c r="AF71" s="51" t="s">
        <v>28</v>
      </c>
      <c r="AG71" s="53" t="s">
        <v>1024</v>
      </c>
      <c r="AH71" s="53" t="s">
        <v>25</v>
      </c>
      <c r="AI71" s="53" t="s">
        <v>25</v>
      </c>
      <c r="AJ71" s="122"/>
      <c r="AK71" s="122"/>
      <c r="AL71" s="51">
        <v>735</v>
      </c>
      <c r="AM71" s="51">
        <v>795</v>
      </c>
      <c r="AN71" s="51"/>
      <c r="AO71" s="30" t="s">
        <v>35</v>
      </c>
      <c r="AP71" s="45"/>
      <c r="AQ71" s="177"/>
      <c r="AR71" s="167"/>
    </row>
    <row r="72" spans="1:44" ht="31.95" customHeight="1" x14ac:dyDescent="0.25">
      <c r="A72" s="31" t="s">
        <v>947</v>
      </c>
      <c r="B72" s="81" t="s">
        <v>317</v>
      </c>
      <c r="C72" s="54" t="s">
        <v>316</v>
      </c>
      <c r="D72" s="120">
        <v>46.739370000000001</v>
      </c>
      <c r="E72" s="120">
        <v>-123.97566</v>
      </c>
      <c r="F72" s="53" t="s">
        <v>21</v>
      </c>
      <c r="G72" s="53">
        <v>350</v>
      </c>
      <c r="H72" s="136">
        <v>2.5</v>
      </c>
      <c r="I72" s="45" t="s">
        <v>318</v>
      </c>
      <c r="J72" s="100" t="s">
        <v>25</v>
      </c>
      <c r="K72" s="100" t="s">
        <v>25</v>
      </c>
      <c r="L72" s="100" t="s">
        <v>25</v>
      </c>
      <c r="M72" s="121" t="s">
        <v>25</v>
      </c>
      <c r="N72" s="100" t="s">
        <v>25</v>
      </c>
      <c r="O72" s="121" t="s">
        <v>25</v>
      </c>
      <c r="P72" s="100" t="s">
        <v>25</v>
      </c>
      <c r="Q72" s="121" t="s">
        <v>25</v>
      </c>
      <c r="R72" s="100" t="s">
        <v>25</v>
      </c>
      <c r="S72" s="121" t="s">
        <v>25</v>
      </c>
      <c r="T72" s="100">
        <v>0</v>
      </c>
      <c r="U72" s="100" t="s">
        <v>24</v>
      </c>
      <c r="V72" s="100" t="s">
        <v>25</v>
      </c>
      <c r="W72" s="100" t="s">
        <v>24</v>
      </c>
      <c r="X72" s="100" t="s">
        <v>24</v>
      </c>
      <c r="Y72" s="41">
        <f t="shared" si="4"/>
        <v>2.5</v>
      </c>
      <c r="Z72" s="121">
        <f t="shared" si="3"/>
        <v>2.5</v>
      </c>
      <c r="AA72" s="33" t="s">
        <v>319</v>
      </c>
      <c r="AB72" s="7" t="s">
        <v>64</v>
      </c>
      <c r="AC72" s="52" t="s">
        <v>27</v>
      </c>
      <c r="AD72" s="52" t="s">
        <v>28</v>
      </c>
      <c r="AE72" s="52" t="s">
        <v>28</v>
      </c>
      <c r="AF72" s="52" t="s">
        <v>27</v>
      </c>
      <c r="AG72" s="216" t="s">
        <v>1007</v>
      </c>
      <c r="AH72" s="51" t="s">
        <v>24</v>
      </c>
      <c r="AI72" s="52"/>
      <c r="AJ72" s="116"/>
      <c r="AK72" s="116"/>
      <c r="AL72" s="155" t="s">
        <v>288</v>
      </c>
      <c r="AM72" s="155"/>
      <c r="AN72" s="51" t="s">
        <v>24</v>
      </c>
      <c r="AO72" s="30" t="s">
        <v>35</v>
      </c>
      <c r="AP72" s="48"/>
      <c r="AQ72" s="160" t="s">
        <v>289</v>
      </c>
      <c r="AR72" s="45"/>
    </row>
    <row r="73" spans="1:44" ht="31.95" customHeight="1" x14ac:dyDescent="0.25">
      <c r="A73" s="31" t="s">
        <v>947</v>
      </c>
      <c r="B73" s="81" t="s">
        <v>321</v>
      </c>
      <c r="C73" s="54" t="s">
        <v>320</v>
      </c>
      <c r="D73" s="120">
        <v>46.754975999999999</v>
      </c>
      <c r="E73" s="120">
        <v>-123.892152</v>
      </c>
      <c r="F73" s="53" t="s">
        <v>21</v>
      </c>
      <c r="G73" s="53">
        <v>350</v>
      </c>
      <c r="H73" s="136">
        <v>2.5</v>
      </c>
      <c r="I73" s="45" t="s">
        <v>318</v>
      </c>
      <c r="J73" s="100" t="s">
        <v>25</v>
      </c>
      <c r="K73" s="100" t="s">
        <v>25</v>
      </c>
      <c r="L73" s="100" t="s">
        <v>25</v>
      </c>
      <c r="M73" s="121" t="s">
        <v>25</v>
      </c>
      <c r="N73" s="100" t="s">
        <v>25</v>
      </c>
      <c r="O73" s="121" t="s">
        <v>25</v>
      </c>
      <c r="P73" s="100" t="s">
        <v>25</v>
      </c>
      <c r="Q73" s="121" t="s">
        <v>25</v>
      </c>
      <c r="R73" s="100" t="s">
        <v>25</v>
      </c>
      <c r="S73" s="121" t="s">
        <v>25</v>
      </c>
      <c r="T73" s="100">
        <v>0</v>
      </c>
      <c r="U73" s="100" t="s">
        <v>24</v>
      </c>
      <c r="V73" s="100" t="s">
        <v>25</v>
      </c>
      <c r="W73" s="100" t="s">
        <v>24</v>
      </c>
      <c r="X73" s="100" t="s">
        <v>24</v>
      </c>
      <c r="Y73" s="41">
        <f t="shared" si="4"/>
        <v>2.5</v>
      </c>
      <c r="Z73" s="121">
        <f t="shared" si="3"/>
        <v>2.5</v>
      </c>
      <c r="AA73" s="33" t="s">
        <v>319</v>
      </c>
      <c r="AB73" s="7" t="s">
        <v>64</v>
      </c>
      <c r="AC73" s="52" t="s">
        <v>27</v>
      </c>
      <c r="AD73" s="52" t="s">
        <v>28</v>
      </c>
      <c r="AE73" s="52" t="s">
        <v>28</v>
      </c>
      <c r="AF73" s="52" t="s">
        <v>27</v>
      </c>
      <c r="AG73" s="216" t="s">
        <v>1006</v>
      </c>
      <c r="AH73" s="51" t="s">
        <v>24</v>
      </c>
      <c r="AI73" s="52"/>
      <c r="AJ73" s="116"/>
      <c r="AK73" s="116"/>
      <c r="AL73" s="155" t="s">
        <v>288</v>
      </c>
      <c r="AM73" s="155"/>
      <c r="AN73" s="51" t="s">
        <v>24</v>
      </c>
      <c r="AO73" s="30" t="s">
        <v>35</v>
      </c>
      <c r="AP73" s="48"/>
      <c r="AQ73" s="161"/>
      <c r="AR73" s="45"/>
    </row>
    <row r="74" spans="1:44" ht="31.95" customHeight="1" x14ac:dyDescent="0.25">
      <c r="A74" s="31" t="s">
        <v>947</v>
      </c>
      <c r="B74" s="81" t="s">
        <v>323</v>
      </c>
      <c r="C74" s="54" t="s">
        <v>322</v>
      </c>
      <c r="D74" s="120">
        <v>46.659474000000003</v>
      </c>
      <c r="E74" s="120">
        <v>-123.90682700000001</v>
      </c>
      <c r="F74" s="53" t="s">
        <v>21</v>
      </c>
      <c r="G74" s="53">
        <v>350</v>
      </c>
      <c r="H74" s="136">
        <v>2.5</v>
      </c>
      <c r="I74" s="45" t="s">
        <v>318</v>
      </c>
      <c r="J74" s="100" t="s">
        <v>25</v>
      </c>
      <c r="K74" s="100" t="s">
        <v>25</v>
      </c>
      <c r="L74" s="100" t="s">
        <v>25</v>
      </c>
      <c r="M74" s="121" t="s">
        <v>25</v>
      </c>
      <c r="N74" s="100" t="s">
        <v>25</v>
      </c>
      <c r="O74" s="121" t="s">
        <v>25</v>
      </c>
      <c r="P74" s="100" t="s">
        <v>25</v>
      </c>
      <c r="Q74" s="121" t="s">
        <v>25</v>
      </c>
      <c r="R74" s="100" t="s">
        <v>25</v>
      </c>
      <c r="S74" s="121" t="s">
        <v>25</v>
      </c>
      <c r="T74" s="100">
        <v>0</v>
      </c>
      <c r="U74" s="100" t="s">
        <v>24</v>
      </c>
      <c r="V74" s="100" t="s">
        <v>25</v>
      </c>
      <c r="W74" s="100" t="s">
        <v>24</v>
      </c>
      <c r="X74" s="100" t="s">
        <v>24</v>
      </c>
      <c r="Y74" s="41">
        <f t="shared" si="4"/>
        <v>2.5</v>
      </c>
      <c r="Z74" s="121">
        <f t="shared" si="3"/>
        <v>2.5</v>
      </c>
      <c r="AA74" s="36"/>
      <c r="AB74" s="7" t="s">
        <v>64</v>
      </c>
      <c r="AC74" s="52" t="s">
        <v>27</v>
      </c>
      <c r="AD74" s="52" t="s">
        <v>28</v>
      </c>
      <c r="AE74" s="52" t="s">
        <v>28</v>
      </c>
      <c r="AF74" s="52" t="s">
        <v>27</v>
      </c>
      <c r="AG74" s="216" t="s">
        <v>1008</v>
      </c>
      <c r="AH74" s="51" t="s">
        <v>24</v>
      </c>
      <c r="AI74" s="52"/>
      <c r="AJ74" s="116"/>
      <c r="AK74" s="116"/>
      <c r="AL74" s="155" t="s">
        <v>288</v>
      </c>
      <c r="AM74" s="155"/>
      <c r="AN74" s="51" t="s">
        <v>24</v>
      </c>
      <c r="AO74" s="30" t="s">
        <v>35</v>
      </c>
      <c r="AP74" s="48"/>
      <c r="AQ74" s="161"/>
      <c r="AR74" s="45"/>
    </row>
    <row r="75" spans="1:44" ht="31.95" customHeight="1" x14ac:dyDescent="0.25">
      <c r="A75" s="31" t="s">
        <v>947</v>
      </c>
      <c r="B75" s="81" t="s">
        <v>325</v>
      </c>
      <c r="C75" s="54" t="s">
        <v>324</v>
      </c>
      <c r="D75" s="117">
        <v>46.631399999999999</v>
      </c>
      <c r="E75" s="117">
        <v>-123.92140000000001</v>
      </c>
      <c r="F75" s="53" t="s">
        <v>21</v>
      </c>
      <c r="G75" s="53">
        <v>350</v>
      </c>
      <c r="H75" s="136">
        <v>2.5</v>
      </c>
      <c r="I75" s="45" t="s">
        <v>318</v>
      </c>
      <c r="J75" s="100" t="s">
        <v>24</v>
      </c>
      <c r="K75" s="100" t="s">
        <v>25</v>
      </c>
      <c r="L75" s="100" t="s">
        <v>25</v>
      </c>
      <c r="M75" s="121" t="s">
        <v>25</v>
      </c>
      <c r="N75" s="100" t="s">
        <v>25</v>
      </c>
      <c r="O75" s="121" t="s">
        <v>25</v>
      </c>
      <c r="P75" s="100" t="s">
        <v>25</v>
      </c>
      <c r="Q75" s="121" t="s">
        <v>25</v>
      </c>
      <c r="R75" s="100" t="s">
        <v>25</v>
      </c>
      <c r="S75" s="121" t="s">
        <v>25</v>
      </c>
      <c r="T75" s="100">
        <v>5</v>
      </c>
      <c r="U75" s="100" t="s">
        <v>24</v>
      </c>
      <c r="V75" s="100" t="s">
        <v>25</v>
      </c>
      <c r="W75" s="100" t="s">
        <v>24</v>
      </c>
      <c r="X75" s="100" t="s">
        <v>24</v>
      </c>
      <c r="Y75" s="41">
        <f t="shared" si="4"/>
        <v>2.5</v>
      </c>
      <c r="Z75" s="121">
        <f t="shared" si="3"/>
        <v>7.5</v>
      </c>
      <c r="AA75" s="36"/>
      <c r="AB75" s="7" t="s">
        <v>64</v>
      </c>
      <c r="AC75" s="52" t="s">
        <v>27</v>
      </c>
      <c r="AD75" s="52" t="s">
        <v>28</v>
      </c>
      <c r="AE75" s="52" t="s">
        <v>28</v>
      </c>
      <c r="AF75" s="52" t="s">
        <v>27</v>
      </c>
      <c r="AG75" s="216" t="s">
        <v>1005</v>
      </c>
      <c r="AH75" s="51" t="s">
        <v>24</v>
      </c>
      <c r="AI75" s="52"/>
      <c r="AJ75" s="116"/>
      <c r="AK75" s="116"/>
      <c r="AL75" s="52">
        <v>250</v>
      </c>
      <c r="AM75" s="52">
        <v>250</v>
      </c>
      <c r="AN75" s="51" t="s">
        <v>24</v>
      </c>
      <c r="AO75" s="30" t="s">
        <v>35</v>
      </c>
      <c r="AP75" s="48"/>
      <c r="AQ75" s="161"/>
      <c r="AR75" s="45" t="s">
        <v>326</v>
      </c>
    </row>
    <row r="76" spans="1:44" ht="31.95" customHeight="1" x14ac:dyDescent="0.25">
      <c r="A76" s="31" t="s">
        <v>947</v>
      </c>
      <c r="B76" s="81" t="s">
        <v>328</v>
      </c>
      <c r="C76" s="54" t="s">
        <v>327</v>
      </c>
      <c r="D76" s="120">
        <v>46.515599999999999</v>
      </c>
      <c r="E76" s="120">
        <v>-123.88890000000001</v>
      </c>
      <c r="F76" s="53" t="s">
        <v>21</v>
      </c>
      <c r="G76" s="53">
        <v>350</v>
      </c>
      <c r="H76" s="136">
        <v>1.5</v>
      </c>
      <c r="I76" s="45" t="s">
        <v>318</v>
      </c>
      <c r="J76" s="100" t="s">
        <v>25</v>
      </c>
      <c r="K76" s="100" t="s">
        <v>25</v>
      </c>
      <c r="L76" s="100" t="s">
        <v>25</v>
      </c>
      <c r="M76" s="121" t="s">
        <v>25</v>
      </c>
      <c r="N76" s="100" t="s">
        <v>25</v>
      </c>
      <c r="O76" s="121" t="s">
        <v>25</v>
      </c>
      <c r="P76" s="100" t="s">
        <v>25</v>
      </c>
      <c r="Q76" s="121" t="s">
        <v>25</v>
      </c>
      <c r="R76" s="100" t="s">
        <v>25</v>
      </c>
      <c r="S76" s="121" t="s">
        <v>25</v>
      </c>
      <c r="T76" s="100">
        <v>0</v>
      </c>
      <c r="U76" s="100" t="s">
        <v>24</v>
      </c>
      <c r="V76" s="100" t="s">
        <v>25</v>
      </c>
      <c r="W76" s="100" t="s">
        <v>24</v>
      </c>
      <c r="X76" s="100" t="s">
        <v>71</v>
      </c>
      <c r="Y76" s="41">
        <f t="shared" si="4"/>
        <v>1.5</v>
      </c>
      <c r="Z76" s="121">
        <f t="shared" si="3"/>
        <v>1.5</v>
      </c>
      <c r="AA76" s="36"/>
      <c r="AB76" s="7" t="s">
        <v>64</v>
      </c>
      <c r="AC76" s="52" t="s">
        <v>27</v>
      </c>
      <c r="AD76" s="52" t="s">
        <v>28</v>
      </c>
      <c r="AE76" s="52" t="s">
        <v>28</v>
      </c>
      <c r="AF76" s="52" t="s">
        <v>27</v>
      </c>
      <c r="AG76" s="216" t="s">
        <v>1005</v>
      </c>
      <c r="AH76" s="52" t="s">
        <v>329</v>
      </c>
      <c r="AI76" s="52"/>
      <c r="AJ76" s="116"/>
      <c r="AK76" s="116"/>
      <c r="AL76" s="155" t="s">
        <v>288</v>
      </c>
      <c r="AM76" s="155"/>
      <c r="AN76" s="51" t="s">
        <v>24</v>
      </c>
      <c r="AO76" s="30" t="s">
        <v>35</v>
      </c>
      <c r="AP76" s="48"/>
      <c r="AQ76" s="161"/>
      <c r="AR76" s="45"/>
    </row>
    <row r="77" spans="1:44" ht="31.95" customHeight="1" x14ac:dyDescent="0.25">
      <c r="A77" s="31" t="s">
        <v>947</v>
      </c>
      <c r="B77" s="81" t="s">
        <v>331</v>
      </c>
      <c r="C77" s="54" t="s">
        <v>330</v>
      </c>
      <c r="D77" s="120">
        <v>46.506700000000002</v>
      </c>
      <c r="E77" s="120">
        <v>-123.9008</v>
      </c>
      <c r="F77" s="53" t="s">
        <v>21</v>
      </c>
      <c r="G77" s="53">
        <v>350</v>
      </c>
      <c r="H77" s="136">
        <v>1.5</v>
      </c>
      <c r="I77" s="45" t="s">
        <v>318</v>
      </c>
      <c r="J77" s="100" t="s">
        <v>25</v>
      </c>
      <c r="K77" s="100" t="s">
        <v>25</v>
      </c>
      <c r="L77" s="100" t="s">
        <v>25</v>
      </c>
      <c r="M77" s="121" t="s">
        <v>25</v>
      </c>
      <c r="N77" s="100" t="s">
        <v>25</v>
      </c>
      <c r="O77" s="121" t="s">
        <v>25</v>
      </c>
      <c r="P77" s="100" t="s">
        <v>25</v>
      </c>
      <c r="Q77" s="121" t="s">
        <v>25</v>
      </c>
      <c r="R77" s="100" t="s">
        <v>25</v>
      </c>
      <c r="S77" s="121" t="s">
        <v>25</v>
      </c>
      <c r="T77" s="100">
        <v>0</v>
      </c>
      <c r="U77" s="100" t="s">
        <v>24</v>
      </c>
      <c r="V77" s="100" t="s">
        <v>25</v>
      </c>
      <c r="W77" s="100" t="s">
        <v>24</v>
      </c>
      <c r="X77" s="100" t="s">
        <v>71</v>
      </c>
      <c r="Y77" s="41">
        <f t="shared" si="4"/>
        <v>1.5</v>
      </c>
      <c r="Z77" s="121">
        <f t="shared" si="3"/>
        <v>1.5</v>
      </c>
      <c r="AA77" s="36"/>
      <c r="AB77" s="7" t="s">
        <v>64</v>
      </c>
      <c r="AC77" s="52" t="s">
        <v>27</v>
      </c>
      <c r="AD77" s="52" t="s">
        <v>28</v>
      </c>
      <c r="AE77" s="52" t="s">
        <v>28</v>
      </c>
      <c r="AF77" s="52" t="s">
        <v>27</v>
      </c>
      <c r="AG77" s="216" t="s">
        <v>1005</v>
      </c>
      <c r="AH77" s="52" t="s">
        <v>329</v>
      </c>
      <c r="AI77" s="52"/>
      <c r="AJ77" s="116"/>
      <c r="AK77" s="116"/>
      <c r="AL77" s="155" t="s">
        <v>288</v>
      </c>
      <c r="AM77" s="155"/>
      <c r="AN77" s="51" t="s">
        <v>24</v>
      </c>
      <c r="AO77" s="30" t="s">
        <v>35</v>
      </c>
      <c r="AP77" s="48"/>
      <c r="AQ77" s="162"/>
      <c r="AR77" s="45"/>
    </row>
    <row r="78" spans="1:44" ht="31.95" customHeight="1" x14ac:dyDescent="0.25">
      <c r="A78" s="31" t="s">
        <v>947</v>
      </c>
      <c r="B78" s="81" t="s">
        <v>333</v>
      </c>
      <c r="C78" s="54" t="s">
        <v>332</v>
      </c>
      <c r="D78" s="120">
        <v>46.4467</v>
      </c>
      <c r="E78" s="120">
        <v>-123.9088</v>
      </c>
      <c r="F78" s="53" t="s">
        <v>21</v>
      </c>
      <c r="G78" s="53">
        <v>350</v>
      </c>
      <c r="H78" s="136">
        <v>2.5</v>
      </c>
      <c r="I78" s="45" t="s">
        <v>318</v>
      </c>
      <c r="J78" s="100" t="s">
        <v>25</v>
      </c>
      <c r="K78" s="100" t="s">
        <v>25</v>
      </c>
      <c r="L78" s="100" t="s">
        <v>25</v>
      </c>
      <c r="M78" s="121" t="s">
        <v>25</v>
      </c>
      <c r="N78" s="100" t="s">
        <v>25</v>
      </c>
      <c r="O78" s="121" t="s">
        <v>25</v>
      </c>
      <c r="P78" s="100" t="s">
        <v>25</v>
      </c>
      <c r="Q78" s="121" t="s">
        <v>25</v>
      </c>
      <c r="R78" s="100" t="s">
        <v>25</v>
      </c>
      <c r="S78" s="121" t="s">
        <v>25</v>
      </c>
      <c r="T78" s="100">
        <v>0</v>
      </c>
      <c r="U78" s="100" t="s">
        <v>24</v>
      </c>
      <c r="V78" s="100" t="s">
        <v>25</v>
      </c>
      <c r="W78" s="100" t="s">
        <v>24</v>
      </c>
      <c r="X78" s="100" t="s">
        <v>24</v>
      </c>
      <c r="Y78" s="41">
        <f t="shared" si="4"/>
        <v>2.5</v>
      </c>
      <c r="Z78" s="121">
        <f t="shared" si="3"/>
        <v>2.5</v>
      </c>
      <c r="AA78" s="36"/>
      <c r="AB78" s="7" t="s">
        <v>64</v>
      </c>
      <c r="AC78" s="52" t="s">
        <v>27</v>
      </c>
      <c r="AD78" s="52" t="s">
        <v>28</v>
      </c>
      <c r="AE78" s="52" t="s">
        <v>28</v>
      </c>
      <c r="AF78" s="52" t="s">
        <v>27</v>
      </c>
      <c r="AG78" s="216" t="s">
        <v>1007</v>
      </c>
      <c r="AH78" s="51" t="s">
        <v>24</v>
      </c>
      <c r="AI78" s="52"/>
      <c r="AJ78" s="116"/>
      <c r="AK78" s="116"/>
      <c r="AL78" s="155" t="s">
        <v>288</v>
      </c>
      <c r="AM78" s="155"/>
      <c r="AN78" s="51" t="s">
        <v>24</v>
      </c>
      <c r="AO78" s="30" t="s">
        <v>35</v>
      </c>
      <c r="AP78" s="48"/>
      <c r="AQ78" s="68" t="s">
        <v>289</v>
      </c>
      <c r="AR78" s="45"/>
    </row>
    <row r="79" spans="1:44" ht="31.95" customHeight="1" x14ac:dyDescent="0.25">
      <c r="A79" s="31" t="s">
        <v>947</v>
      </c>
      <c r="B79" s="82" t="s">
        <v>336</v>
      </c>
      <c r="C79" s="152" t="s">
        <v>334</v>
      </c>
      <c r="D79" s="165">
        <v>46.45</v>
      </c>
      <c r="E79" s="165">
        <v>-124.05</v>
      </c>
      <c r="F79" s="170" t="s">
        <v>335</v>
      </c>
      <c r="G79" s="151">
        <v>1410</v>
      </c>
      <c r="H79" s="141">
        <v>1.5</v>
      </c>
      <c r="I79" s="45" t="s">
        <v>337</v>
      </c>
      <c r="J79" s="100" t="s">
        <v>25</v>
      </c>
      <c r="K79" s="100" t="s">
        <v>25</v>
      </c>
      <c r="L79" s="100" t="s">
        <v>25</v>
      </c>
      <c r="M79" s="121" t="s">
        <v>25</v>
      </c>
      <c r="N79" s="100" t="s">
        <v>25</v>
      </c>
      <c r="O79" s="121" t="s">
        <v>25</v>
      </c>
      <c r="P79" s="100" t="s">
        <v>25</v>
      </c>
      <c r="Q79" s="121" t="s">
        <v>25</v>
      </c>
      <c r="R79" s="100" t="s">
        <v>24</v>
      </c>
      <c r="S79" s="121" t="s">
        <v>25</v>
      </c>
      <c r="T79" s="100">
        <v>1</v>
      </c>
      <c r="U79" s="100" t="s">
        <v>25</v>
      </c>
      <c r="V79" s="100" t="s">
        <v>24</v>
      </c>
      <c r="W79" s="100" t="s">
        <v>25</v>
      </c>
      <c r="X79" s="100" t="s">
        <v>25</v>
      </c>
      <c r="Y79" s="41">
        <f t="shared" si="4"/>
        <v>0.5</v>
      </c>
      <c r="Z79" s="121">
        <f t="shared" si="3"/>
        <v>1.5</v>
      </c>
      <c r="AA79" s="33" t="s">
        <v>251</v>
      </c>
      <c r="AB79" s="10" t="s">
        <v>73</v>
      </c>
      <c r="AC79" s="21" t="s">
        <v>28</v>
      </c>
      <c r="AD79" s="51" t="s">
        <v>28</v>
      </c>
      <c r="AE79" s="51" t="s">
        <v>28</v>
      </c>
      <c r="AF79" s="51" t="s">
        <v>28</v>
      </c>
      <c r="AG79" s="38" t="s">
        <v>1025</v>
      </c>
      <c r="AH79" s="53" t="s">
        <v>25</v>
      </c>
      <c r="AI79" s="53" t="s">
        <v>25</v>
      </c>
      <c r="AJ79" s="122"/>
      <c r="AK79" s="122"/>
      <c r="AL79" s="51">
        <v>300</v>
      </c>
      <c r="AM79" s="51">
        <v>530</v>
      </c>
      <c r="AN79" s="51" t="s">
        <v>24</v>
      </c>
      <c r="AO79" s="30" t="s">
        <v>35</v>
      </c>
      <c r="AP79" s="45"/>
      <c r="AQ79" s="179" t="s">
        <v>338</v>
      </c>
      <c r="AR79" s="157" t="s">
        <v>339</v>
      </c>
    </row>
    <row r="80" spans="1:44" ht="31.95" customHeight="1" x14ac:dyDescent="0.25">
      <c r="A80" s="31" t="s">
        <v>947</v>
      </c>
      <c r="B80" s="82" t="s">
        <v>340</v>
      </c>
      <c r="C80" s="153"/>
      <c r="D80" s="165"/>
      <c r="E80" s="165"/>
      <c r="F80" s="151"/>
      <c r="G80" s="151"/>
      <c r="H80" s="142"/>
      <c r="I80" s="45" t="s">
        <v>341</v>
      </c>
      <c r="J80" s="100" t="s">
        <v>25</v>
      </c>
      <c r="K80" s="100" t="s">
        <v>25</v>
      </c>
      <c r="L80" s="100" t="s">
        <v>25</v>
      </c>
      <c r="M80" s="121" t="s">
        <v>25</v>
      </c>
      <c r="N80" s="100" t="s">
        <v>25</v>
      </c>
      <c r="O80" s="121" t="s">
        <v>25</v>
      </c>
      <c r="P80" s="100" t="s">
        <v>24</v>
      </c>
      <c r="Q80" s="121" t="s">
        <v>25</v>
      </c>
      <c r="R80" s="100" t="s">
        <v>25</v>
      </c>
      <c r="S80" s="121" t="s">
        <v>25</v>
      </c>
      <c r="T80" s="100">
        <v>1</v>
      </c>
      <c r="U80" s="100" t="s">
        <v>24</v>
      </c>
      <c r="V80" s="100" t="s">
        <v>24</v>
      </c>
      <c r="W80" s="100" t="s">
        <v>24</v>
      </c>
      <c r="X80" s="100" t="s">
        <v>25</v>
      </c>
      <c r="Y80" s="41">
        <f t="shared" si="4"/>
        <v>2</v>
      </c>
      <c r="Z80" s="121">
        <f t="shared" si="3"/>
        <v>3</v>
      </c>
      <c r="AA80" s="33" t="s">
        <v>342</v>
      </c>
      <c r="AB80" s="10" t="s">
        <v>64</v>
      </c>
      <c r="AC80" s="21" t="s">
        <v>28</v>
      </c>
      <c r="AD80" s="51" t="s">
        <v>28</v>
      </c>
      <c r="AE80" s="51" t="s">
        <v>28</v>
      </c>
      <c r="AF80" s="51" t="s">
        <v>28</v>
      </c>
      <c r="AG80" s="38" t="s">
        <v>1031</v>
      </c>
      <c r="AH80" s="53" t="s">
        <v>25</v>
      </c>
      <c r="AI80" s="53" t="s">
        <v>25</v>
      </c>
      <c r="AJ80" s="122"/>
      <c r="AK80" s="122"/>
      <c r="AL80" s="51">
        <v>665</v>
      </c>
      <c r="AM80" s="51">
        <v>795</v>
      </c>
      <c r="AN80" s="51"/>
      <c r="AO80" s="30" t="s">
        <v>35</v>
      </c>
      <c r="AP80" s="45"/>
      <c r="AQ80" s="177"/>
      <c r="AR80" s="158"/>
    </row>
    <row r="81" spans="1:44" ht="31.95" customHeight="1" x14ac:dyDescent="0.25">
      <c r="A81" s="31" t="s">
        <v>947</v>
      </c>
      <c r="B81" s="82" t="s">
        <v>343</v>
      </c>
      <c r="C81" s="153"/>
      <c r="D81" s="165"/>
      <c r="E81" s="165"/>
      <c r="F81" s="151"/>
      <c r="G81" s="151"/>
      <c r="H81" s="142"/>
      <c r="I81" s="45" t="s">
        <v>344</v>
      </c>
      <c r="J81" s="100" t="s">
        <v>25</v>
      </c>
      <c r="K81" s="100" t="s">
        <v>25</v>
      </c>
      <c r="L81" s="100" t="s">
        <v>25</v>
      </c>
      <c r="M81" s="121" t="s">
        <v>25</v>
      </c>
      <c r="N81" s="100" t="s">
        <v>25</v>
      </c>
      <c r="O81" s="121" t="s">
        <v>25</v>
      </c>
      <c r="P81" s="100" t="s">
        <v>25</v>
      </c>
      <c r="Q81" s="121" t="s">
        <v>25</v>
      </c>
      <c r="R81" s="100" t="s">
        <v>24</v>
      </c>
      <c r="S81" s="121" t="s">
        <v>25</v>
      </c>
      <c r="T81" s="100">
        <v>3</v>
      </c>
      <c r="U81" s="100" t="s">
        <v>24</v>
      </c>
      <c r="V81" s="100" t="s">
        <v>24</v>
      </c>
      <c r="W81" s="100" t="s">
        <v>24</v>
      </c>
      <c r="X81" s="100" t="s">
        <v>25</v>
      </c>
      <c r="Y81" s="41">
        <f t="shared" si="4"/>
        <v>2</v>
      </c>
      <c r="Z81" s="121">
        <f t="shared" si="3"/>
        <v>5</v>
      </c>
      <c r="AA81" s="33" t="s">
        <v>345</v>
      </c>
      <c r="AB81" s="10" t="s">
        <v>64</v>
      </c>
      <c r="AC81" s="21" t="s">
        <v>28</v>
      </c>
      <c r="AD81" s="51" t="s">
        <v>28</v>
      </c>
      <c r="AE81" s="51" t="s">
        <v>28</v>
      </c>
      <c r="AF81" s="51" t="s">
        <v>28</v>
      </c>
      <c r="AG81" s="38" t="s">
        <v>1025</v>
      </c>
      <c r="AH81" s="53" t="s">
        <v>25</v>
      </c>
      <c r="AI81" s="53" t="s">
        <v>25</v>
      </c>
      <c r="AJ81" s="122"/>
      <c r="AK81" s="122"/>
      <c r="AL81" s="51">
        <v>990</v>
      </c>
      <c r="AM81" s="51">
        <v>1285</v>
      </c>
      <c r="AN81" s="51"/>
      <c r="AO81" s="30" t="s">
        <v>35</v>
      </c>
      <c r="AP81" s="45"/>
      <c r="AQ81" s="177"/>
      <c r="AR81" s="158"/>
    </row>
    <row r="82" spans="1:44" ht="31.95" customHeight="1" x14ac:dyDescent="0.25">
      <c r="A82" s="31" t="s">
        <v>947</v>
      </c>
      <c r="B82" s="82" t="s">
        <v>346</v>
      </c>
      <c r="C82" s="153"/>
      <c r="D82" s="165"/>
      <c r="E82" s="165"/>
      <c r="F82" s="151"/>
      <c r="G82" s="151"/>
      <c r="H82" s="143"/>
      <c r="I82" s="45" t="s">
        <v>344</v>
      </c>
      <c r="J82" s="100" t="s">
        <v>25</v>
      </c>
      <c r="K82" s="100" t="s">
        <v>25</v>
      </c>
      <c r="L82" s="100" t="s">
        <v>25</v>
      </c>
      <c r="M82" s="121" t="s">
        <v>25</v>
      </c>
      <c r="N82" s="100" t="s">
        <v>25</v>
      </c>
      <c r="O82" s="121" t="s">
        <v>25</v>
      </c>
      <c r="P82" s="100" t="s">
        <v>25</v>
      </c>
      <c r="Q82" s="121" t="s">
        <v>25</v>
      </c>
      <c r="R82" s="100" t="s">
        <v>24</v>
      </c>
      <c r="S82" s="121" t="s">
        <v>25</v>
      </c>
      <c r="T82" s="100">
        <v>1</v>
      </c>
      <c r="U82" s="100" t="s">
        <v>24</v>
      </c>
      <c r="V82" s="100" t="s">
        <v>25</v>
      </c>
      <c r="W82" s="100" t="s">
        <v>24</v>
      </c>
      <c r="X82" s="100" t="s">
        <v>25</v>
      </c>
      <c r="Y82" s="41">
        <f t="shared" si="4"/>
        <v>1.5</v>
      </c>
      <c r="Z82" s="121">
        <f t="shared" si="3"/>
        <v>2.5</v>
      </c>
      <c r="AA82" s="33">
        <v>0.5</v>
      </c>
      <c r="AB82" s="10" t="s">
        <v>64</v>
      </c>
      <c r="AC82" s="21" t="s">
        <v>28</v>
      </c>
      <c r="AD82" s="51" t="s">
        <v>28</v>
      </c>
      <c r="AE82" s="51" t="s">
        <v>28</v>
      </c>
      <c r="AF82" s="51" t="s">
        <v>28</v>
      </c>
      <c r="AG82" s="38" t="s">
        <v>1032</v>
      </c>
      <c r="AH82" s="53" t="s">
        <v>25</v>
      </c>
      <c r="AI82" s="53" t="s">
        <v>25</v>
      </c>
      <c r="AJ82" s="122"/>
      <c r="AK82" s="122"/>
      <c r="AL82" s="51">
        <v>675</v>
      </c>
      <c r="AM82" s="51">
        <v>915</v>
      </c>
      <c r="AN82" s="51"/>
      <c r="AO82" s="30" t="s">
        <v>35</v>
      </c>
      <c r="AP82" s="45"/>
      <c r="AQ82" s="177"/>
      <c r="AR82" s="159"/>
    </row>
    <row r="83" spans="1:44" ht="31.95" customHeight="1" x14ac:dyDescent="0.25">
      <c r="A83" s="31" t="s">
        <v>947</v>
      </c>
      <c r="B83" s="81" t="s">
        <v>348</v>
      </c>
      <c r="C83" s="152" t="s">
        <v>347</v>
      </c>
      <c r="D83" s="165">
        <v>46.146299999999997</v>
      </c>
      <c r="E83" s="165">
        <v>-123.86490000000001</v>
      </c>
      <c r="F83" s="151" t="s">
        <v>21</v>
      </c>
      <c r="G83" s="151">
        <v>1600</v>
      </c>
      <c r="H83" s="141">
        <v>2.5</v>
      </c>
      <c r="I83" s="45" t="s">
        <v>349</v>
      </c>
      <c r="J83" s="100" t="s">
        <v>25</v>
      </c>
      <c r="K83" s="100" t="s">
        <v>25</v>
      </c>
      <c r="L83" s="100" t="s">
        <v>25</v>
      </c>
      <c r="M83" s="121" t="s">
        <v>25</v>
      </c>
      <c r="N83" s="100" t="s">
        <v>25</v>
      </c>
      <c r="O83" s="121" t="s">
        <v>25</v>
      </c>
      <c r="P83" s="100" t="s">
        <v>25</v>
      </c>
      <c r="Q83" s="121" t="s">
        <v>25</v>
      </c>
      <c r="R83" s="100" t="s">
        <v>25</v>
      </c>
      <c r="S83" s="121" t="s">
        <v>25</v>
      </c>
      <c r="T83" s="100">
        <v>0</v>
      </c>
      <c r="U83" s="100" t="s">
        <v>24</v>
      </c>
      <c r="V83" s="100" t="s">
        <v>25</v>
      </c>
      <c r="W83" s="100" t="s">
        <v>24</v>
      </c>
      <c r="X83" s="100" t="s">
        <v>24</v>
      </c>
      <c r="Y83" s="41">
        <f t="shared" si="4"/>
        <v>2.5</v>
      </c>
      <c r="Z83" s="121">
        <f t="shared" si="3"/>
        <v>2.5</v>
      </c>
      <c r="AA83" s="36" t="s">
        <v>350</v>
      </c>
      <c r="AB83" s="7" t="s">
        <v>64</v>
      </c>
      <c r="AC83" s="52" t="s">
        <v>27</v>
      </c>
      <c r="AD83" s="52" t="s">
        <v>28</v>
      </c>
      <c r="AE83" s="52" t="s">
        <v>28</v>
      </c>
      <c r="AF83" s="52" t="s">
        <v>28</v>
      </c>
      <c r="AG83" s="216" t="s">
        <v>1008</v>
      </c>
      <c r="AH83" s="51" t="s">
        <v>24</v>
      </c>
      <c r="AI83" s="52"/>
      <c r="AJ83" s="116"/>
      <c r="AK83" s="116"/>
      <c r="AL83" s="155" t="s">
        <v>288</v>
      </c>
      <c r="AM83" s="155"/>
      <c r="AN83" s="63" t="s">
        <v>24</v>
      </c>
      <c r="AO83" s="30" t="s">
        <v>35</v>
      </c>
      <c r="AP83" s="48"/>
      <c r="AQ83" s="176" t="s">
        <v>953</v>
      </c>
      <c r="AR83" s="178" t="s">
        <v>351</v>
      </c>
    </row>
    <row r="84" spans="1:44" ht="31.95" customHeight="1" x14ac:dyDescent="0.25">
      <c r="A84" s="31" t="s">
        <v>947</v>
      </c>
      <c r="B84" s="81" t="s">
        <v>951</v>
      </c>
      <c r="C84" s="153"/>
      <c r="D84" s="165"/>
      <c r="E84" s="165"/>
      <c r="F84" s="151"/>
      <c r="G84" s="151"/>
      <c r="H84" s="142"/>
      <c r="I84" s="45" t="s">
        <v>352</v>
      </c>
      <c r="J84" s="100" t="s">
        <v>25</v>
      </c>
      <c r="K84" s="100" t="s">
        <v>25</v>
      </c>
      <c r="L84" s="100" t="s">
        <v>25</v>
      </c>
      <c r="M84" s="121" t="s">
        <v>25</v>
      </c>
      <c r="N84" s="100" t="s">
        <v>25</v>
      </c>
      <c r="O84" s="121" t="s">
        <v>25</v>
      </c>
      <c r="P84" s="100" t="s">
        <v>25</v>
      </c>
      <c r="Q84" s="121" t="s">
        <v>25</v>
      </c>
      <c r="R84" s="100" t="s">
        <v>24</v>
      </c>
      <c r="S84" s="121" t="s">
        <v>25</v>
      </c>
      <c r="T84" s="100">
        <v>1</v>
      </c>
      <c r="U84" s="100" t="s">
        <v>24</v>
      </c>
      <c r="V84" s="100" t="s">
        <v>25</v>
      </c>
      <c r="W84" s="100" t="s">
        <v>24</v>
      </c>
      <c r="X84" s="100" t="s">
        <v>24</v>
      </c>
      <c r="Y84" s="41">
        <f t="shared" si="4"/>
        <v>2.5</v>
      </c>
      <c r="Z84" s="121">
        <f t="shared" si="3"/>
        <v>3.5</v>
      </c>
      <c r="AA84" s="36" t="s">
        <v>353</v>
      </c>
      <c r="AB84" s="7" t="s">
        <v>64</v>
      </c>
      <c r="AC84" s="52" t="s">
        <v>27</v>
      </c>
      <c r="AD84" s="52" t="s">
        <v>28</v>
      </c>
      <c r="AE84" s="52" t="s">
        <v>28</v>
      </c>
      <c r="AF84" s="52" t="s">
        <v>28</v>
      </c>
      <c r="AG84" s="216" t="s">
        <v>1008</v>
      </c>
      <c r="AH84" s="51" t="s">
        <v>24</v>
      </c>
      <c r="AI84" s="52"/>
      <c r="AJ84" s="116"/>
      <c r="AK84" s="116"/>
      <c r="AL84" s="63">
        <v>1183</v>
      </c>
      <c r="AM84" s="66">
        <v>1300</v>
      </c>
      <c r="AN84" s="52"/>
      <c r="AO84" s="30" t="s">
        <v>35</v>
      </c>
      <c r="AP84" s="48"/>
      <c r="AQ84" s="177"/>
      <c r="AR84" s="177"/>
    </row>
    <row r="85" spans="1:44" ht="31.95" customHeight="1" x14ac:dyDescent="0.25">
      <c r="A85" s="31" t="s">
        <v>947</v>
      </c>
      <c r="B85" s="81" t="s">
        <v>952</v>
      </c>
      <c r="C85" s="153"/>
      <c r="D85" s="165"/>
      <c r="E85" s="165"/>
      <c r="F85" s="151"/>
      <c r="G85" s="151"/>
      <c r="H85" s="143"/>
      <c r="I85" s="45" t="s">
        <v>355</v>
      </c>
      <c r="J85" s="100" t="s">
        <v>25</v>
      </c>
      <c r="K85" s="100" t="s">
        <v>24</v>
      </c>
      <c r="L85" s="100" t="s">
        <v>25</v>
      </c>
      <c r="M85" s="121" t="s">
        <v>25</v>
      </c>
      <c r="N85" s="100" t="s">
        <v>25</v>
      </c>
      <c r="O85" s="121" t="s">
        <v>25</v>
      </c>
      <c r="P85" s="100" t="s">
        <v>25</v>
      </c>
      <c r="Q85" s="121" t="s">
        <v>25</v>
      </c>
      <c r="R85" s="100" t="s">
        <v>25</v>
      </c>
      <c r="S85" s="121" t="s">
        <v>25</v>
      </c>
      <c r="T85" s="100">
        <v>4.5</v>
      </c>
      <c r="U85" s="100" t="s">
        <v>24</v>
      </c>
      <c r="V85" s="100" t="s">
        <v>25</v>
      </c>
      <c r="W85" s="100" t="s">
        <v>24</v>
      </c>
      <c r="X85" s="100" t="s">
        <v>24</v>
      </c>
      <c r="Y85" s="41">
        <f t="shared" si="4"/>
        <v>2.5</v>
      </c>
      <c r="Z85" s="121">
        <f t="shared" si="3"/>
        <v>7</v>
      </c>
      <c r="AA85" s="36" t="s">
        <v>356</v>
      </c>
      <c r="AB85" s="7" t="s">
        <v>64</v>
      </c>
      <c r="AC85" s="52" t="s">
        <v>27</v>
      </c>
      <c r="AD85" s="52" t="s">
        <v>28</v>
      </c>
      <c r="AE85" s="52" t="s">
        <v>28</v>
      </c>
      <c r="AF85" s="52" t="s">
        <v>28</v>
      </c>
      <c r="AG85" s="216" t="s">
        <v>1008</v>
      </c>
      <c r="AH85" s="51" t="s">
        <v>24</v>
      </c>
      <c r="AI85" s="52"/>
      <c r="AJ85" s="116"/>
      <c r="AK85" s="116"/>
      <c r="AL85" s="63">
        <v>1550</v>
      </c>
      <c r="AM85" s="66">
        <v>1695</v>
      </c>
      <c r="AN85" s="52"/>
      <c r="AO85" s="30" t="s">
        <v>35</v>
      </c>
      <c r="AP85" s="48"/>
      <c r="AQ85" s="177"/>
      <c r="AR85" s="177"/>
    </row>
    <row r="86" spans="1:44" ht="31.95" customHeight="1" x14ac:dyDescent="0.25">
      <c r="A86" s="31" t="s">
        <v>947</v>
      </c>
      <c r="B86" s="82" t="s">
        <v>359</v>
      </c>
      <c r="C86" s="153" t="s">
        <v>357</v>
      </c>
      <c r="D86" s="165">
        <v>46.007599999999996</v>
      </c>
      <c r="E86" s="165">
        <v>-123.90819999999999</v>
      </c>
      <c r="F86" s="170" t="s">
        <v>358</v>
      </c>
      <c r="G86" s="151">
        <v>2500</v>
      </c>
      <c r="H86" s="141">
        <v>2</v>
      </c>
      <c r="I86" s="45" t="s">
        <v>360</v>
      </c>
      <c r="J86" s="100" t="s">
        <v>25</v>
      </c>
      <c r="K86" s="100" t="s">
        <v>25</v>
      </c>
      <c r="L86" s="100" t="s">
        <v>25</v>
      </c>
      <c r="M86" s="121" t="s">
        <v>25</v>
      </c>
      <c r="N86" s="100" t="s">
        <v>25</v>
      </c>
      <c r="O86" s="121" t="s">
        <v>25</v>
      </c>
      <c r="P86" s="100" t="s">
        <v>25</v>
      </c>
      <c r="Q86" s="121" t="s">
        <v>25</v>
      </c>
      <c r="R86" s="100" t="s">
        <v>24</v>
      </c>
      <c r="S86" s="121" t="s">
        <v>25</v>
      </c>
      <c r="T86" s="100">
        <v>1</v>
      </c>
      <c r="U86" s="100" t="s">
        <v>24</v>
      </c>
      <c r="V86" s="100" t="s">
        <v>24</v>
      </c>
      <c r="W86" s="100" t="s">
        <v>24</v>
      </c>
      <c r="X86" s="100" t="s">
        <v>25</v>
      </c>
      <c r="Y86" s="41">
        <f t="shared" si="4"/>
        <v>2</v>
      </c>
      <c r="Z86" s="121">
        <f t="shared" si="3"/>
        <v>3</v>
      </c>
      <c r="AA86" s="33" t="s">
        <v>361</v>
      </c>
      <c r="AB86" s="10" t="s">
        <v>64</v>
      </c>
      <c r="AC86" s="21" t="s">
        <v>28</v>
      </c>
      <c r="AD86" s="51" t="s">
        <v>28</v>
      </c>
      <c r="AE86" s="51" t="s">
        <v>28</v>
      </c>
      <c r="AF86" s="51" t="s">
        <v>28</v>
      </c>
      <c r="AG86" s="216" t="s">
        <v>1008</v>
      </c>
      <c r="AH86" s="51" t="s">
        <v>25</v>
      </c>
      <c r="AI86" s="51"/>
      <c r="AJ86" s="100">
        <v>780</v>
      </c>
      <c r="AK86" s="100">
        <v>90</v>
      </c>
      <c r="AL86" s="153" t="s">
        <v>354</v>
      </c>
      <c r="AM86" s="153"/>
      <c r="AN86" s="51" t="s">
        <v>362</v>
      </c>
      <c r="AO86" s="30" t="s">
        <v>35</v>
      </c>
      <c r="AP86" s="45"/>
      <c r="AQ86" s="179" t="s">
        <v>363</v>
      </c>
      <c r="AR86" s="166" t="s">
        <v>364</v>
      </c>
    </row>
    <row r="87" spans="1:44" ht="31.95" customHeight="1" x14ac:dyDescent="0.25">
      <c r="A87" s="31" t="s">
        <v>947</v>
      </c>
      <c r="B87" s="82" t="s">
        <v>365</v>
      </c>
      <c r="C87" s="153"/>
      <c r="D87" s="165"/>
      <c r="E87" s="165"/>
      <c r="F87" s="151"/>
      <c r="G87" s="151"/>
      <c r="H87" s="143"/>
      <c r="I87" s="45" t="s">
        <v>366</v>
      </c>
      <c r="J87" s="100" t="s">
        <v>25</v>
      </c>
      <c r="K87" s="100" t="s">
        <v>25</v>
      </c>
      <c r="L87" s="100" t="s">
        <v>25</v>
      </c>
      <c r="M87" s="121" t="s">
        <v>25</v>
      </c>
      <c r="N87" s="100" t="s">
        <v>25</v>
      </c>
      <c r="O87" s="121" t="s">
        <v>25</v>
      </c>
      <c r="P87" s="100" t="s">
        <v>25</v>
      </c>
      <c r="Q87" s="121" t="s">
        <v>25</v>
      </c>
      <c r="R87" s="100" t="s">
        <v>24</v>
      </c>
      <c r="S87" s="121" t="s">
        <v>25</v>
      </c>
      <c r="T87" s="100">
        <v>1</v>
      </c>
      <c r="U87" s="100" t="s">
        <v>24</v>
      </c>
      <c r="V87" s="100" t="s">
        <v>24</v>
      </c>
      <c r="W87" s="100" t="s">
        <v>24</v>
      </c>
      <c r="X87" s="100" t="s">
        <v>25</v>
      </c>
      <c r="Y87" s="41">
        <f t="shared" si="4"/>
        <v>2</v>
      </c>
      <c r="Z87" s="121">
        <f t="shared" si="3"/>
        <v>3</v>
      </c>
      <c r="AA87" s="33" t="s">
        <v>361</v>
      </c>
      <c r="AB87" s="10" t="s">
        <v>64</v>
      </c>
      <c r="AC87" s="21" t="s">
        <v>28</v>
      </c>
      <c r="AD87" s="51" t="s">
        <v>28</v>
      </c>
      <c r="AE87" s="51" t="s">
        <v>28</v>
      </c>
      <c r="AF87" s="51" t="s">
        <v>28</v>
      </c>
      <c r="AG87" s="216" t="s">
        <v>1008</v>
      </c>
      <c r="AH87" s="51" t="s">
        <v>25</v>
      </c>
      <c r="AI87" s="51"/>
      <c r="AJ87" s="100">
        <v>2370</v>
      </c>
      <c r="AK87" s="100">
        <v>60</v>
      </c>
      <c r="AL87" s="153" t="s">
        <v>354</v>
      </c>
      <c r="AM87" s="153"/>
      <c r="AN87" s="51"/>
      <c r="AO87" s="30" t="s">
        <v>35</v>
      </c>
      <c r="AP87" s="45"/>
      <c r="AQ87" s="177"/>
      <c r="AR87" s="167"/>
    </row>
    <row r="88" spans="1:44" ht="31.95" customHeight="1" x14ac:dyDescent="0.25">
      <c r="A88" s="31" t="s">
        <v>947</v>
      </c>
      <c r="B88" s="82" t="s">
        <v>368</v>
      </c>
      <c r="C88" s="11" t="s">
        <v>367</v>
      </c>
      <c r="D88" s="117">
        <v>45.990782000000003</v>
      </c>
      <c r="E88" s="117">
        <v>-123.91445</v>
      </c>
      <c r="F88" s="19" t="s">
        <v>60</v>
      </c>
      <c r="G88" s="53" t="s">
        <v>61</v>
      </c>
      <c r="H88" s="136">
        <v>2</v>
      </c>
      <c r="I88" s="45" t="s">
        <v>369</v>
      </c>
      <c r="J88" s="100" t="s">
        <v>24</v>
      </c>
      <c r="K88" s="100" t="s">
        <v>25</v>
      </c>
      <c r="L88" s="100" t="s">
        <v>25</v>
      </c>
      <c r="M88" s="121" t="s">
        <v>25</v>
      </c>
      <c r="N88" s="100" t="s">
        <v>25</v>
      </c>
      <c r="O88" s="121" t="s">
        <v>25</v>
      </c>
      <c r="P88" s="100" t="s">
        <v>25</v>
      </c>
      <c r="Q88" s="121" t="s">
        <v>25</v>
      </c>
      <c r="R88" s="100" t="s">
        <v>25</v>
      </c>
      <c r="S88" s="121" t="s">
        <v>25</v>
      </c>
      <c r="T88" s="100">
        <v>5</v>
      </c>
      <c r="U88" s="100" t="s">
        <v>24</v>
      </c>
      <c r="V88" s="100" t="s">
        <v>24</v>
      </c>
      <c r="W88" s="100" t="s">
        <v>24</v>
      </c>
      <c r="X88" s="100" t="s">
        <v>25</v>
      </c>
      <c r="Y88" s="41">
        <f t="shared" si="4"/>
        <v>2</v>
      </c>
      <c r="Z88" s="121">
        <f t="shared" si="3"/>
        <v>7</v>
      </c>
      <c r="AA88" s="33" t="s">
        <v>370</v>
      </c>
      <c r="AB88" s="10"/>
      <c r="AC88" s="21" t="s">
        <v>28</v>
      </c>
      <c r="AD88" s="51" t="s">
        <v>28</v>
      </c>
      <c r="AE88" s="51" t="s">
        <v>28</v>
      </c>
      <c r="AF88" s="51" t="s">
        <v>28</v>
      </c>
      <c r="AG88" s="53">
        <v>119</v>
      </c>
      <c r="AH88" s="51" t="s">
        <v>25</v>
      </c>
      <c r="AI88" s="51" t="s">
        <v>25</v>
      </c>
      <c r="AJ88" s="100"/>
      <c r="AK88" s="100"/>
      <c r="AL88" s="51">
        <v>1964</v>
      </c>
      <c r="AM88" s="51">
        <v>1964</v>
      </c>
      <c r="AN88" s="51"/>
      <c r="AO88" s="47" t="s">
        <v>30</v>
      </c>
      <c r="AP88" s="45"/>
      <c r="AQ88" s="69" t="s">
        <v>371</v>
      </c>
      <c r="AR88" s="45" t="s">
        <v>372</v>
      </c>
    </row>
    <row r="89" spans="1:44" ht="31.95" customHeight="1" x14ac:dyDescent="0.25">
      <c r="A89" s="31" t="s">
        <v>947</v>
      </c>
      <c r="B89" s="83" t="s">
        <v>374</v>
      </c>
      <c r="C89" s="152" t="s">
        <v>373</v>
      </c>
      <c r="D89" s="165">
        <v>45.990782000000003</v>
      </c>
      <c r="E89" s="165">
        <v>-123.91445</v>
      </c>
      <c r="F89" s="151" t="s">
        <v>21</v>
      </c>
      <c r="G89" s="151">
        <v>2000</v>
      </c>
      <c r="H89" s="141">
        <v>3</v>
      </c>
      <c r="I89" s="45" t="s">
        <v>369</v>
      </c>
      <c r="J89" s="100" t="s">
        <v>25</v>
      </c>
      <c r="K89" s="100" t="s">
        <v>25</v>
      </c>
      <c r="L89" s="100" t="s">
        <v>24</v>
      </c>
      <c r="M89" s="121" t="s">
        <v>25</v>
      </c>
      <c r="N89" s="100" t="s">
        <v>25</v>
      </c>
      <c r="O89" s="121" t="s">
        <v>25</v>
      </c>
      <c r="P89" s="100" t="s">
        <v>25</v>
      </c>
      <c r="Q89" s="121" t="s">
        <v>25</v>
      </c>
      <c r="R89" s="100" t="s">
        <v>25</v>
      </c>
      <c r="S89" s="121" t="s">
        <v>25</v>
      </c>
      <c r="T89" s="100">
        <v>4</v>
      </c>
      <c r="U89" s="100" t="s">
        <v>24</v>
      </c>
      <c r="V89" s="100" t="s">
        <v>24</v>
      </c>
      <c r="W89" s="100" t="s">
        <v>24</v>
      </c>
      <c r="X89" s="100" t="s">
        <v>24</v>
      </c>
      <c r="Y89" s="41">
        <f t="shared" si="4"/>
        <v>3</v>
      </c>
      <c r="Z89" s="121">
        <f t="shared" si="3"/>
        <v>7</v>
      </c>
      <c r="AA89" s="33" t="s">
        <v>375</v>
      </c>
      <c r="AB89" s="10" t="s">
        <v>64</v>
      </c>
      <c r="AC89" s="21" t="s">
        <v>28</v>
      </c>
      <c r="AD89" s="51" t="s">
        <v>28</v>
      </c>
      <c r="AE89" s="51" t="s">
        <v>28</v>
      </c>
      <c r="AF89" s="51" t="s">
        <v>28</v>
      </c>
      <c r="AG89" s="38" t="s">
        <v>1033</v>
      </c>
      <c r="AH89" s="51" t="s">
        <v>24</v>
      </c>
      <c r="AI89" s="51"/>
      <c r="AJ89" s="100"/>
      <c r="AK89" s="100"/>
      <c r="AL89" s="51">
        <v>462</v>
      </c>
      <c r="AM89" s="51">
        <v>634</v>
      </c>
      <c r="AN89" s="51"/>
      <c r="AO89" s="30" t="s">
        <v>35</v>
      </c>
      <c r="AP89" s="8"/>
      <c r="AQ89" s="176" t="s">
        <v>376</v>
      </c>
      <c r="AR89" s="166" t="s">
        <v>377</v>
      </c>
    </row>
    <row r="90" spans="1:44" ht="31.95" customHeight="1" x14ac:dyDescent="0.25">
      <c r="A90" s="31" t="s">
        <v>947</v>
      </c>
      <c r="B90" s="82" t="s">
        <v>378</v>
      </c>
      <c r="C90" s="153"/>
      <c r="D90" s="165"/>
      <c r="E90" s="165"/>
      <c r="F90" s="151"/>
      <c r="G90" s="151"/>
      <c r="H90" s="142"/>
      <c r="I90" s="8" t="s">
        <v>379</v>
      </c>
      <c r="J90" s="100" t="s">
        <v>25</v>
      </c>
      <c r="K90" s="100" t="s">
        <v>25</v>
      </c>
      <c r="L90" s="100" t="s">
        <v>25</v>
      </c>
      <c r="M90" s="121" t="s">
        <v>25</v>
      </c>
      <c r="N90" s="100" t="s">
        <v>25</v>
      </c>
      <c r="O90" s="121" t="s">
        <v>25</v>
      </c>
      <c r="P90" s="100" t="s">
        <v>24</v>
      </c>
      <c r="Q90" s="121" t="s">
        <v>25</v>
      </c>
      <c r="R90" s="100" t="s">
        <v>25</v>
      </c>
      <c r="S90" s="121" t="s">
        <v>25</v>
      </c>
      <c r="T90" s="125">
        <v>2</v>
      </c>
      <c r="U90" s="100" t="s">
        <v>24</v>
      </c>
      <c r="V90" s="100" t="s">
        <v>24</v>
      </c>
      <c r="W90" s="100" t="s">
        <v>24</v>
      </c>
      <c r="X90" s="100" t="s">
        <v>24</v>
      </c>
      <c r="Y90" s="41">
        <f t="shared" si="4"/>
        <v>3</v>
      </c>
      <c r="Z90" s="121">
        <f t="shared" si="3"/>
        <v>5</v>
      </c>
      <c r="AA90" s="33" t="s">
        <v>380</v>
      </c>
      <c r="AB90" s="10" t="s">
        <v>64</v>
      </c>
      <c r="AC90" s="21" t="s">
        <v>28</v>
      </c>
      <c r="AD90" s="51" t="s">
        <v>28</v>
      </c>
      <c r="AE90" s="51" t="s">
        <v>28</v>
      </c>
      <c r="AF90" s="51" t="s">
        <v>27</v>
      </c>
      <c r="AG90" s="38" t="s">
        <v>1034</v>
      </c>
      <c r="AH90" s="51" t="s">
        <v>24</v>
      </c>
      <c r="AI90" s="51"/>
      <c r="AJ90" s="100"/>
      <c r="AK90" s="100"/>
      <c r="AL90" s="51">
        <v>670</v>
      </c>
      <c r="AM90" s="51">
        <v>903</v>
      </c>
      <c r="AN90" s="51"/>
      <c r="AO90" s="30" t="s">
        <v>35</v>
      </c>
      <c r="AP90" s="8" t="s">
        <v>381</v>
      </c>
      <c r="AQ90" s="177"/>
      <c r="AR90" s="167"/>
    </row>
    <row r="91" spans="1:44" ht="31.95" customHeight="1" x14ac:dyDescent="0.25">
      <c r="A91" s="31" t="s">
        <v>947</v>
      </c>
      <c r="B91" s="83" t="s">
        <v>382</v>
      </c>
      <c r="C91" s="153"/>
      <c r="D91" s="165"/>
      <c r="E91" s="165"/>
      <c r="F91" s="151"/>
      <c r="G91" s="151"/>
      <c r="H91" s="142"/>
      <c r="I91" s="48" t="s">
        <v>383</v>
      </c>
      <c r="J91" s="100" t="s">
        <v>25</v>
      </c>
      <c r="K91" s="100" t="s">
        <v>25</v>
      </c>
      <c r="L91" s="100" t="s">
        <v>24</v>
      </c>
      <c r="M91" s="121" t="s">
        <v>25</v>
      </c>
      <c r="N91" s="100" t="s">
        <v>25</v>
      </c>
      <c r="O91" s="121" t="s">
        <v>25</v>
      </c>
      <c r="P91" s="100" t="s">
        <v>25</v>
      </c>
      <c r="Q91" s="121" t="s">
        <v>25</v>
      </c>
      <c r="R91" s="100" t="s">
        <v>25</v>
      </c>
      <c r="S91" s="121" t="s">
        <v>25</v>
      </c>
      <c r="T91" s="100">
        <v>4</v>
      </c>
      <c r="U91" s="100" t="s">
        <v>24</v>
      </c>
      <c r="V91" s="100" t="s">
        <v>24</v>
      </c>
      <c r="W91" s="100" t="s">
        <v>24</v>
      </c>
      <c r="X91" s="100" t="s">
        <v>24</v>
      </c>
      <c r="Y91" s="41">
        <f t="shared" si="4"/>
        <v>3</v>
      </c>
      <c r="Z91" s="121">
        <f t="shared" si="3"/>
        <v>7</v>
      </c>
      <c r="AA91" s="33" t="s">
        <v>380</v>
      </c>
      <c r="AB91" s="10" t="s">
        <v>64</v>
      </c>
      <c r="AC91" s="21" t="s">
        <v>28</v>
      </c>
      <c r="AD91" s="51" t="s">
        <v>28</v>
      </c>
      <c r="AE91" s="51" t="s">
        <v>28</v>
      </c>
      <c r="AF91" s="51" t="s">
        <v>28</v>
      </c>
      <c r="AG91" s="38" t="s">
        <v>1035</v>
      </c>
      <c r="AH91" s="51" t="s">
        <v>24</v>
      </c>
      <c r="AI91" s="51"/>
      <c r="AJ91" s="100"/>
      <c r="AK91" s="100"/>
      <c r="AL91" s="51">
        <v>920</v>
      </c>
      <c r="AM91" s="51">
        <v>1170</v>
      </c>
      <c r="AN91" s="51"/>
      <c r="AO91" s="30" t="s">
        <v>35</v>
      </c>
      <c r="AP91" s="8"/>
      <c r="AQ91" s="177"/>
      <c r="AR91" s="167"/>
    </row>
    <row r="92" spans="1:44" ht="31.95" customHeight="1" x14ac:dyDescent="0.25">
      <c r="A92" s="31" t="s">
        <v>947</v>
      </c>
      <c r="B92" s="83" t="s">
        <v>384</v>
      </c>
      <c r="C92" s="153"/>
      <c r="D92" s="165"/>
      <c r="E92" s="165"/>
      <c r="F92" s="151"/>
      <c r="G92" s="151"/>
      <c r="H92" s="142"/>
      <c r="I92" s="48" t="s">
        <v>385</v>
      </c>
      <c r="J92" s="100" t="s">
        <v>25</v>
      </c>
      <c r="K92" s="100" t="s">
        <v>25</v>
      </c>
      <c r="L92" s="100" t="s">
        <v>25</v>
      </c>
      <c r="M92" s="121" t="s">
        <v>25</v>
      </c>
      <c r="N92" s="100" t="s">
        <v>25</v>
      </c>
      <c r="O92" s="121" t="s">
        <v>25</v>
      </c>
      <c r="P92" s="100" t="s">
        <v>25</v>
      </c>
      <c r="Q92" s="121" t="s">
        <v>25</v>
      </c>
      <c r="R92" s="100" t="s">
        <v>25</v>
      </c>
      <c r="S92" s="121" t="s">
        <v>25</v>
      </c>
      <c r="T92" s="100">
        <v>0</v>
      </c>
      <c r="U92" s="100" t="s">
        <v>24</v>
      </c>
      <c r="V92" s="100" t="s">
        <v>24</v>
      </c>
      <c r="W92" s="100" t="s">
        <v>24</v>
      </c>
      <c r="X92" s="100" t="s">
        <v>24</v>
      </c>
      <c r="Y92" s="41">
        <f t="shared" si="4"/>
        <v>3</v>
      </c>
      <c r="Z92" s="121">
        <f t="shared" si="3"/>
        <v>3</v>
      </c>
      <c r="AA92" s="33" t="s">
        <v>380</v>
      </c>
      <c r="AB92" s="10" t="s">
        <v>64</v>
      </c>
      <c r="AC92" s="21" t="s">
        <v>28</v>
      </c>
      <c r="AD92" s="51" t="s">
        <v>28</v>
      </c>
      <c r="AE92" s="51" t="s">
        <v>28</v>
      </c>
      <c r="AF92" s="51" t="s">
        <v>28</v>
      </c>
      <c r="AG92" s="38" t="s">
        <v>1036</v>
      </c>
      <c r="AH92" s="51" t="s">
        <v>24</v>
      </c>
      <c r="AI92" s="51"/>
      <c r="AJ92" s="100"/>
      <c r="AK92" s="100"/>
      <c r="AL92" s="155" t="s">
        <v>161</v>
      </c>
      <c r="AM92" s="155"/>
      <c r="AN92" s="51"/>
      <c r="AO92" s="8" t="s">
        <v>115</v>
      </c>
      <c r="AP92" s="8"/>
      <c r="AQ92" s="177"/>
      <c r="AR92" s="167"/>
    </row>
    <row r="93" spans="1:44" ht="31.95" customHeight="1" x14ac:dyDescent="0.25">
      <c r="A93" s="31" t="s">
        <v>947</v>
      </c>
      <c r="B93" s="83" t="s">
        <v>386</v>
      </c>
      <c r="C93" s="153"/>
      <c r="D93" s="165"/>
      <c r="E93" s="165"/>
      <c r="F93" s="151"/>
      <c r="G93" s="151"/>
      <c r="H93" s="143"/>
      <c r="I93" s="48" t="s">
        <v>387</v>
      </c>
      <c r="J93" s="100" t="s">
        <v>25</v>
      </c>
      <c r="K93" s="100" t="s">
        <v>25</v>
      </c>
      <c r="L93" s="100" t="s">
        <v>25</v>
      </c>
      <c r="M93" s="121" t="s">
        <v>25</v>
      </c>
      <c r="N93" s="100" t="s">
        <v>25</v>
      </c>
      <c r="O93" s="121" t="s">
        <v>25</v>
      </c>
      <c r="P93" s="100" t="s">
        <v>24</v>
      </c>
      <c r="Q93" s="121" t="s">
        <v>25</v>
      </c>
      <c r="R93" s="100" t="s">
        <v>25</v>
      </c>
      <c r="S93" s="121" t="s">
        <v>25</v>
      </c>
      <c r="T93" s="100">
        <v>2</v>
      </c>
      <c r="U93" s="100" t="s">
        <v>24</v>
      </c>
      <c r="V93" s="100" t="s">
        <v>24</v>
      </c>
      <c r="W93" s="100" t="s">
        <v>24</v>
      </c>
      <c r="X93" s="100" t="s">
        <v>24</v>
      </c>
      <c r="Y93" s="41">
        <f t="shared" si="4"/>
        <v>3</v>
      </c>
      <c r="Z93" s="121">
        <f t="shared" si="3"/>
        <v>5</v>
      </c>
      <c r="AA93" s="33" t="s">
        <v>380</v>
      </c>
      <c r="AB93" s="10" t="s">
        <v>64</v>
      </c>
      <c r="AC93" s="21" t="s">
        <v>28</v>
      </c>
      <c r="AD93" s="51" t="s">
        <v>28</v>
      </c>
      <c r="AE93" s="51" t="s">
        <v>28</v>
      </c>
      <c r="AF93" s="51" t="s">
        <v>28</v>
      </c>
      <c r="AG93" s="38" t="s">
        <v>1035</v>
      </c>
      <c r="AH93" s="51" t="s">
        <v>24</v>
      </c>
      <c r="AI93" s="51"/>
      <c r="AJ93" s="100"/>
      <c r="AK93" s="100"/>
      <c r="AL93" s="51">
        <v>1820</v>
      </c>
      <c r="AM93" s="51">
        <v>2139</v>
      </c>
      <c r="AN93" s="51"/>
      <c r="AO93" s="30" t="s">
        <v>35</v>
      </c>
      <c r="AP93" s="8"/>
      <c r="AQ93" s="177"/>
      <c r="AR93" s="167"/>
    </row>
    <row r="94" spans="1:44" s="3" customFormat="1" ht="31.95" customHeight="1" x14ac:dyDescent="0.25">
      <c r="A94" s="31" t="s">
        <v>947</v>
      </c>
      <c r="B94" s="81" t="s">
        <v>393</v>
      </c>
      <c r="C94" s="144" t="s">
        <v>912</v>
      </c>
      <c r="D94" s="146">
        <v>45.900894000000001</v>
      </c>
      <c r="E94" s="146">
        <v>-123.957125</v>
      </c>
      <c r="F94" s="194" t="s">
        <v>392</v>
      </c>
      <c r="G94" s="148">
        <v>3000</v>
      </c>
      <c r="H94" s="141">
        <v>1.7142857142857142</v>
      </c>
      <c r="I94" s="45" t="s">
        <v>394</v>
      </c>
      <c r="J94" s="100" t="s">
        <v>25</v>
      </c>
      <c r="K94" s="100" t="s">
        <v>25</v>
      </c>
      <c r="L94" s="100" t="s">
        <v>25</v>
      </c>
      <c r="M94" s="121" t="s">
        <v>25</v>
      </c>
      <c r="N94" s="100" t="s">
        <v>25</v>
      </c>
      <c r="O94" s="121" t="s">
        <v>25</v>
      </c>
      <c r="P94" s="100" t="s">
        <v>25</v>
      </c>
      <c r="Q94" s="121" t="s">
        <v>25</v>
      </c>
      <c r="R94" s="100" t="s">
        <v>25</v>
      </c>
      <c r="S94" s="121" t="s">
        <v>25</v>
      </c>
      <c r="T94" s="100">
        <v>0</v>
      </c>
      <c r="U94" s="100" t="s">
        <v>25</v>
      </c>
      <c r="V94" s="100" t="s">
        <v>24</v>
      </c>
      <c r="W94" s="100" t="s">
        <v>25</v>
      </c>
      <c r="X94" s="100" t="s">
        <v>25</v>
      </c>
      <c r="Y94" s="41">
        <f t="shared" si="4"/>
        <v>0.5</v>
      </c>
      <c r="Z94" s="121">
        <f t="shared" si="3"/>
        <v>0.5</v>
      </c>
      <c r="AA94" s="36" t="s">
        <v>395</v>
      </c>
      <c r="AB94" s="7" t="s">
        <v>73</v>
      </c>
      <c r="AC94" s="52" t="s">
        <v>28</v>
      </c>
      <c r="AD94" s="52" t="s">
        <v>28</v>
      </c>
      <c r="AE94" s="52" t="s">
        <v>28</v>
      </c>
      <c r="AF94" s="52" t="s">
        <v>28</v>
      </c>
      <c r="AG94" s="54" t="s">
        <v>1042</v>
      </c>
      <c r="AH94" s="51" t="s">
        <v>25</v>
      </c>
      <c r="AI94" s="52"/>
      <c r="AJ94" s="116"/>
      <c r="AK94" s="116"/>
      <c r="AL94" s="187" t="s">
        <v>29</v>
      </c>
      <c r="AM94" s="153"/>
      <c r="AN94" s="52"/>
      <c r="AO94" s="47" t="s">
        <v>30</v>
      </c>
      <c r="AP94" s="48"/>
      <c r="AQ94" s="160" t="s">
        <v>913</v>
      </c>
      <c r="AR94" s="157" t="s">
        <v>914</v>
      </c>
    </row>
    <row r="95" spans="1:44" s="3" customFormat="1" ht="31.95" customHeight="1" x14ac:dyDescent="0.25">
      <c r="A95" s="31" t="s">
        <v>947</v>
      </c>
      <c r="B95" s="81" t="s">
        <v>955</v>
      </c>
      <c r="C95" s="154"/>
      <c r="D95" s="156"/>
      <c r="E95" s="156"/>
      <c r="F95" s="195"/>
      <c r="G95" s="150"/>
      <c r="H95" s="142"/>
      <c r="I95" s="106" t="s">
        <v>954</v>
      </c>
      <c r="J95" s="100" t="s">
        <v>25</v>
      </c>
      <c r="K95" s="100" t="s">
        <v>25</v>
      </c>
      <c r="L95" s="100" t="s">
        <v>25</v>
      </c>
      <c r="M95" s="121" t="s">
        <v>25</v>
      </c>
      <c r="N95" s="100" t="s">
        <v>25</v>
      </c>
      <c r="O95" s="121" t="s">
        <v>25</v>
      </c>
      <c r="P95" s="100" t="s">
        <v>24</v>
      </c>
      <c r="Q95" s="121" t="s">
        <v>25</v>
      </c>
      <c r="R95" s="100" t="s">
        <v>25</v>
      </c>
      <c r="S95" s="121" t="s">
        <v>25</v>
      </c>
      <c r="T95" s="100">
        <v>2</v>
      </c>
      <c r="U95" s="100" t="s">
        <v>24</v>
      </c>
      <c r="V95" s="100" t="s">
        <v>24</v>
      </c>
      <c r="W95" s="100" t="s">
        <v>24</v>
      </c>
      <c r="X95" s="100" t="s">
        <v>24</v>
      </c>
      <c r="Y95" s="41">
        <f>COUNTIF(U95:V95,"Yes")/2+COUNTIF(W95:X95,"Yes")</f>
        <v>3</v>
      </c>
      <c r="Z95" s="121">
        <f t="shared" si="3"/>
        <v>5</v>
      </c>
      <c r="AA95" s="36" t="s">
        <v>396</v>
      </c>
      <c r="AB95" s="7" t="s">
        <v>64</v>
      </c>
      <c r="AC95" s="105" t="s">
        <v>27</v>
      </c>
      <c r="AD95" s="105" t="s">
        <v>27</v>
      </c>
      <c r="AE95" s="105" t="s">
        <v>27</v>
      </c>
      <c r="AF95" s="105" t="s">
        <v>27</v>
      </c>
      <c r="AG95" s="103" t="s">
        <v>1037</v>
      </c>
      <c r="AH95" s="102" t="s">
        <v>24</v>
      </c>
      <c r="AI95" s="105"/>
      <c r="AJ95" s="100"/>
      <c r="AK95" s="100"/>
      <c r="AL95" s="105">
        <v>144</v>
      </c>
      <c r="AM95" s="102">
        <v>270</v>
      </c>
      <c r="AN95" s="102" t="s">
        <v>24</v>
      </c>
      <c r="AO95" s="30" t="s">
        <v>35</v>
      </c>
      <c r="AP95" s="61"/>
      <c r="AQ95" s="161"/>
      <c r="AR95" s="158"/>
    </row>
    <row r="96" spans="1:44" s="3" customFormat="1" ht="31.95" customHeight="1" x14ac:dyDescent="0.25">
      <c r="A96" s="31" t="s">
        <v>947</v>
      </c>
      <c r="B96" s="81" t="s">
        <v>956</v>
      </c>
      <c r="C96" s="154"/>
      <c r="D96" s="156"/>
      <c r="E96" s="156"/>
      <c r="F96" s="195"/>
      <c r="G96" s="150"/>
      <c r="H96" s="142"/>
      <c r="I96" s="59" t="s">
        <v>957</v>
      </c>
      <c r="J96" s="100" t="s">
        <v>25</v>
      </c>
      <c r="K96" s="100" t="s">
        <v>25</v>
      </c>
      <c r="L96" s="100" t="s">
        <v>25</v>
      </c>
      <c r="M96" s="121" t="s">
        <v>25</v>
      </c>
      <c r="N96" s="100" t="s">
        <v>25</v>
      </c>
      <c r="O96" s="121" t="s">
        <v>25</v>
      </c>
      <c r="P96" s="100" t="s">
        <v>24</v>
      </c>
      <c r="Q96" s="121" t="s">
        <v>25</v>
      </c>
      <c r="R96" s="100" t="s">
        <v>25</v>
      </c>
      <c r="S96" s="121" t="s">
        <v>25</v>
      </c>
      <c r="T96" s="100">
        <v>2</v>
      </c>
      <c r="U96" s="100" t="s">
        <v>25</v>
      </c>
      <c r="V96" s="100" t="s">
        <v>25</v>
      </c>
      <c r="W96" s="100" t="s">
        <v>25</v>
      </c>
      <c r="X96" s="100" t="s">
        <v>24</v>
      </c>
      <c r="Y96" s="41">
        <f t="shared" ref="Y96:Y97" si="5">COUNTIF(U96:V96,"Yes")/2+COUNTIF(W96:X96,"Yes")</f>
        <v>1</v>
      </c>
      <c r="Z96" s="121">
        <f t="shared" si="3"/>
        <v>3</v>
      </c>
      <c r="AA96" s="36" t="s">
        <v>396</v>
      </c>
      <c r="AB96" s="7" t="s">
        <v>64</v>
      </c>
      <c r="AC96" s="105" t="s">
        <v>27</v>
      </c>
      <c r="AD96" s="105" t="s">
        <v>27</v>
      </c>
      <c r="AE96" s="105" t="s">
        <v>27</v>
      </c>
      <c r="AF96" s="105" t="s">
        <v>27</v>
      </c>
      <c r="AG96" s="103" t="s">
        <v>1038</v>
      </c>
      <c r="AH96" s="102" t="s">
        <v>25</v>
      </c>
      <c r="AI96" s="105"/>
      <c r="AJ96" s="116"/>
      <c r="AK96" s="116"/>
      <c r="AL96" s="105">
        <v>520</v>
      </c>
      <c r="AM96" s="105">
        <v>800</v>
      </c>
      <c r="AN96" s="62"/>
      <c r="AO96" s="30" t="s">
        <v>35</v>
      </c>
      <c r="AP96" s="59" t="s">
        <v>389</v>
      </c>
      <c r="AQ96" s="161"/>
      <c r="AR96" s="158"/>
    </row>
    <row r="97" spans="1:44" ht="31.95" customHeight="1" x14ac:dyDescent="0.25">
      <c r="A97" s="31" t="s">
        <v>947</v>
      </c>
      <c r="B97" s="81" t="s">
        <v>959</v>
      </c>
      <c r="C97" s="154"/>
      <c r="D97" s="156"/>
      <c r="E97" s="156"/>
      <c r="F97" s="195"/>
      <c r="G97" s="150"/>
      <c r="H97" s="142"/>
      <c r="I97" s="45" t="s">
        <v>958</v>
      </c>
      <c r="J97" s="100" t="s">
        <v>25</v>
      </c>
      <c r="K97" s="100" t="s">
        <v>25</v>
      </c>
      <c r="L97" s="100" t="s">
        <v>25</v>
      </c>
      <c r="M97" s="121" t="s">
        <v>25</v>
      </c>
      <c r="N97" s="100" t="s">
        <v>25</v>
      </c>
      <c r="O97" s="121" t="s">
        <v>25</v>
      </c>
      <c r="P97" s="100" t="s">
        <v>24</v>
      </c>
      <c r="Q97" s="121" t="s">
        <v>25</v>
      </c>
      <c r="R97" s="100" t="s">
        <v>25</v>
      </c>
      <c r="S97" s="121" t="s">
        <v>25</v>
      </c>
      <c r="T97" s="100">
        <v>2</v>
      </c>
      <c r="U97" s="100" t="s">
        <v>24</v>
      </c>
      <c r="V97" s="100" t="s">
        <v>24</v>
      </c>
      <c r="W97" s="100" t="s">
        <v>24</v>
      </c>
      <c r="X97" s="100" t="s">
        <v>24</v>
      </c>
      <c r="Y97" s="41">
        <f t="shared" si="5"/>
        <v>3</v>
      </c>
      <c r="Z97" s="121">
        <f t="shared" si="3"/>
        <v>5</v>
      </c>
      <c r="AA97" s="36" t="s">
        <v>396</v>
      </c>
      <c r="AB97" s="7" t="s">
        <v>64</v>
      </c>
      <c r="AC97" s="105" t="s">
        <v>27</v>
      </c>
      <c r="AD97" s="105" t="s">
        <v>27</v>
      </c>
      <c r="AE97" s="105" t="s">
        <v>27</v>
      </c>
      <c r="AF97" s="105" t="s">
        <v>27</v>
      </c>
      <c r="AG97" s="103" t="s">
        <v>1039</v>
      </c>
      <c r="AH97" s="102" t="s">
        <v>24</v>
      </c>
      <c r="AI97" s="105"/>
      <c r="AJ97" s="116"/>
      <c r="AK97" s="116"/>
      <c r="AL97" s="105">
        <v>910</v>
      </c>
      <c r="AM97" s="105">
        <v>980</v>
      </c>
      <c r="AN97" s="52"/>
      <c r="AO97" s="30" t="s">
        <v>35</v>
      </c>
      <c r="AP97" s="48"/>
      <c r="AQ97" s="161"/>
      <c r="AR97" s="158"/>
    </row>
    <row r="98" spans="1:44" ht="31.95" customHeight="1" x14ac:dyDescent="0.25">
      <c r="A98" s="31" t="s">
        <v>947</v>
      </c>
      <c r="B98" s="81" t="s">
        <v>960</v>
      </c>
      <c r="C98" s="154"/>
      <c r="D98" s="156"/>
      <c r="E98" s="156"/>
      <c r="F98" s="195"/>
      <c r="G98" s="150"/>
      <c r="H98" s="142"/>
      <c r="I98" s="45" t="s">
        <v>961</v>
      </c>
      <c r="J98" s="100" t="s">
        <v>25</v>
      </c>
      <c r="K98" s="100" t="s">
        <v>25</v>
      </c>
      <c r="L98" s="100" t="s">
        <v>25</v>
      </c>
      <c r="M98" s="121" t="s">
        <v>25</v>
      </c>
      <c r="N98" s="100" t="s">
        <v>25</v>
      </c>
      <c r="O98" s="121" t="s">
        <v>25</v>
      </c>
      <c r="P98" s="100" t="s">
        <v>25</v>
      </c>
      <c r="Q98" s="121" t="s">
        <v>25</v>
      </c>
      <c r="R98" s="100" t="s">
        <v>24</v>
      </c>
      <c r="S98" s="121" t="s">
        <v>25</v>
      </c>
      <c r="T98" s="100">
        <v>1</v>
      </c>
      <c r="U98" s="100" t="s">
        <v>24</v>
      </c>
      <c r="V98" s="100" t="s">
        <v>24</v>
      </c>
      <c r="W98" s="100" t="s">
        <v>24</v>
      </c>
      <c r="X98" s="100" t="s">
        <v>24</v>
      </c>
      <c r="Y98" s="41">
        <f>COUNTIF(U98:V98,"Yes")/2+COUNTIF(W98:X98,"Yes")</f>
        <v>3</v>
      </c>
      <c r="Z98" s="121">
        <f t="shared" si="3"/>
        <v>4</v>
      </c>
      <c r="AA98" s="36" t="s">
        <v>396</v>
      </c>
      <c r="AB98" s="7" t="s">
        <v>64</v>
      </c>
      <c r="AC98" s="105" t="s">
        <v>27</v>
      </c>
      <c r="AD98" s="105" t="s">
        <v>27</v>
      </c>
      <c r="AE98" s="105" t="s">
        <v>28</v>
      </c>
      <c r="AF98" s="105" t="s">
        <v>28</v>
      </c>
      <c r="AG98" s="103" t="s">
        <v>1040</v>
      </c>
      <c r="AH98" s="102" t="s">
        <v>25</v>
      </c>
      <c r="AI98" s="105"/>
      <c r="AJ98" s="116"/>
      <c r="AL98" s="105">
        <v>1280</v>
      </c>
      <c r="AM98" s="105">
        <v>1410</v>
      </c>
      <c r="AN98" s="105"/>
      <c r="AO98" s="106" t="s">
        <v>397</v>
      </c>
      <c r="AP98" s="30" t="s">
        <v>35</v>
      </c>
      <c r="AQ98" s="161"/>
      <c r="AR98" s="158"/>
    </row>
    <row r="99" spans="1:44" s="3" customFormat="1" ht="31.95" customHeight="1" x14ac:dyDescent="0.25">
      <c r="A99" s="31" t="s">
        <v>947</v>
      </c>
      <c r="B99" s="64" t="s">
        <v>390</v>
      </c>
      <c r="C99" s="154"/>
      <c r="D99" s="156"/>
      <c r="E99" s="156"/>
      <c r="F99" s="195"/>
      <c r="G99" s="150"/>
      <c r="H99" s="142"/>
      <c r="I99" s="59" t="s">
        <v>388</v>
      </c>
      <c r="J99" s="100" t="s">
        <v>25</v>
      </c>
      <c r="K99" s="100" t="s">
        <v>25</v>
      </c>
      <c r="L99" s="100" t="s">
        <v>25</v>
      </c>
      <c r="M99" s="121" t="s">
        <v>25</v>
      </c>
      <c r="N99" s="100" t="s">
        <v>25</v>
      </c>
      <c r="O99" s="121" t="s">
        <v>25</v>
      </c>
      <c r="P99" s="100" t="s">
        <v>25</v>
      </c>
      <c r="Q99" s="121" t="s">
        <v>25</v>
      </c>
      <c r="R99" s="100" t="s">
        <v>24</v>
      </c>
      <c r="S99" s="121" t="s">
        <v>25</v>
      </c>
      <c r="T99" s="100">
        <v>1</v>
      </c>
      <c r="U99" s="100" t="s">
        <v>25</v>
      </c>
      <c r="V99" s="100" t="s">
        <v>25</v>
      </c>
      <c r="W99" s="100" t="s">
        <v>25</v>
      </c>
      <c r="X99" s="100" t="s">
        <v>24</v>
      </c>
      <c r="Y99" s="41">
        <f t="shared" si="4"/>
        <v>1</v>
      </c>
      <c r="Z99" s="121">
        <f t="shared" si="3"/>
        <v>2</v>
      </c>
      <c r="AA99" s="36"/>
      <c r="AB99" s="7"/>
      <c r="AC99" s="62" t="s">
        <v>28</v>
      </c>
      <c r="AD99" s="62" t="s">
        <v>28</v>
      </c>
      <c r="AE99" s="62" t="s">
        <v>28</v>
      </c>
      <c r="AF99" s="62" t="s">
        <v>28</v>
      </c>
      <c r="AG99" s="58"/>
      <c r="AH99" s="57" t="s">
        <v>24</v>
      </c>
      <c r="AI99" s="62"/>
      <c r="AJ99" s="116"/>
      <c r="AK99" s="116"/>
      <c r="AL99" s="57">
        <v>2360</v>
      </c>
      <c r="AM99" s="57">
        <v>3050</v>
      </c>
      <c r="AN99" s="62"/>
      <c r="AO99" s="30" t="s">
        <v>35</v>
      </c>
      <c r="AP99" s="30"/>
      <c r="AQ99" s="161"/>
      <c r="AR99" s="158"/>
    </row>
    <row r="100" spans="1:44" s="3" customFormat="1" ht="31.95" customHeight="1" x14ac:dyDescent="0.25">
      <c r="A100" s="31" t="s">
        <v>947</v>
      </c>
      <c r="B100" s="64" t="s">
        <v>391</v>
      </c>
      <c r="C100" s="145"/>
      <c r="D100" s="147"/>
      <c r="E100" s="147"/>
      <c r="F100" s="196"/>
      <c r="G100" s="149"/>
      <c r="H100" s="143"/>
      <c r="I100" s="59" t="s">
        <v>388</v>
      </c>
      <c r="J100" s="100" t="s">
        <v>25</v>
      </c>
      <c r="K100" s="100" t="s">
        <v>25</v>
      </c>
      <c r="L100" s="100" t="s">
        <v>25</v>
      </c>
      <c r="M100" s="121" t="s">
        <v>25</v>
      </c>
      <c r="N100" s="100" t="s">
        <v>25</v>
      </c>
      <c r="O100" s="121" t="s">
        <v>25</v>
      </c>
      <c r="P100" s="100" t="s">
        <v>25</v>
      </c>
      <c r="Q100" s="121" t="s">
        <v>25</v>
      </c>
      <c r="R100" s="100" t="s">
        <v>24</v>
      </c>
      <c r="S100" s="121" t="s">
        <v>25</v>
      </c>
      <c r="T100" s="100">
        <v>1</v>
      </c>
      <c r="U100" s="100" t="s">
        <v>25</v>
      </c>
      <c r="V100" s="100" t="s">
        <v>25</v>
      </c>
      <c r="W100" s="100" t="s">
        <v>25</v>
      </c>
      <c r="X100" s="100" t="s">
        <v>24</v>
      </c>
      <c r="Y100" s="41">
        <f t="shared" si="4"/>
        <v>1</v>
      </c>
      <c r="Z100" s="121">
        <f t="shared" si="3"/>
        <v>2</v>
      </c>
      <c r="AA100" s="36"/>
      <c r="AB100" s="7"/>
      <c r="AC100" s="62" t="s">
        <v>28</v>
      </c>
      <c r="AD100" s="62" t="s">
        <v>28</v>
      </c>
      <c r="AE100" s="62" t="s">
        <v>28</v>
      </c>
      <c r="AF100" s="62" t="s">
        <v>28</v>
      </c>
      <c r="AG100" s="58"/>
      <c r="AH100" s="57" t="s">
        <v>24</v>
      </c>
      <c r="AI100" s="62"/>
      <c r="AJ100" s="116">
        <v>3040</v>
      </c>
      <c r="AK100" s="116">
        <v>80</v>
      </c>
      <c r="AL100" s="163" t="s">
        <v>354</v>
      </c>
      <c r="AM100" s="164"/>
      <c r="AN100" s="62"/>
      <c r="AO100" s="30" t="s">
        <v>35</v>
      </c>
      <c r="AP100" s="30"/>
      <c r="AQ100" s="162"/>
      <c r="AR100" s="159"/>
    </row>
    <row r="101" spans="1:44" s="3" customFormat="1" ht="31.95" customHeight="1" x14ac:dyDescent="0.25">
      <c r="A101" s="31" t="s">
        <v>947</v>
      </c>
      <c r="B101" s="81" t="s">
        <v>399</v>
      </c>
      <c r="C101" s="144" t="s">
        <v>398</v>
      </c>
      <c r="D101" s="146">
        <v>45.698999999999998</v>
      </c>
      <c r="E101" s="146">
        <v>-123.881</v>
      </c>
      <c r="F101" s="148" t="s">
        <v>21</v>
      </c>
      <c r="G101" s="148">
        <v>2210</v>
      </c>
      <c r="H101" s="141">
        <v>1.6666666666666667</v>
      </c>
      <c r="I101" s="45" t="s">
        <v>400</v>
      </c>
      <c r="J101" s="100" t="s">
        <v>25</v>
      </c>
      <c r="K101" s="100" t="s">
        <v>24</v>
      </c>
      <c r="L101" s="100" t="s">
        <v>25</v>
      </c>
      <c r="M101" s="121" t="s">
        <v>25</v>
      </c>
      <c r="N101" s="100" t="s">
        <v>25</v>
      </c>
      <c r="O101" s="121" t="s">
        <v>25</v>
      </c>
      <c r="P101" s="100" t="s">
        <v>25</v>
      </c>
      <c r="Q101" s="121" t="s">
        <v>25</v>
      </c>
      <c r="R101" s="100" t="s">
        <v>25</v>
      </c>
      <c r="S101" s="121" t="s">
        <v>25</v>
      </c>
      <c r="T101" s="100">
        <v>4.5</v>
      </c>
      <c r="U101" s="100" t="s">
        <v>24</v>
      </c>
      <c r="V101" s="100" t="s">
        <v>25</v>
      </c>
      <c r="W101" s="100" t="s">
        <v>24</v>
      </c>
      <c r="X101" s="100" t="s">
        <v>24</v>
      </c>
      <c r="Y101" s="41">
        <f t="shared" si="4"/>
        <v>2.5</v>
      </c>
      <c r="Z101" s="121">
        <f t="shared" si="3"/>
        <v>7</v>
      </c>
      <c r="AA101" s="36" t="s">
        <v>401</v>
      </c>
      <c r="AB101" s="7" t="s">
        <v>64</v>
      </c>
      <c r="AC101" s="52" t="s">
        <v>28</v>
      </c>
      <c r="AD101" s="52" t="s">
        <v>27</v>
      </c>
      <c r="AE101" s="52" t="s">
        <v>28</v>
      </c>
      <c r="AF101" s="52" t="s">
        <v>28</v>
      </c>
      <c r="AG101" s="54">
        <v>9</v>
      </c>
      <c r="AH101" s="51" t="s">
        <v>24</v>
      </c>
      <c r="AI101" s="52"/>
      <c r="AJ101" s="116"/>
      <c r="AK101" s="116"/>
      <c r="AL101" s="62">
        <v>15</v>
      </c>
      <c r="AM101" s="62">
        <v>269</v>
      </c>
      <c r="AN101" s="51" t="s">
        <v>24</v>
      </c>
      <c r="AO101" s="30" t="s">
        <v>35</v>
      </c>
      <c r="AP101" s="48"/>
      <c r="AQ101" s="161" t="s">
        <v>402</v>
      </c>
      <c r="AR101" s="157" t="s">
        <v>403</v>
      </c>
    </row>
    <row r="102" spans="1:44" ht="31.95" customHeight="1" x14ac:dyDescent="0.25">
      <c r="A102" s="31" t="s">
        <v>947</v>
      </c>
      <c r="B102" s="81" t="s">
        <v>404</v>
      </c>
      <c r="C102" s="154"/>
      <c r="D102" s="156"/>
      <c r="E102" s="156"/>
      <c r="F102" s="150"/>
      <c r="G102" s="150"/>
      <c r="H102" s="142"/>
      <c r="I102" s="45" t="s">
        <v>405</v>
      </c>
      <c r="J102" s="100" t="s">
        <v>25</v>
      </c>
      <c r="K102" s="100" t="s">
        <v>24</v>
      </c>
      <c r="L102" s="100" t="s">
        <v>25</v>
      </c>
      <c r="M102" s="121" t="s">
        <v>25</v>
      </c>
      <c r="N102" s="100" t="s">
        <v>25</v>
      </c>
      <c r="O102" s="121" t="s">
        <v>25</v>
      </c>
      <c r="P102" s="100" t="s">
        <v>25</v>
      </c>
      <c r="Q102" s="121" t="s">
        <v>25</v>
      </c>
      <c r="R102" s="100" t="s">
        <v>25</v>
      </c>
      <c r="S102" s="121" t="s">
        <v>25</v>
      </c>
      <c r="T102" s="100">
        <v>4.5</v>
      </c>
      <c r="U102" s="100" t="s">
        <v>24</v>
      </c>
      <c r="V102" s="100" t="s">
        <v>25</v>
      </c>
      <c r="W102" s="100" t="s">
        <v>25</v>
      </c>
      <c r="X102" s="100" t="s">
        <v>24</v>
      </c>
      <c r="Y102" s="41">
        <f t="shared" si="4"/>
        <v>1.5</v>
      </c>
      <c r="Z102" s="121">
        <f t="shared" si="3"/>
        <v>6</v>
      </c>
      <c r="AA102" s="36" t="s">
        <v>406</v>
      </c>
      <c r="AB102" s="7" t="s">
        <v>64</v>
      </c>
      <c r="AC102" s="52" t="s">
        <v>28</v>
      </c>
      <c r="AD102" s="52" t="s">
        <v>27</v>
      </c>
      <c r="AE102" s="52" t="s">
        <v>28</v>
      </c>
      <c r="AF102" s="52" t="s">
        <v>28</v>
      </c>
      <c r="AG102" s="54">
        <v>8</v>
      </c>
      <c r="AH102" s="51" t="s">
        <v>24</v>
      </c>
      <c r="AI102" s="52"/>
      <c r="AJ102" s="116"/>
      <c r="AK102" s="116"/>
      <c r="AL102" s="52">
        <v>764</v>
      </c>
      <c r="AM102" s="52">
        <v>942</v>
      </c>
      <c r="AN102" s="52"/>
      <c r="AO102" s="30" t="s">
        <v>35</v>
      </c>
      <c r="AP102" s="48"/>
      <c r="AQ102" s="161"/>
      <c r="AR102" s="158"/>
    </row>
    <row r="103" spans="1:44" ht="31.95" customHeight="1" x14ac:dyDescent="0.25">
      <c r="A103" s="31" t="s">
        <v>947</v>
      </c>
      <c r="B103" s="81" t="s">
        <v>407</v>
      </c>
      <c r="C103" s="145"/>
      <c r="D103" s="147"/>
      <c r="E103" s="147"/>
      <c r="F103" s="149"/>
      <c r="G103" s="149"/>
      <c r="H103" s="143"/>
      <c r="I103" s="22" t="s">
        <v>408</v>
      </c>
      <c r="J103" s="100" t="s">
        <v>25</v>
      </c>
      <c r="K103" s="100" t="s">
        <v>24</v>
      </c>
      <c r="L103" s="100" t="s">
        <v>25</v>
      </c>
      <c r="M103" s="121" t="s">
        <v>25</v>
      </c>
      <c r="N103" s="100" t="s">
        <v>25</v>
      </c>
      <c r="O103" s="121" t="s">
        <v>25</v>
      </c>
      <c r="P103" s="100" t="s">
        <v>25</v>
      </c>
      <c r="Q103" s="121" t="s">
        <v>25</v>
      </c>
      <c r="R103" s="100" t="s">
        <v>25</v>
      </c>
      <c r="S103" s="121" t="s">
        <v>25</v>
      </c>
      <c r="T103" s="100">
        <v>4.5</v>
      </c>
      <c r="U103" s="100" t="s">
        <v>25</v>
      </c>
      <c r="V103" s="100" t="s">
        <v>25</v>
      </c>
      <c r="W103" s="100" t="s">
        <v>25</v>
      </c>
      <c r="X103" s="100" t="s">
        <v>24</v>
      </c>
      <c r="Y103" s="41">
        <f t="shared" si="4"/>
        <v>1</v>
      </c>
      <c r="Z103" s="121">
        <f t="shared" si="3"/>
        <v>5.5</v>
      </c>
      <c r="AA103" s="36">
        <v>1.6</v>
      </c>
      <c r="AB103" s="7" t="s">
        <v>64</v>
      </c>
      <c r="AC103" s="52" t="s">
        <v>28</v>
      </c>
      <c r="AD103" s="52" t="s">
        <v>27</v>
      </c>
      <c r="AE103" s="52" t="s">
        <v>28</v>
      </c>
      <c r="AF103" s="52" t="s">
        <v>28</v>
      </c>
      <c r="AG103" s="54">
        <v>5</v>
      </c>
      <c r="AH103" s="51" t="s">
        <v>24</v>
      </c>
      <c r="AI103" s="52"/>
      <c r="AJ103" s="116"/>
      <c r="AK103" s="116"/>
      <c r="AL103" s="52">
        <v>1361</v>
      </c>
      <c r="AM103" s="52">
        <v>1568</v>
      </c>
      <c r="AN103" s="52"/>
      <c r="AO103" s="45"/>
      <c r="AP103" s="48"/>
      <c r="AQ103" s="162"/>
      <c r="AR103" s="159"/>
    </row>
    <row r="104" spans="1:44" ht="31.95" customHeight="1" x14ac:dyDescent="0.25">
      <c r="A104" s="31" t="s">
        <v>947</v>
      </c>
      <c r="B104" s="82" t="s">
        <v>411</v>
      </c>
      <c r="C104" s="152" t="s">
        <v>409</v>
      </c>
      <c r="D104" s="165">
        <v>45.609299999999998</v>
      </c>
      <c r="E104" s="165">
        <v>-123.94499999999999</v>
      </c>
      <c r="F104" s="170" t="s">
        <v>410</v>
      </c>
      <c r="G104" s="151">
        <v>2325</v>
      </c>
      <c r="H104" s="141">
        <v>0.5</v>
      </c>
      <c r="I104" s="45" t="s">
        <v>314</v>
      </c>
      <c r="J104" s="100" t="s">
        <v>25</v>
      </c>
      <c r="K104" s="100" t="s">
        <v>25</v>
      </c>
      <c r="L104" s="100" t="s">
        <v>25</v>
      </c>
      <c r="M104" s="121" t="s">
        <v>25</v>
      </c>
      <c r="N104" s="100" t="s">
        <v>25</v>
      </c>
      <c r="O104" s="121" t="s">
        <v>25</v>
      </c>
      <c r="P104" s="100" t="s">
        <v>24</v>
      </c>
      <c r="Q104" s="121" t="s">
        <v>25</v>
      </c>
      <c r="R104" s="100" t="s">
        <v>25</v>
      </c>
      <c r="S104" s="121" t="s">
        <v>25</v>
      </c>
      <c r="T104" s="100">
        <v>1</v>
      </c>
      <c r="U104" s="100" t="s">
        <v>24</v>
      </c>
      <c r="V104" s="100" t="s">
        <v>25</v>
      </c>
      <c r="W104" s="100" t="s">
        <v>25</v>
      </c>
      <c r="X104" s="100" t="s">
        <v>25</v>
      </c>
      <c r="Y104" s="41">
        <f t="shared" si="4"/>
        <v>0.5</v>
      </c>
      <c r="Z104" s="121">
        <f t="shared" si="3"/>
        <v>1.5</v>
      </c>
      <c r="AA104" s="33" t="s">
        <v>310</v>
      </c>
      <c r="AB104" s="10" t="s">
        <v>26</v>
      </c>
      <c r="AC104" s="21" t="s">
        <v>28</v>
      </c>
      <c r="AD104" s="51" t="s">
        <v>28</v>
      </c>
      <c r="AE104" s="51" t="s">
        <v>28</v>
      </c>
      <c r="AF104" s="51" t="s">
        <v>28</v>
      </c>
      <c r="AG104" s="38" t="s">
        <v>1043</v>
      </c>
      <c r="AH104" s="51" t="s">
        <v>25</v>
      </c>
      <c r="AI104" s="51" t="s">
        <v>25</v>
      </c>
      <c r="AJ104" s="100"/>
      <c r="AK104" s="100"/>
      <c r="AL104" s="51">
        <v>0</v>
      </c>
      <c r="AM104" s="51">
        <v>280</v>
      </c>
      <c r="AN104" s="51" t="s">
        <v>24</v>
      </c>
      <c r="AO104" s="30" t="s">
        <v>35</v>
      </c>
      <c r="AP104" s="45"/>
      <c r="AQ104" s="179" t="s">
        <v>338</v>
      </c>
      <c r="AR104" s="157" t="s">
        <v>412</v>
      </c>
    </row>
    <row r="105" spans="1:44" ht="31.95" customHeight="1" x14ac:dyDescent="0.25">
      <c r="A105" s="31" t="s">
        <v>947</v>
      </c>
      <c r="B105" s="82" t="s">
        <v>413</v>
      </c>
      <c r="C105" s="153"/>
      <c r="D105" s="165"/>
      <c r="E105" s="165"/>
      <c r="F105" s="151"/>
      <c r="G105" s="151"/>
      <c r="H105" s="142"/>
      <c r="I105" s="45" t="s">
        <v>314</v>
      </c>
      <c r="J105" s="100" t="s">
        <v>25</v>
      </c>
      <c r="K105" s="100" t="s">
        <v>25</v>
      </c>
      <c r="L105" s="100" t="s">
        <v>25</v>
      </c>
      <c r="M105" s="121" t="s">
        <v>25</v>
      </c>
      <c r="N105" s="100" t="s">
        <v>25</v>
      </c>
      <c r="O105" s="121" t="s">
        <v>25</v>
      </c>
      <c r="P105" s="100" t="s">
        <v>24</v>
      </c>
      <c r="Q105" s="121" t="s">
        <v>25</v>
      </c>
      <c r="R105" s="100" t="s">
        <v>25</v>
      </c>
      <c r="S105" s="121" t="s">
        <v>25</v>
      </c>
      <c r="T105" s="100">
        <v>2</v>
      </c>
      <c r="U105" s="100" t="s">
        <v>24</v>
      </c>
      <c r="V105" s="100" t="s">
        <v>25</v>
      </c>
      <c r="W105" s="100" t="s">
        <v>25</v>
      </c>
      <c r="X105" s="100" t="s">
        <v>25</v>
      </c>
      <c r="Y105" s="41">
        <f t="shared" si="4"/>
        <v>0.5</v>
      </c>
      <c r="Z105" s="121">
        <f t="shared" si="3"/>
        <v>2.5</v>
      </c>
      <c r="AA105" s="33" t="s">
        <v>414</v>
      </c>
      <c r="AB105" s="10" t="s">
        <v>26</v>
      </c>
      <c r="AC105" s="21" t="s">
        <v>28</v>
      </c>
      <c r="AD105" s="51" t="s">
        <v>28</v>
      </c>
      <c r="AE105" s="51" t="s">
        <v>28</v>
      </c>
      <c r="AF105" s="51" t="s">
        <v>28</v>
      </c>
      <c r="AG105" s="38" t="s">
        <v>1041</v>
      </c>
      <c r="AH105" s="51" t="s">
        <v>25</v>
      </c>
      <c r="AI105" s="51" t="s">
        <v>25</v>
      </c>
      <c r="AJ105" s="100"/>
      <c r="AK105" s="100"/>
      <c r="AL105" s="51">
        <v>735</v>
      </c>
      <c r="AM105" s="51">
        <v>795</v>
      </c>
      <c r="AN105" s="51"/>
      <c r="AO105" s="30" t="s">
        <v>35</v>
      </c>
      <c r="AP105" s="45"/>
      <c r="AQ105" s="177"/>
      <c r="AR105" s="158"/>
    </row>
    <row r="106" spans="1:44" ht="31.95" customHeight="1" x14ac:dyDescent="0.25">
      <c r="A106" s="31" t="s">
        <v>947</v>
      </c>
      <c r="B106" s="82" t="s">
        <v>415</v>
      </c>
      <c r="C106" s="153"/>
      <c r="D106" s="165"/>
      <c r="E106" s="165"/>
      <c r="F106" s="151"/>
      <c r="G106" s="151"/>
      <c r="H106" s="142"/>
      <c r="I106" s="45" t="s">
        <v>314</v>
      </c>
      <c r="J106" s="100" t="s">
        <v>25</v>
      </c>
      <c r="K106" s="100" t="s">
        <v>25</v>
      </c>
      <c r="L106" s="100" t="s">
        <v>25</v>
      </c>
      <c r="M106" s="121" t="s">
        <v>25</v>
      </c>
      <c r="N106" s="100" t="s">
        <v>25</v>
      </c>
      <c r="O106" s="121" t="s">
        <v>25</v>
      </c>
      <c r="P106" s="100" t="s">
        <v>25</v>
      </c>
      <c r="Q106" s="121" t="s">
        <v>25</v>
      </c>
      <c r="R106" s="100" t="s">
        <v>25</v>
      </c>
      <c r="S106" s="121" t="s">
        <v>25</v>
      </c>
      <c r="T106" s="100">
        <v>0</v>
      </c>
      <c r="U106" s="100" t="s">
        <v>24</v>
      </c>
      <c r="V106" s="100" t="s">
        <v>25</v>
      </c>
      <c r="W106" s="100" t="s">
        <v>25</v>
      </c>
      <c r="X106" s="100" t="s">
        <v>25</v>
      </c>
      <c r="Y106" s="41">
        <f t="shared" si="4"/>
        <v>0.5</v>
      </c>
      <c r="Z106" s="121">
        <f t="shared" si="3"/>
        <v>0.5</v>
      </c>
      <c r="AA106" s="40" t="s">
        <v>416</v>
      </c>
      <c r="AB106" s="10" t="s">
        <v>26</v>
      </c>
      <c r="AC106" s="21" t="s">
        <v>28</v>
      </c>
      <c r="AD106" s="51" t="s">
        <v>28</v>
      </c>
      <c r="AE106" s="51" t="s">
        <v>28</v>
      </c>
      <c r="AF106" s="51" t="s">
        <v>28</v>
      </c>
      <c r="AG106" s="38" t="s">
        <v>1044</v>
      </c>
      <c r="AH106" s="51" t="s">
        <v>25</v>
      </c>
      <c r="AI106" s="51" t="s">
        <v>25</v>
      </c>
      <c r="AJ106" s="100"/>
      <c r="AK106" s="100"/>
      <c r="AL106" s="51"/>
      <c r="AM106" s="51"/>
      <c r="AN106" s="51"/>
      <c r="AO106" s="30" t="s">
        <v>35</v>
      </c>
      <c r="AP106" s="45"/>
      <c r="AQ106" s="177"/>
      <c r="AR106" s="158"/>
    </row>
    <row r="107" spans="1:44" ht="31.95" customHeight="1" x14ac:dyDescent="0.25">
      <c r="A107" s="31" t="s">
        <v>947</v>
      </c>
      <c r="B107" s="82" t="s">
        <v>417</v>
      </c>
      <c r="C107" s="153"/>
      <c r="D107" s="165"/>
      <c r="E107" s="165"/>
      <c r="F107" s="151"/>
      <c r="G107" s="151"/>
      <c r="H107" s="142"/>
      <c r="I107" s="45" t="s">
        <v>314</v>
      </c>
      <c r="J107" s="100" t="s">
        <v>25</v>
      </c>
      <c r="K107" s="100" t="s">
        <v>25</v>
      </c>
      <c r="L107" s="100" t="s">
        <v>25</v>
      </c>
      <c r="M107" s="121" t="s">
        <v>25</v>
      </c>
      <c r="N107" s="100" t="s">
        <v>25</v>
      </c>
      <c r="O107" s="121" t="s">
        <v>25</v>
      </c>
      <c r="P107" s="100" t="s">
        <v>25</v>
      </c>
      <c r="Q107" s="121" t="s">
        <v>25</v>
      </c>
      <c r="R107" s="100" t="s">
        <v>25</v>
      </c>
      <c r="S107" s="121" t="s">
        <v>25</v>
      </c>
      <c r="T107" s="100">
        <v>0</v>
      </c>
      <c r="U107" s="100" t="s">
        <v>24</v>
      </c>
      <c r="V107" s="100" t="s">
        <v>25</v>
      </c>
      <c r="W107" s="100" t="s">
        <v>25</v>
      </c>
      <c r="X107" s="100" t="s">
        <v>25</v>
      </c>
      <c r="Y107" s="41">
        <f t="shared" si="4"/>
        <v>0.5</v>
      </c>
      <c r="Z107" s="121">
        <f t="shared" si="3"/>
        <v>0.5</v>
      </c>
      <c r="AA107" s="40" t="s">
        <v>418</v>
      </c>
      <c r="AB107" s="10" t="s">
        <v>26</v>
      </c>
      <c r="AC107" s="21" t="s">
        <v>28</v>
      </c>
      <c r="AD107" s="51" t="s">
        <v>28</v>
      </c>
      <c r="AE107" s="51" t="s">
        <v>28</v>
      </c>
      <c r="AF107" s="51" t="s">
        <v>28</v>
      </c>
      <c r="AG107" s="38" t="s">
        <v>1045</v>
      </c>
      <c r="AH107" s="51" t="s">
        <v>25</v>
      </c>
      <c r="AI107" s="51" t="s">
        <v>25</v>
      </c>
      <c r="AJ107" s="100"/>
      <c r="AK107" s="100"/>
      <c r="AL107" s="51"/>
      <c r="AM107" s="51"/>
      <c r="AN107" s="51"/>
      <c r="AO107" s="30" t="s">
        <v>35</v>
      </c>
      <c r="AP107" s="45"/>
      <c r="AQ107" s="177"/>
      <c r="AR107" s="158"/>
    </row>
    <row r="108" spans="1:44" ht="31.95" customHeight="1" x14ac:dyDescent="0.25">
      <c r="A108" s="31" t="s">
        <v>947</v>
      </c>
      <c r="B108" s="82" t="s">
        <v>419</v>
      </c>
      <c r="C108" s="153"/>
      <c r="D108" s="165"/>
      <c r="E108" s="165"/>
      <c r="F108" s="151"/>
      <c r="G108" s="151"/>
      <c r="H108" s="142"/>
      <c r="I108" s="45" t="s">
        <v>314</v>
      </c>
      <c r="J108" s="100" t="s">
        <v>25</v>
      </c>
      <c r="K108" s="100" t="s">
        <v>25</v>
      </c>
      <c r="L108" s="100" t="s">
        <v>25</v>
      </c>
      <c r="M108" s="121" t="s">
        <v>25</v>
      </c>
      <c r="N108" s="100" t="s">
        <v>25</v>
      </c>
      <c r="O108" s="121" t="s">
        <v>25</v>
      </c>
      <c r="P108" s="100" t="s">
        <v>25</v>
      </c>
      <c r="Q108" s="121" t="s">
        <v>25</v>
      </c>
      <c r="R108" s="100" t="s">
        <v>25</v>
      </c>
      <c r="S108" s="121" t="s">
        <v>25</v>
      </c>
      <c r="T108" s="100">
        <v>0</v>
      </c>
      <c r="U108" s="100" t="s">
        <v>24</v>
      </c>
      <c r="V108" s="100" t="s">
        <v>25</v>
      </c>
      <c r="W108" s="100" t="s">
        <v>25</v>
      </c>
      <c r="X108" s="100" t="s">
        <v>25</v>
      </c>
      <c r="Y108" s="41">
        <f t="shared" si="4"/>
        <v>0.5</v>
      </c>
      <c r="Z108" s="121">
        <f t="shared" si="3"/>
        <v>0.5</v>
      </c>
      <c r="AA108" s="40" t="s">
        <v>305</v>
      </c>
      <c r="AB108" s="10" t="s">
        <v>26</v>
      </c>
      <c r="AC108" s="21" t="s">
        <v>28</v>
      </c>
      <c r="AD108" s="51" t="s">
        <v>28</v>
      </c>
      <c r="AE108" s="51" t="s">
        <v>28</v>
      </c>
      <c r="AF108" s="51" t="s">
        <v>28</v>
      </c>
      <c r="AG108" s="38" t="s">
        <v>1045</v>
      </c>
      <c r="AH108" s="51" t="s">
        <v>25</v>
      </c>
      <c r="AI108" s="51" t="s">
        <v>25</v>
      </c>
      <c r="AJ108" s="100"/>
      <c r="AK108" s="100"/>
      <c r="AL108" s="51"/>
      <c r="AM108" s="51"/>
      <c r="AN108" s="51"/>
      <c r="AO108" s="30" t="s">
        <v>35</v>
      </c>
      <c r="AP108" s="45"/>
      <c r="AQ108" s="177"/>
      <c r="AR108" s="158"/>
    </row>
    <row r="109" spans="1:44" ht="31.95" customHeight="1" x14ac:dyDescent="0.25">
      <c r="A109" s="31" t="s">
        <v>947</v>
      </c>
      <c r="B109" s="82" t="s">
        <v>420</v>
      </c>
      <c r="C109" s="153"/>
      <c r="D109" s="165"/>
      <c r="E109" s="165"/>
      <c r="F109" s="151"/>
      <c r="G109" s="151"/>
      <c r="H109" s="143"/>
      <c r="I109" s="45" t="s">
        <v>314</v>
      </c>
      <c r="J109" s="100" t="s">
        <v>25</v>
      </c>
      <c r="K109" s="100" t="s">
        <v>25</v>
      </c>
      <c r="L109" s="100" t="s">
        <v>25</v>
      </c>
      <c r="M109" s="121" t="s">
        <v>25</v>
      </c>
      <c r="N109" s="100" t="s">
        <v>25</v>
      </c>
      <c r="O109" s="121" t="s">
        <v>25</v>
      </c>
      <c r="P109" s="100" t="s">
        <v>25</v>
      </c>
      <c r="Q109" s="121" t="s">
        <v>25</v>
      </c>
      <c r="R109" s="100" t="s">
        <v>24</v>
      </c>
      <c r="S109" s="121" t="s">
        <v>25</v>
      </c>
      <c r="T109" s="100">
        <v>1</v>
      </c>
      <c r="U109" s="100" t="s">
        <v>24</v>
      </c>
      <c r="V109" s="100" t="s">
        <v>25</v>
      </c>
      <c r="W109" s="100" t="s">
        <v>25</v>
      </c>
      <c r="X109" s="100" t="s">
        <v>25</v>
      </c>
      <c r="Y109" s="41">
        <f t="shared" si="4"/>
        <v>0.5</v>
      </c>
      <c r="Z109" s="121">
        <f t="shared" si="3"/>
        <v>1.5</v>
      </c>
      <c r="AA109" s="33">
        <v>2</v>
      </c>
      <c r="AB109" s="10" t="s">
        <v>26</v>
      </c>
      <c r="AC109" s="21" t="s">
        <v>28</v>
      </c>
      <c r="AD109" s="51" t="s">
        <v>28</v>
      </c>
      <c r="AE109" s="51" t="s">
        <v>28</v>
      </c>
      <c r="AF109" s="51" t="s">
        <v>28</v>
      </c>
      <c r="AG109" s="38" t="s">
        <v>1046</v>
      </c>
      <c r="AH109" s="51" t="s">
        <v>25</v>
      </c>
      <c r="AI109" s="51" t="s">
        <v>421</v>
      </c>
      <c r="AJ109" s="100"/>
      <c r="AK109" s="100"/>
      <c r="AL109" s="51">
        <v>2000</v>
      </c>
      <c r="AM109" s="51">
        <v>2325</v>
      </c>
      <c r="AN109" s="51"/>
      <c r="AO109" s="30" t="s">
        <v>35</v>
      </c>
      <c r="AP109" s="45"/>
      <c r="AQ109" s="177"/>
      <c r="AR109" s="159"/>
    </row>
    <row r="110" spans="1:44" ht="31.95" customHeight="1" x14ac:dyDescent="0.25">
      <c r="A110" s="31" t="s">
        <v>947</v>
      </c>
      <c r="B110" s="83" t="s">
        <v>423</v>
      </c>
      <c r="C110" s="152" t="s">
        <v>422</v>
      </c>
      <c r="D110" s="165">
        <v>45.369818000000002</v>
      </c>
      <c r="E110" s="165">
        <v>-123.964337</v>
      </c>
      <c r="F110" s="151" t="s">
        <v>21</v>
      </c>
      <c r="G110" s="151">
        <v>3600</v>
      </c>
      <c r="H110" s="141">
        <v>0.5714285714285714</v>
      </c>
      <c r="I110" s="45" t="s">
        <v>424</v>
      </c>
      <c r="J110" s="100" t="s">
        <v>25</v>
      </c>
      <c r="K110" s="100" t="s">
        <v>25</v>
      </c>
      <c r="L110" s="100" t="s">
        <v>24</v>
      </c>
      <c r="M110" s="121" t="s">
        <v>25</v>
      </c>
      <c r="N110" s="100" t="s">
        <v>25</v>
      </c>
      <c r="O110" s="121" t="s">
        <v>25</v>
      </c>
      <c r="P110" s="100" t="s">
        <v>25</v>
      </c>
      <c r="Q110" s="121" t="s">
        <v>25</v>
      </c>
      <c r="R110" s="100" t="s">
        <v>25</v>
      </c>
      <c r="S110" s="121" t="s">
        <v>25</v>
      </c>
      <c r="T110" s="100">
        <v>4</v>
      </c>
      <c r="U110" s="100" t="s">
        <v>25</v>
      </c>
      <c r="V110" s="100" t="s">
        <v>25</v>
      </c>
      <c r="W110" s="100" t="s">
        <v>25</v>
      </c>
      <c r="X110" s="100" t="s">
        <v>24</v>
      </c>
      <c r="Y110" s="41">
        <f t="shared" si="4"/>
        <v>1</v>
      </c>
      <c r="Z110" s="121">
        <f t="shared" si="3"/>
        <v>5</v>
      </c>
      <c r="AA110" s="33" t="s">
        <v>425</v>
      </c>
      <c r="AB110" s="10"/>
      <c r="AC110" s="21" t="s">
        <v>28</v>
      </c>
      <c r="AD110" s="51" t="s">
        <v>28</v>
      </c>
      <c r="AE110" s="51" t="s">
        <v>28</v>
      </c>
      <c r="AF110" s="51" t="s">
        <v>28</v>
      </c>
      <c r="AG110" s="38" t="s">
        <v>1047</v>
      </c>
      <c r="AH110" s="52" t="s">
        <v>24</v>
      </c>
      <c r="AI110" s="51"/>
      <c r="AJ110" s="100"/>
      <c r="AK110" s="100"/>
      <c r="AL110" s="155" t="s">
        <v>288</v>
      </c>
      <c r="AM110" s="155"/>
      <c r="AN110" s="51" t="s">
        <v>24</v>
      </c>
      <c r="AO110" s="45"/>
      <c r="AP110" s="45"/>
      <c r="AQ110" s="160" t="s">
        <v>426</v>
      </c>
      <c r="AR110" s="157"/>
    </row>
    <row r="111" spans="1:44" ht="31.95" customHeight="1" x14ac:dyDescent="0.25">
      <c r="A111" s="31" t="s">
        <v>947</v>
      </c>
      <c r="B111" s="83" t="s">
        <v>427</v>
      </c>
      <c r="C111" s="153"/>
      <c r="D111" s="165"/>
      <c r="E111" s="165"/>
      <c r="F111" s="151"/>
      <c r="G111" s="151"/>
      <c r="H111" s="142"/>
      <c r="I111" s="45" t="s">
        <v>428</v>
      </c>
      <c r="J111" s="100" t="s">
        <v>25</v>
      </c>
      <c r="K111" s="100" t="s">
        <v>25</v>
      </c>
      <c r="L111" s="100" t="s">
        <v>25</v>
      </c>
      <c r="M111" s="121" t="s">
        <v>25</v>
      </c>
      <c r="N111" s="100" t="s">
        <v>25</v>
      </c>
      <c r="O111" s="121" t="s">
        <v>25</v>
      </c>
      <c r="P111" s="100" t="s">
        <v>24</v>
      </c>
      <c r="Q111" s="121" t="s">
        <v>25</v>
      </c>
      <c r="R111" s="100" t="s">
        <v>25</v>
      </c>
      <c r="S111" s="121" t="s">
        <v>25</v>
      </c>
      <c r="T111" s="100">
        <v>2</v>
      </c>
      <c r="U111" s="100" t="s">
        <v>25</v>
      </c>
      <c r="V111" s="100" t="s">
        <v>25</v>
      </c>
      <c r="W111" s="100" t="s">
        <v>25</v>
      </c>
      <c r="X111" s="100" t="s">
        <v>24</v>
      </c>
      <c r="Y111" s="41">
        <f t="shared" si="4"/>
        <v>1</v>
      </c>
      <c r="Z111" s="121">
        <f t="shared" si="3"/>
        <v>3</v>
      </c>
      <c r="AA111" s="37"/>
      <c r="AB111" s="10"/>
      <c r="AC111" s="21" t="s">
        <v>28</v>
      </c>
      <c r="AD111" s="51" t="s">
        <v>28</v>
      </c>
      <c r="AE111" s="51" t="s">
        <v>28</v>
      </c>
      <c r="AF111" s="51" t="s">
        <v>28</v>
      </c>
      <c r="AG111" s="53"/>
      <c r="AH111" s="52" t="s">
        <v>24</v>
      </c>
      <c r="AI111" s="51"/>
      <c r="AJ111" s="100">
        <v>820</v>
      </c>
      <c r="AK111" s="100">
        <v>50</v>
      </c>
      <c r="AL111" s="153" t="s">
        <v>354</v>
      </c>
      <c r="AM111" s="153"/>
      <c r="AN111" s="51"/>
      <c r="AO111" s="45"/>
      <c r="AP111" s="45"/>
      <c r="AQ111" s="161"/>
      <c r="AR111" s="158"/>
    </row>
    <row r="112" spans="1:44" ht="31.95" customHeight="1" x14ac:dyDescent="0.25">
      <c r="A112" s="31" t="s">
        <v>947</v>
      </c>
      <c r="B112" s="83" t="s">
        <v>429</v>
      </c>
      <c r="C112" s="153"/>
      <c r="D112" s="165"/>
      <c r="E112" s="165"/>
      <c r="F112" s="151"/>
      <c r="G112" s="151"/>
      <c r="H112" s="142"/>
      <c r="I112" s="45" t="s">
        <v>430</v>
      </c>
      <c r="J112" s="100" t="s">
        <v>25</v>
      </c>
      <c r="K112" s="100" t="s">
        <v>24</v>
      </c>
      <c r="L112" s="100" t="s">
        <v>25</v>
      </c>
      <c r="M112" s="121" t="s">
        <v>25</v>
      </c>
      <c r="N112" s="100" t="s">
        <v>25</v>
      </c>
      <c r="O112" s="121" t="s">
        <v>25</v>
      </c>
      <c r="P112" s="100" t="s">
        <v>25</v>
      </c>
      <c r="Q112" s="121" t="s">
        <v>25</v>
      </c>
      <c r="R112" s="100" t="s">
        <v>25</v>
      </c>
      <c r="S112" s="121" t="s">
        <v>25</v>
      </c>
      <c r="T112" s="100">
        <v>4.5</v>
      </c>
      <c r="U112" s="100" t="s">
        <v>25</v>
      </c>
      <c r="V112" s="100" t="s">
        <v>25</v>
      </c>
      <c r="W112" s="100" t="s">
        <v>25</v>
      </c>
      <c r="X112" s="100" t="s">
        <v>24</v>
      </c>
      <c r="Y112" s="41">
        <f t="shared" si="4"/>
        <v>1</v>
      </c>
      <c r="Z112" s="121">
        <f t="shared" si="3"/>
        <v>5.5</v>
      </c>
      <c r="AA112" s="33" t="s">
        <v>431</v>
      </c>
      <c r="AB112" s="10"/>
      <c r="AC112" s="21" t="s">
        <v>28</v>
      </c>
      <c r="AD112" s="51" t="s">
        <v>28</v>
      </c>
      <c r="AE112" s="51" t="s">
        <v>28</v>
      </c>
      <c r="AF112" s="51" t="s">
        <v>28</v>
      </c>
      <c r="AG112" s="38" t="s">
        <v>1047</v>
      </c>
      <c r="AH112" s="52" t="s">
        <v>24</v>
      </c>
      <c r="AI112" s="51"/>
      <c r="AJ112" s="100"/>
      <c r="AK112" s="100"/>
      <c r="AL112" s="51">
        <v>1280</v>
      </c>
      <c r="AM112" s="51">
        <v>1340</v>
      </c>
      <c r="AN112" s="51"/>
      <c r="AO112" s="45"/>
      <c r="AP112" s="45"/>
      <c r="AQ112" s="161"/>
      <c r="AR112" s="158"/>
    </row>
    <row r="113" spans="1:44" ht="31.95" customHeight="1" x14ac:dyDescent="0.25">
      <c r="A113" s="31" t="s">
        <v>947</v>
      </c>
      <c r="B113" s="83" t="s">
        <v>432</v>
      </c>
      <c r="C113" s="153"/>
      <c r="D113" s="165"/>
      <c r="E113" s="165"/>
      <c r="F113" s="151"/>
      <c r="G113" s="151"/>
      <c r="H113" s="142"/>
      <c r="I113" s="22" t="s">
        <v>433</v>
      </c>
      <c r="J113" s="100" t="s">
        <v>25</v>
      </c>
      <c r="K113" s="100" t="s">
        <v>25</v>
      </c>
      <c r="L113" s="100" t="s">
        <v>25</v>
      </c>
      <c r="M113" s="121" t="s">
        <v>25</v>
      </c>
      <c r="N113" s="100" t="s">
        <v>25</v>
      </c>
      <c r="O113" s="121" t="s">
        <v>25</v>
      </c>
      <c r="P113" s="100" t="s">
        <v>24</v>
      </c>
      <c r="Q113" s="121" t="s">
        <v>25</v>
      </c>
      <c r="R113" s="100" t="s">
        <v>25</v>
      </c>
      <c r="S113" s="121" t="s">
        <v>25</v>
      </c>
      <c r="T113" s="100">
        <v>2</v>
      </c>
      <c r="U113" s="100" t="s">
        <v>25</v>
      </c>
      <c r="V113" s="100" t="s">
        <v>25</v>
      </c>
      <c r="W113" s="100" t="s">
        <v>25</v>
      </c>
      <c r="X113" s="100" t="s">
        <v>71</v>
      </c>
      <c r="Y113" s="41">
        <f t="shared" si="4"/>
        <v>0</v>
      </c>
      <c r="Z113" s="121">
        <f t="shared" si="3"/>
        <v>2</v>
      </c>
      <c r="AA113" s="33" t="s">
        <v>434</v>
      </c>
      <c r="AB113" s="10"/>
      <c r="AC113" s="21" t="s">
        <v>28</v>
      </c>
      <c r="AD113" s="51" t="s">
        <v>28</v>
      </c>
      <c r="AE113" s="51" t="s">
        <v>28</v>
      </c>
      <c r="AF113" s="51" t="s">
        <v>28</v>
      </c>
      <c r="AG113" s="38" t="s">
        <v>1047</v>
      </c>
      <c r="AH113" s="51"/>
      <c r="AI113" s="51"/>
      <c r="AJ113" s="100"/>
      <c r="AK113" s="100"/>
      <c r="AL113" s="51">
        <v>1401</v>
      </c>
      <c r="AM113" s="51">
        <v>1742</v>
      </c>
      <c r="AN113" s="51"/>
      <c r="AO113" s="45"/>
      <c r="AP113" s="45"/>
      <c r="AQ113" s="161"/>
      <c r="AR113" s="158"/>
    </row>
    <row r="114" spans="1:44" ht="31.95" customHeight="1" x14ac:dyDescent="0.25">
      <c r="A114" s="31" t="s">
        <v>947</v>
      </c>
      <c r="B114" s="83" t="s">
        <v>435</v>
      </c>
      <c r="C114" s="153"/>
      <c r="D114" s="165"/>
      <c r="E114" s="165"/>
      <c r="F114" s="151"/>
      <c r="G114" s="151"/>
      <c r="H114" s="142"/>
      <c r="I114" s="45" t="s">
        <v>436</v>
      </c>
      <c r="J114" s="100" t="s">
        <v>25</v>
      </c>
      <c r="K114" s="100" t="s">
        <v>25</v>
      </c>
      <c r="L114" s="100" t="s">
        <v>25</v>
      </c>
      <c r="M114" s="121" t="s">
        <v>25</v>
      </c>
      <c r="N114" s="100" t="s">
        <v>25</v>
      </c>
      <c r="O114" s="121" t="s">
        <v>25</v>
      </c>
      <c r="P114" s="100" t="s">
        <v>25</v>
      </c>
      <c r="Q114" s="121" t="s">
        <v>25</v>
      </c>
      <c r="R114" s="100" t="s">
        <v>24</v>
      </c>
      <c r="S114" s="121" t="s">
        <v>25</v>
      </c>
      <c r="T114" s="100">
        <v>1</v>
      </c>
      <c r="U114" s="100" t="s">
        <v>25</v>
      </c>
      <c r="V114" s="100" t="s">
        <v>25</v>
      </c>
      <c r="W114" s="100" t="s">
        <v>25</v>
      </c>
      <c r="X114" s="100" t="s">
        <v>24</v>
      </c>
      <c r="Y114" s="41">
        <f t="shared" si="4"/>
        <v>1</v>
      </c>
      <c r="Z114" s="121">
        <f t="shared" si="3"/>
        <v>2</v>
      </c>
      <c r="AA114" s="33"/>
      <c r="AB114" s="10"/>
      <c r="AC114" s="21" t="s">
        <v>28</v>
      </c>
      <c r="AD114" s="51" t="s">
        <v>28</v>
      </c>
      <c r="AE114" s="51" t="s">
        <v>28</v>
      </c>
      <c r="AF114" s="51" t="s">
        <v>28</v>
      </c>
      <c r="AG114" s="38" t="s">
        <v>1048</v>
      </c>
      <c r="AH114" s="51" t="s">
        <v>437</v>
      </c>
      <c r="AI114" s="51"/>
      <c r="AJ114" s="100">
        <v>2820</v>
      </c>
      <c r="AK114" s="100">
        <v>60</v>
      </c>
      <c r="AL114" s="153" t="s">
        <v>354</v>
      </c>
      <c r="AM114" s="153"/>
      <c r="AN114" s="51"/>
      <c r="AO114" s="45"/>
      <c r="AP114" s="45"/>
      <c r="AQ114" s="161"/>
      <c r="AR114" s="158"/>
    </row>
    <row r="115" spans="1:44" ht="31.95" customHeight="1" x14ac:dyDescent="0.25">
      <c r="A115" s="31" t="s">
        <v>947</v>
      </c>
      <c r="B115" s="83" t="s">
        <v>438</v>
      </c>
      <c r="C115" s="153"/>
      <c r="D115" s="165"/>
      <c r="E115" s="165"/>
      <c r="F115" s="151"/>
      <c r="G115" s="151"/>
      <c r="H115" s="142"/>
      <c r="I115" s="22" t="s">
        <v>439</v>
      </c>
      <c r="J115" s="100" t="s">
        <v>25</v>
      </c>
      <c r="K115" s="100" t="s">
        <v>25</v>
      </c>
      <c r="L115" s="100" t="s">
        <v>25</v>
      </c>
      <c r="M115" s="121" t="s">
        <v>25</v>
      </c>
      <c r="N115" s="100" t="s">
        <v>25</v>
      </c>
      <c r="O115" s="121" t="s">
        <v>25</v>
      </c>
      <c r="P115" s="100" t="s">
        <v>25</v>
      </c>
      <c r="Q115" s="121" t="s">
        <v>25</v>
      </c>
      <c r="R115" s="100" t="s">
        <v>24</v>
      </c>
      <c r="S115" s="121" t="s">
        <v>25</v>
      </c>
      <c r="T115" s="100">
        <v>1</v>
      </c>
      <c r="U115" s="100" t="s">
        <v>25</v>
      </c>
      <c r="V115" s="100" t="s">
        <v>25</v>
      </c>
      <c r="W115" s="100" t="s">
        <v>25</v>
      </c>
      <c r="X115" s="100" t="s">
        <v>25</v>
      </c>
      <c r="Y115" s="41">
        <f t="shared" si="4"/>
        <v>0</v>
      </c>
      <c r="Z115" s="121">
        <f t="shared" si="3"/>
        <v>1</v>
      </c>
      <c r="AA115" s="33"/>
      <c r="AB115" s="10"/>
      <c r="AC115" s="21" t="s">
        <v>28</v>
      </c>
      <c r="AD115" s="51" t="s">
        <v>28</v>
      </c>
      <c r="AE115" s="51" t="s">
        <v>28</v>
      </c>
      <c r="AF115" s="51" t="s">
        <v>28</v>
      </c>
      <c r="AG115" s="38" t="s">
        <v>1049</v>
      </c>
      <c r="AH115" s="51"/>
      <c r="AI115" s="51"/>
      <c r="AJ115" s="100">
        <v>2700</v>
      </c>
      <c r="AK115" s="100">
        <v>50</v>
      </c>
      <c r="AL115" s="153" t="s">
        <v>354</v>
      </c>
      <c r="AM115" s="153"/>
      <c r="AN115" s="51"/>
      <c r="AO115" s="45"/>
      <c r="AP115" s="45"/>
      <c r="AQ115" s="161"/>
      <c r="AR115" s="158"/>
    </row>
    <row r="116" spans="1:44" ht="31.95" customHeight="1" x14ac:dyDescent="0.25">
      <c r="A116" s="31" t="s">
        <v>947</v>
      </c>
      <c r="B116" s="83" t="s">
        <v>440</v>
      </c>
      <c r="C116" s="153"/>
      <c r="D116" s="165"/>
      <c r="E116" s="165"/>
      <c r="F116" s="151"/>
      <c r="G116" s="151"/>
      <c r="H116" s="143"/>
      <c r="I116" s="45" t="s">
        <v>441</v>
      </c>
      <c r="J116" s="100" t="s">
        <v>25</v>
      </c>
      <c r="K116" s="100" t="s">
        <v>25</v>
      </c>
      <c r="L116" s="100" t="s">
        <v>25</v>
      </c>
      <c r="M116" s="121" t="s">
        <v>25</v>
      </c>
      <c r="N116" s="100" t="s">
        <v>25</v>
      </c>
      <c r="O116" s="121" t="s">
        <v>25</v>
      </c>
      <c r="P116" s="100" t="s">
        <v>25</v>
      </c>
      <c r="Q116" s="121" t="s">
        <v>25</v>
      </c>
      <c r="R116" s="100" t="s">
        <v>24</v>
      </c>
      <c r="S116" s="121" t="s">
        <v>25</v>
      </c>
      <c r="T116" s="100">
        <v>1</v>
      </c>
      <c r="U116" s="100" t="s">
        <v>25</v>
      </c>
      <c r="V116" s="100" t="s">
        <v>25</v>
      </c>
      <c r="W116" s="100" t="s">
        <v>25</v>
      </c>
      <c r="X116" s="100" t="s">
        <v>25</v>
      </c>
      <c r="Y116" s="41">
        <f t="shared" si="4"/>
        <v>0</v>
      </c>
      <c r="Z116" s="121">
        <f t="shared" si="3"/>
        <v>1</v>
      </c>
      <c r="AA116" s="33"/>
      <c r="AB116" s="10"/>
      <c r="AC116" s="21" t="s">
        <v>28</v>
      </c>
      <c r="AD116" s="51" t="s">
        <v>28</v>
      </c>
      <c r="AE116" s="51" t="s">
        <v>28</v>
      </c>
      <c r="AF116" s="51" t="s">
        <v>28</v>
      </c>
      <c r="AG116" s="38" t="s">
        <v>1050</v>
      </c>
      <c r="AH116" s="51" t="s">
        <v>24</v>
      </c>
      <c r="AI116" s="51"/>
      <c r="AJ116" s="100">
        <v>3330</v>
      </c>
      <c r="AK116" s="100">
        <v>70</v>
      </c>
      <c r="AL116" s="153" t="s">
        <v>354</v>
      </c>
      <c r="AM116" s="153"/>
      <c r="AN116" s="51"/>
      <c r="AO116" s="45"/>
      <c r="AP116" s="45"/>
      <c r="AQ116" s="162"/>
      <c r="AR116" s="159"/>
    </row>
    <row r="117" spans="1:44" ht="31.95" customHeight="1" x14ac:dyDescent="0.25">
      <c r="A117" s="31" t="s">
        <v>947</v>
      </c>
      <c r="B117" s="80" t="s">
        <v>971</v>
      </c>
      <c r="C117" s="152" t="s">
        <v>442</v>
      </c>
      <c r="D117" s="165">
        <v>45.189</v>
      </c>
      <c r="E117" s="165">
        <v>-123.953</v>
      </c>
      <c r="F117" s="151" t="s">
        <v>443</v>
      </c>
      <c r="G117" s="151">
        <v>5700</v>
      </c>
      <c r="H117" s="141">
        <v>2.3571428571428572</v>
      </c>
      <c r="I117" s="45" t="s">
        <v>970</v>
      </c>
      <c r="J117" s="100" t="s">
        <v>25</v>
      </c>
      <c r="K117" s="100" t="s">
        <v>24</v>
      </c>
      <c r="L117" s="100" t="s">
        <v>25</v>
      </c>
      <c r="M117" s="121" t="s">
        <v>25</v>
      </c>
      <c r="N117" s="100" t="s">
        <v>25</v>
      </c>
      <c r="O117" s="121" t="s">
        <v>25</v>
      </c>
      <c r="P117" s="100" t="s">
        <v>25</v>
      </c>
      <c r="Q117" s="121" t="s">
        <v>25</v>
      </c>
      <c r="R117" s="100" t="s">
        <v>25</v>
      </c>
      <c r="S117" s="121" t="s">
        <v>25</v>
      </c>
      <c r="T117" s="100">
        <v>4.5</v>
      </c>
      <c r="U117" s="100" t="s">
        <v>24</v>
      </c>
      <c r="V117" s="100" t="s">
        <v>24</v>
      </c>
      <c r="W117" s="100" t="s">
        <v>24</v>
      </c>
      <c r="X117" s="100" t="s">
        <v>24</v>
      </c>
      <c r="Y117" s="41">
        <f t="shared" si="4"/>
        <v>3</v>
      </c>
      <c r="Z117" s="121">
        <f t="shared" si="3"/>
        <v>7.5</v>
      </c>
      <c r="AA117" s="33" t="s">
        <v>445</v>
      </c>
      <c r="AB117" s="10" t="s">
        <v>64</v>
      </c>
      <c r="AC117" s="21" t="s">
        <v>27</v>
      </c>
      <c r="AD117" s="111" t="s">
        <v>27</v>
      </c>
      <c r="AE117" s="111" t="s">
        <v>27</v>
      </c>
      <c r="AF117" s="111" t="s">
        <v>28</v>
      </c>
      <c r="AG117" s="38" t="s">
        <v>1051</v>
      </c>
      <c r="AH117" s="112" t="s">
        <v>24</v>
      </c>
      <c r="AI117" s="111"/>
      <c r="AJ117" s="100">
        <v>400</v>
      </c>
      <c r="AK117" s="100">
        <v>60</v>
      </c>
      <c r="AL117" s="155" t="s">
        <v>288</v>
      </c>
      <c r="AM117" s="155"/>
      <c r="AN117" s="51" t="s">
        <v>24</v>
      </c>
      <c r="AO117" s="30" t="s">
        <v>35</v>
      </c>
      <c r="AP117" s="45"/>
      <c r="AQ117" s="204" t="s">
        <v>915</v>
      </c>
      <c r="AR117" s="209" t="s">
        <v>444</v>
      </c>
    </row>
    <row r="118" spans="1:44" ht="31.95" customHeight="1" x14ac:dyDescent="0.25">
      <c r="A118" s="31" t="s">
        <v>947</v>
      </c>
      <c r="B118" s="83" t="s">
        <v>446</v>
      </c>
      <c r="C118" s="153"/>
      <c r="D118" s="165"/>
      <c r="E118" s="165"/>
      <c r="F118" s="151"/>
      <c r="G118" s="151"/>
      <c r="H118" s="142"/>
      <c r="I118" s="45" t="s">
        <v>447</v>
      </c>
      <c r="J118" s="100" t="s">
        <v>25</v>
      </c>
      <c r="K118" s="100" t="s">
        <v>25</v>
      </c>
      <c r="L118" s="100" t="s">
        <v>25</v>
      </c>
      <c r="M118" s="121" t="s">
        <v>25</v>
      </c>
      <c r="N118" s="100" t="s">
        <v>25</v>
      </c>
      <c r="O118" s="121" t="s">
        <v>25</v>
      </c>
      <c r="P118" s="100" t="s">
        <v>25</v>
      </c>
      <c r="Q118" s="121" t="s">
        <v>25</v>
      </c>
      <c r="R118" s="100" t="s">
        <v>25</v>
      </c>
      <c r="S118" s="121" t="s">
        <v>25</v>
      </c>
      <c r="T118" s="100">
        <v>0</v>
      </c>
      <c r="U118" s="100" t="s">
        <v>25</v>
      </c>
      <c r="V118" s="100" t="s">
        <v>24</v>
      </c>
      <c r="W118" s="100" t="s">
        <v>24</v>
      </c>
      <c r="X118" s="100" t="s">
        <v>24</v>
      </c>
      <c r="Y118" s="41">
        <f t="shared" si="4"/>
        <v>2.5</v>
      </c>
      <c r="Z118" s="121">
        <f t="shared" si="3"/>
        <v>2.5</v>
      </c>
      <c r="AA118" s="33"/>
      <c r="AB118" s="10" t="s">
        <v>64</v>
      </c>
      <c r="AC118" s="21" t="s">
        <v>28</v>
      </c>
      <c r="AD118" s="51" t="s">
        <v>28</v>
      </c>
      <c r="AE118" s="51" t="s">
        <v>28</v>
      </c>
      <c r="AF118" s="51" t="s">
        <v>28</v>
      </c>
      <c r="AG118" s="38" t="s">
        <v>1052</v>
      </c>
      <c r="AH118" s="52" t="s">
        <v>24</v>
      </c>
      <c r="AI118" s="51"/>
      <c r="AJ118" s="100"/>
      <c r="AK118" s="100"/>
      <c r="AL118" s="155" t="s">
        <v>161</v>
      </c>
      <c r="AM118" s="155"/>
      <c r="AN118" s="51"/>
      <c r="AO118" s="30" t="s">
        <v>35</v>
      </c>
      <c r="AP118" s="45"/>
      <c r="AQ118" s="205"/>
      <c r="AR118" s="210"/>
    </row>
    <row r="119" spans="1:44" ht="31.95" customHeight="1" x14ac:dyDescent="0.25">
      <c r="A119" s="31" t="s">
        <v>947</v>
      </c>
      <c r="B119" s="83" t="s">
        <v>448</v>
      </c>
      <c r="C119" s="153"/>
      <c r="D119" s="165"/>
      <c r="E119" s="165"/>
      <c r="F119" s="151"/>
      <c r="G119" s="151"/>
      <c r="H119" s="142"/>
      <c r="I119" s="45" t="s">
        <v>447</v>
      </c>
      <c r="J119" s="100" t="s">
        <v>25</v>
      </c>
      <c r="K119" s="100" t="s">
        <v>25</v>
      </c>
      <c r="L119" s="100" t="s">
        <v>25</v>
      </c>
      <c r="M119" s="121" t="s">
        <v>25</v>
      </c>
      <c r="N119" s="100" t="s">
        <v>25</v>
      </c>
      <c r="O119" s="121" t="s">
        <v>25</v>
      </c>
      <c r="P119" s="100" t="s">
        <v>25</v>
      </c>
      <c r="Q119" s="121" t="s">
        <v>25</v>
      </c>
      <c r="R119" s="100" t="s">
        <v>24</v>
      </c>
      <c r="S119" s="121" t="s">
        <v>25</v>
      </c>
      <c r="T119" s="100">
        <v>1</v>
      </c>
      <c r="U119" s="100" t="s">
        <v>25</v>
      </c>
      <c r="V119" s="100" t="s">
        <v>24</v>
      </c>
      <c r="W119" s="100" t="s">
        <v>24</v>
      </c>
      <c r="X119" s="100" t="s">
        <v>24</v>
      </c>
      <c r="Y119" s="41">
        <f t="shared" si="4"/>
        <v>2.5</v>
      </c>
      <c r="Z119" s="121">
        <f t="shared" si="3"/>
        <v>3.5</v>
      </c>
      <c r="AA119" s="33"/>
      <c r="AB119" s="10" t="s">
        <v>64</v>
      </c>
      <c r="AC119" s="21" t="s">
        <v>28</v>
      </c>
      <c r="AD119" s="51" t="s">
        <v>28</v>
      </c>
      <c r="AE119" s="51" t="s">
        <v>28</v>
      </c>
      <c r="AF119" s="51" t="s">
        <v>28</v>
      </c>
      <c r="AG119" s="38" t="s">
        <v>1052</v>
      </c>
      <c r="AH119" s="52" t="s">
        <v>24</v>
      </c>
      <c r="AI119" s="51"/>
      <c r="AJ119" s="100">
        <v>1460</v>
      </c>
      <c r="AK119" s="100">
        <v>70</v>
      </c>
      <c r="AL119" s="153" t="s">
        <v>354</v>
      </c>
      <c r="AM119" s="153"/>
      <c r="AN119" s="51"/>
      <c r="AO119" s="30" t="s">
        <v>35</v>
      </c>
      <c r="AP119" s="45"/>
      <c r="AQ119" s="205"/>
      <c r="AR119" s="210"/>
    </row>
    <row r="120" spans="1:44" ht="31.95" customHeight="1" x14ac:dyDescent="0.25">
      <c r="A120" s="31" t="s">
        <v>947</v>
      </c>
      <c r="B120" s="83" t="s">
        <v>449</v>
      </c>
      <c r="C120" s="153"/>
      <c r="D120" s="165"/>
      <c r="E120" s="165"/>
      <c r="F120" s="151"/>
      <c r="G120" s="151"/>
      <c r="H120" s="142"/>
      <c r="I120" s="45" t="s">
        <v>962</v>
      </c>
      <c r="J120" s="100" t="s">
        <v>25</v>
      </c>
      <c r="K120" s="100" t="s">
        <v>25</v>
      </c>
      <c r="L120" s="100" t="s">
        <v>25</v>
      </c>
      <c r="M120" s="121" t="s">
        <v>25</v>
      </c>
      <c r="N120" s="100" t="s">
        <v>25</v>
      </c>
      <c r="O120" s="121" t="s">
        <v>25</v>
      </c>
      <c r="P120" s="100" t="s">
        <v>24</v>
      </c>
      <c r="Q120" s="121" t="s">
        <v>25</v>
      </c>
      <c r="R120" s="100" t="s">
        <v>25</v>
      </c>
      <c r="S120" s="121" t="s">
        <v>25</v>
      </c>
      <c r="T120" s="100">
        <v>2</v>
      </c>
      <c r="U120" s="100" t="s">
        <v>24</v>
      </c>
      <c r="V120" s="100" t="s">
        <v>24</v>
      </c>
      <c r="W120" s="100" t="s">
        <v>24</v>
      </c>
      <c r="X120" s="100" t="s">
        <v>24</v>
      </c>
      <c r="Y120" s="41">
        <f>COUNTIF(U120:V120,"Yes")/2+COUNTIF(W120:X120,"Yes")</f>
        <v>3</v>
      </c>
      <c r="Z120" s="121">
        <f t="shared" si="3"/>
        <v>5</v>
      </c>
      <c r="AA120" s="33" t="s">
        <v>451</v>
      </c>
      <c r="AB120" s="10" t="s">
        <v>64</v>
      </c>
      <c r="AC120" s="21" t="s">
        <v>27</v>
      </c>
      <c r="AD120" s="102" t="s">
        <v>27</v>
      </c>
      <c r="AE120" s="102" t="s">
        <v>27</v>
      </c>
      <c r="AF120" s="102" t="s">
        <v>28</v>
      </c>
      <c r="AG120" s="38" t="s">
        <v>1053</v>
      </c>
      <c r="AH120" s="105" t="s">
        <v>24</v>
      </c>
      <c r="AI120" s="102"/>
      <c r="AJ120" s="100"/>
      <c r="AK120" s="100"/>
      <c r="AL120" s="102">
        <v>1060</v>
      </c>
      <c r="AM120" s="102">
        <v>1270</v>
      </c>
      <c r="AN120" s="51"/>
      <c r="AO120" s="30" t="s">
        <v>35</v>
      </c>
      <c r="AP120" s="45"/>
      <c r="AQ120" s="205"/>
      <c r="AR120" s="210"/>
    </row>
    <row r="121" spans="1:44" s="3" customFormat="1" ht="31.95" customHeight="1" x14ac:dyDescent="0.25">
      <c r="A121" s="31" t="s">
        <v>947</v>
      </c>
      <c r="B121" s="64" t="s">
        <v>963</v>
      </c>
      <c r="C121" s="153"/>
      <c r="D121" s="165"/>
      <c r="E121" s="165"/>
      <c r="F121" s="151"/>
      <c r="G121" s="151"/>
      <c r="H121" s="142"/>
      <c r="I121" s="99" t="s">
        <v>916</v>
      </c>
      <c r="J121" s="100" t="s">
        <v>25</v>
      </c>
      <c r="K121" s="100" t="s">
        <v>25</v>
      </c>
      <c r="L121" s="100" t="s">
        <v>25</v>
      </c>
      <c r="M121" s="121" t="s">
        <v>25</v>
      </c>
      <c r="N121" s="100" t="s">
        <v>25</v>
      </c>
      <c r="O121" s="121" t="s">
        <v>25</v>
      </c>
      <c r="P121" s="100" t="s">
        <v>24</v>
      </c>
      <c r="Q121" s="121" t="s">
        <v>25</v>
      </c>
      <c r="R121" s="100" t="s">
        <v>25</v>
      </c>
      <c r="S121" s="121" t="s">
        <v>25</v>
      </c>
      <c r="T121" s="100">
        <v>2</v>
      </c>
      <c r="U121" s="100" t="s">
        <v>24</v>
      </c>
      <c r="V121" s="100" t="s">
        <v>24</v>
      </c>
      <c r="W121" s="100" t="s">
        <v>24</v>
      </c>
      <c r="X121" s="100" t="s">
        <v>24</v>
      </c>
      <c r="Y121" s="41">
        <f t="shared" si="4"/>
        <v>3</v>
      </c>
      <c r="Z121" s="121">
        <f t="shared" si="3"/>
        <v>5</v>
      </c>
      <c r="AA121" s="33" t="s">
        <v>452</v>
      </c>
      <c r="AB121" s="10" t="s">
        <v>64</v>
      </c>
      <c r="AC121" s="21" t="s">
        <v>27</v>
      </c>
      <c r="AD121" s="102" t="s">
        <v>27</v>
      </c>
      <c r="AE121" s="102" t="s">
        <v>27</v>
      </c>
      <c r="AF121" s="102" t="s">
        <v>28</v>
      </c>
      <c r="AG121" s="38" t="s">
        <v>1054</v>
      </c>
      <c r="AH121" s="105" t="s">
        <v>24</v>
      </c>
      <c r="AI121" s="102"/>
      <c r="AJ121" s="65"/>
      <c r="AK121" s="65"/>
      <c r="AL121" s="65">
        <v>1430</v>
      </c>
      <c r="AM121" s="65">
        <v>1690</v>
      </c>
      <c r="AN121" s="65"/>
      <c r="AO121" s="32" t="s">
        <v>35</v>
      </c>
      <c r="AP121" s="59"/>
      <c r="AQ121" s="205"/>
      <c r="AR121" s="210"/>
    </row>
    <row r="122" spans="1:44" ht="31.95" customHeight="1" x14ac:dyDescent="0.25">
      <c r="A122" s="31" t="s">
        <v>947</v>
      </c>
      <c r="B122" s="83" t="s">
        <v>453</v>
      </c>
      <c r="C122" s="153"/>
      <c r="D122" s="165"/>
      <c r="E122" s="165"/>
      <c r="F122" s="151"/>
      <c r="G122" s="151"/>
      <c r="H122" s="143"/>
      <c r="I122" s="45" t="s">
        <v>450</v>
      </c>
      <c r="J122" s="100" t="s">
        <v>25</v>
      </c>
      <c r="K122" s="100" t="s">
        <v>25</v>
      </c>
      <c r="L122" s="100" t="s">
        <v>25</v>
      </c>
      <c r="M122" s="121" t="s">
        <v>25</v>
      </c>
      <c r="N122" s="100" t="s">
        <v>25</v>
      </c>
      <c r="O122" s="121" t="s">
        <v>25</v>
      </c>
      <c r="P122" s="100" t="s">
        <v>25</v>
      </c>
      <c r="Q122" s="121" t="s">
        <v>25</v>
      </c>
      <c r="R122" s="100" t="s">
        <v>24</v>
      </c>
      <c r="S122" s="121" t="s">
        <v>25</v>
      </c>
      <c r="T122" s="100">
        <v>1</v>
      </c>
      <c r="U122" s="100" t="s">
        <v>25</v>
      </c>
      <c r="V122" s="100" t="s">
        <v>24</v>
      </c>
      <c r="W122" s="100" t="s">
        <v>24</v>
      </c>
      <c r="X122" s="100" t="s">
        <v>24</v>
      </c>
      <c r="Y122" s="41">
        <f t="shared" si="4"/>
        <v>2.5</v>
      </c>
      <c r="Z122" s="121">
        <f t="shared" si="3"/>
        <v>3.5</v>
      </c>
      <c r="AA122" s="33"/>
      <c r="AB122" s="10" t="s">
        <v>64</v>
      </c>
      <c r="AC122" s="21" t="s">
        <v>28</v>
      </c>
      <c r="AD122" s="51" t="s">
        <v>28</v>
      </c>
      <c r="AE122" s="51" t="s">
        <v>28</v>
      </c>
      <c r="AF122" s="51" t="s">
        <v>28</v>
      </c>
      <c r="AG122" s="38" t="s">
        <v>1055</v>
      </c>
      <c r="AH122" s="52" t="s">
        <v>24</v>
      </c>
      <c r="AI122" s="51"/>
      <c r="AJ122" s="100">
        <v>3260</v>
      </c>
      <c r="AK122" s="100">
        <v>80</v>
      </c>
      <c r="AL122" s="153" t="s">
        <v>354</v>
      </c>
      <c r="AM122" s="153"/>
      <c r="AN122" s="51"/>
      <c r="AO122" s="30" t="s">
        <v>35</v>
      </c>
      <c r="AP122" s="45"/>
      <c r="AQ122" s="206"/>
      <c r="AR122" s="211"/>
    </row>
    <row r="123" spans="1:44" ht="31.95" customHeight="1" x14ac:dyDescent="0.25">
      <c r="A123" s="31" t="s">
        <v>947</v>
      </c>
      <c r="B123" s="83" t="s">
        <v>455</v>
      </c>
      <c r="C123" s="152" t="s">
        <v>454</v>
      </c>
      <c r="D123" s="165">
        <v>45.030276999999998</v>
      </c>
      <c r="E123" s="165">
        <v>-123.982781</v>
      </c>
      <c r="F123" s="151" t="s">
        <v>21</v>
      </c>
      <c r="G123" s="151">
        <v>2000</v>
      </c>
      <c r="H123" s="141">
        <v>1.5</v>
      </c>
      <c r="I123" s="45" t="s">
        <v>456</v>
      </c>
      <c r="J123" s="100" t="s">
        <v>25</v>
      </c>
      <c r="K123" s="100" t="s">
        <v>25</v>
      </c>
      <c r="L123" s="100" t="s">
        <v>24</v>
      </c>
      <c r="M123" s="121" t="s">
        <v>25</v>
      </c>
      <c r="N123" s="100" t="s">
        <v>25</v>
      </c>
      <c r="O123" s="121" t="s">
        <v>25</v>
      </c>
      <c r="P123" s="100" t="s">
        <v>25</v>
      </c>
      <c r="Q123" s="121" t="s">
        <v>25</v>
      </c>
      <c r="R123" s="100" t="s">
        <v>25</v>
      </c>
      <c r="S123" s="121" t="s">
        <v>25</v>
      </c>
      <c r="T123" s="100">
        <v>4</v>
      </c>
      <c r="U123" s="100" t="s">
        <v>24</v>
      </c>
      <c r="V123" s="100" t="s">
        <v>24</v>
      </c>
      <c r="W123" s="100" t="s">
        <v>24</v>
      </c>
      <c r="X123" s="100" t="s">
        <v>24</v>
      </c>
      <c r="Y123" s="41">
        <f t="shared" si="4"/>
        <v>3</v>
      </c>
      <c r="Z123" s="121">
        <f t="shared" si="3"/>
        <v>7</v>
      </c>
      <c r="AA123" s="33" t="s">
        <v>457</v>
      </c>
      <c r="AB123" s="10" t="s">
        <v>64</v>
      </c>
      <c r="AC123" s="21" t="s">
        <v>27</v>
      </c>
      <c r="AD123" s="51" t="s">
        <v>27</v>
      </c>
      <c r="AE123" s="51" t="s">
        <v>27</v>
      </c>
      <c r="AF123" s="51" t="s">
        <v>27</v>
      </c>
      <c r="AG123" s="53" t="s">
        <v>1056</v>
      </c>
      <c r="AH123" s="52" t="s">
        <v>24</v>
      </c>
      <c r="AI123" s="51"/>
      <c r="AJ123" s="100"/>
      <c r="AK123" s="100"/>
      <c r="AL123" s="51">
        <v>470</v>
      </c>
      <c r="AM123" s="51">
        <v>550</v>
      </c>
      <c r="AN123" s="51" t="s">
        <v>24</v>
      </c>
      <c r="AO123" s="30" t="s">
        <v>35</v>
      </c>
      <c r="AP123" s="45"/>
      <c r="AQ123" s="176" t="s">
        <v>458</v>
      </c>
      <c r="AR123" s="157" t="s">
        <v>459</v>
      </c>
    </row>
    <row r="124" spans="1:44" ht="31.95" customHeight="1" x14ac:dyDescent="0.25">
      <c r="A124" s="31" t="s">
        <v>947</v>
      </c>
      <c r="B124" s="83" t="s">
        <v>460</v>
      </c>
      <c r="C124" s="153"/>
      <c r="D124" s="165"/>
      <c r="E124" s="165"/>
      <c r="F124" s="151"/>
      <c r="G124" s="151"/>
      <c r="H124" s="142"/>
      <c r="I124" s="45" t="s">
        <v>461</v>
      </c>
      <c r="J124" s="100" t="s">
        <v>25</v>
      </c>
      <c r="K124" s="100" t="s">
        <v>25</v>
      </c>
      <c r="L124" s="100" t="s">
        <v>25</v>
      </c>
      <c r="M124" s="121" t="s">
        <v>25</v>
      </c>
      <c r="N124" s="100" t="s">
        <v>25</v>
      </c>
      <c r="O124" s="121" t="s">
        <v>25</v>
      </c>
      <c r="P124" s="100" t="s">
        <v>25</v>
      </c>
      <c r="Q124" s="121" t="s">
        <v>25</v>
      </c>
      <c r="R124" s="100" t="s">
        <v>24</v>
      </c>
      <c r="S124" s="121" t="s">
        <v>25</v>
      </c>
      <c r="T124" s="100">
        <v>1</v>
      </c>
      <c r="U124" s="100" t="s">
        <v>25</v>
      </c>
      <c r="V124" s="100" t="s">
        <v>25</v>
      </c>
      <c r="W124" s="100" t="s">
        <v>25</v>
      </c>
      <c r="X124" s="100" t="s">
        <v>24</v>
      </c>
      <c r="Y124" s="41">
        <f t="shared" si="4"/>
        <v>1</v>
      </c>
      <c r="Z124" s="121">
        <f t="shared" si="3"/>
        <v>2</v>
      </c>
      <c r="AA124" s="33"/>
      <c r="AB124" s="10" t="s">
        <v>64</v>
      </c>
      <c r="AC124" s="21" t="s">
        <v>28</v>
      </c>
      <c r="AD124" s="51" t="s">
        <v>28</v>
      </c>
      <c r="AE124" s="51" t="s">
        <v>28</v>
      </c>
      <c r="AF124" s="51" t="s">
        <v>28</v>
      </c>
      <c r="AG124" s="38" t="s">
        <v>1057</v>
      </c>
      <c r="AH124" s="51" t="s">
        <v>462</v>
      </c>
      <c r="AI124" s="51"/>
      <c r="AJ124" s="100"/>
      <c r="AK124" s="100"/>
      <c r="AL124" s="51">
        <v>790</v>
      </c>
      <c r="AM124" s="51">
        <v>1180</v>
      </c>
      <c r="AN124" s="51"/>
      <c r="AO124" s="45" t="s">
        <v>115</v>
      </c>
      <c r="AP124" s="45" t="s">
        <v>463</v>
      </c>
      <c r="AQ124" s="177"/>
      <c r="AR124" s="158"/>
    </row>
    <row r="125" spans="1:44" ht="31.95" customHeight="1" x14ac:dyDescent="0.25">
      <c r="A125" s="31" t="s">
        <v>947</v>
      </c>
      <c r="B125" s="83" t="s">
        <v>464</v>
      </c>
      <c r="C125" s="153"/>
      <c r="D125" s="165"/>
      <c r="E125" s="165"/>
      <c r="F125" s="151"/>
      <c r="G125" s="151"/>
      <c r="H125" s="142"/>
      <c r="I125" s="45" t="s">
        <v>465</v>
      </c>
      <c r="J125" s="100" t="s">
        <v>25</v>
      </c>
      <c r="K125" s="100" t="s">
        <v>25</v>
      </c>
      <c r="L125" s="100" t="s">
        <v>25</v>
      </c>
      <c r="M125" s="121" t="s">
        <v>25</v>
      </c>
      <c r="N125" s="100" t="s">
        <v>25</v>
      </c>
      <c r="O125" s="121" t="s">
        <v>25</v>
      </c>
      <c r="P125" s="100" t="s">
        <v>24</v>
      </c>
      <c r="Q125" s="121" t="s">
        <v>25</v>
      </c>
      <c r="R125" s="100" t="s">
        <v>25</v>
      </c>
      <c r="S125" s="121" t="s">
        <v>25</v>
      </c>
      <c r="T125" s="100">
        <v>2</v>
      </c>
      <c r="U125" s="100" t="s">
        <v>25</v>
      </c>
      <c r="V125" s="100" t="s">
        <v>25</v>
      </c>
      <c r="W125" s="100" t="s">
        <v>25</v>
      </c>
      <c r="X125" s="100" t="s">
        <v>24</v>
      </c>
      <c r="Y125" s="41">
        <f t="shared" si="4"/>
        <v>1</v>
      </c>
      <c r="Z125" s="121">
        <f t="shared" si="3"/>
        <v>3</v>
      </c>
      <c r="AA125" s="33"/>
      <c r="AB125" s="10" t="s">
        <v>64</v>
      </c>
      <c r="AC125" s="21" t="s">
        <v>28</v>
      </c>
      <c r="AD125" s="51" t="s">
        <v>28</v>
      </c>
      <c r="AE125" s="51" t="s">
        <v>28</v>
      </c>
      <c r="AF125" s="51" t="s">
        <v>28</v>
      </c>
      <c r="AG125" s="38" t="s">
        <v>1058</v>
      </c>
      <c r="AH125" s="51" t="s">
        <v>462</v>
      </c>
      <c r="AI125" s="51"/>
      <c r="AJ125" s="100"/>
      <c r="AK125" s="100"/>
      <c r="AL125" s="51">
        <v>1180</v>
      </c>
      <c r="AM125" s="51">
        <v>1300</v>
      </c>
      <c r="AN125" s="51"/>
      <c r="AO125" s="45" t="s">
        <v>115</v>
      </c>
      <c r="AP125" s="45" t="s">
        <v>463</v>
      </c>
      <c r="AQ125" s="177"/>
      <c r="AR125" s="158"/>
    </row>
    <row r="126" spans="1:44" ht="31.95" customHeight="1" x14ac:dyDescent="0.25">
      <c r="A126" s="31" t="s">
        <v>947</v>
      </c>
      <c r="B126" s="83" t="s">
        <v>466</v>
      </c>
      <c r="C126" s="153"/>
      <c r="D126" s="165"/>
      <c r="E126" s="165"/>
      <c r="F126" s="151"/>
      <c r="G126" s="151"/>
      <c r="H126" s="143"/>
      <c r="I126" s="45" t="s">
        <v>467</v>
      </c>
      <c r="J126" s="100" t="s">
        <v>25</v>
      </c>
      <c r="K126" s="100" t="s">
        <v>25</v>
      </c>
      <c r="L126" s="100" t="s">
        <v>25</v>
      </c>
      <c r="M126" s="121" t="s">
        <v>25</v>
      </c>
      <c r="N126" s="100" t="s">
        <v>25</v>
      </c>
      <c r="O126" s="121" t="s">
        <v>25</v>
      </c>
      <c r="P126" s="100" t="s">
        <v>24</v>
      </c>
      <c r="Q126" s="121" t="s">
        <v>25</v>
      </c>
      <c r="R126" s="100" t="s">
        <v>25</v>
      </c>
      <c r="S126" s="121" t="s">
        <v>25</v>
      </c>
      <c r="T126" s="100">
        <v>2</v>
      </c>
      <c r="U126" s="100" t="s">
        <v>25</v>
      </c>
      <c r="V126" s="100" t="s">
        <v>25</v>
      </c>
      <c r="W126" s="100" t="s">
        <v>25</v>
      </c>
      <c r="X126" s="100" t="s">
        <v>24</v>
      </c>
      <c r="Y126" s="41">
        <f t="shared" si="4"/>
        <v>1</v>
      </c>
      <c r="Z126" s="121">
        <f t="shared" si="3"/>
        <v>3</v>
      </c>
      <c r="AA126" s="33"/>
      <c r="AB126" s="10" t="s">
        <v>64</v>
      </c>
      <c r="AC126" s="21" t="s">
        <v>28</v>
      </c>
      <c r="AD126" s="51" t="s">
        <v>28</v>
      </c>
      <c r="AE126" s="51" t="s">
        <v>28</v>
      </c>
      <c r="AF126" s="51" t="s">
        <v>28</v>
      </c>
      <c r="AG126" s="38" t="s">
        <v>1058</v>
      </c>
      <c r="AH126" s="51" t="s">
        <v>462</v>
      </c>
      <c r="AI126" s="51"/>
      <c r="AJ126" s="100"/>
      <c r="AK126" s="100"/>
      <c r="AL126" s="51">
        <v>1510</v>
      </c>
      <c r="AM126" s="51">
        <v>1710</v>
      </c>
      <c r="AN126" s="51"/>
      <c r="AO126" s="45" t="s">
        <v>115</v>
      </c>
      <c r="AP126" s="45" t="s">
        <v>463</v>
      </c>
      <c r="AQ126" s="177"/>
      <c r="AR126" s="159"/>
    </row>
    <row r="127" spans="1:44" ht="31.95" customHeight="1" x14ac:dyDescent="0.25">
      <c r="A127" s="31" t="s">
        <v>947</v>
      </c>
      <c r="B127" s="83" t="s">
        <v>964</v>
      </c>
      <c r="C127" s="144" t="s">
        <v>468</v>
      </c>
      <c r="D127" s="146">
        <v>44.890492000000002</v>
      </c>
      <c r="E127" s="146">
        <v>-124.000339</v>
      </c>
      <c r="F127" s="148" t="s">
        <v>60</v>
      </c>
      <c r="G127" s="148">
        <v>3000</v>
      </c>
      <c r="H127" s="141">
        <v>2.4166666666666665</v>
      </c>
      <c r="I127" s="98" t="s">
        <v>469</v>
      </c>
      <c r="J127" s="100" t="s">
        <v>25</v>
      </c>
      <c r="K127" s="100" t="s">
        <v>25</v>
      </c>
      <c r="L127" s="100" t="s">
        <v>25</v>
      </c>
      <c r="M127" s="121" t="s">
        <v>25</v>
      </c>
      <c r="N127" s="100" t="s">
        <v>25</v>
      </c>
      <c r="O127" s="121" t="s">
        <v>25</v>
      </c>
      <c r="P127" s="100" t="s">
        <v>24</v>
      </c>
      <c r="Q127" s="121" t="s">
        <v>25</v>
      </c>
      <c r="R127" s="100" t="s">
        <v>25</v>
      </c>
      <c r="S127" s="121" t="s">
        <v>25</v>
      </c>
      <c r="T127" s="100">
        <v>2</v>
      </c>
      <c r="U127" s="100" t="s">
        <v>24</v>
      </c>
      <c r="V127" s="100" t="s">
        <v>25</v>
      </c>
      <c r="W127" s="100" t="s">
        <v>24</v>
      </c>
      <c r="X127" s="100" t="s">
        <v>24</v>
      </c>
      <c r="Y127" s="41">
        <f t="shared" si="4"/>
        <v>2.5</v>
      </c>
      <c r="Z127" s="128">
        <f t="shared" si="3"/>
        <v>4.5</v>
      </c>
      <c r="AA127" s="33" t="s">
        <v>470</v>
      </c>
      <c r="AB127" s="10" t="s">
        <v>26</v>
      </c>
      <c r="AC127" s="21" t="s">
        <v>28</v>
      </c>
      <c r="AD127" s="51" t="s">
        <v>28</v>
      </c>
      <c r="AE127" s="51" t="s">
        <v>28</v>
      </c>
      <c r="AF127" s="51" t="s">
        <v>28</v>
      </c>
      <c r="AG127" s="38" t="s">
        <v>1034</v>
      </c>
      <c r="AH127" s="52" t="s">
        <v>24</v>
      </c>
      <c r="AI127" s="51" t="s">
        <v>25</v>
      </c>
      <c r="AJ127" s="100"/>
      <c r="AK127" s="100"/>
      <c r="AL127" s="51">
        <v>30</v>
      </c>
      <c r="AM127" s="51">
        <v>720</v>
      </c>
      <c r="AN127" s="51" t="s">
        <v>24</v>
      </c>
      <c r="AO127" s="30" t="s">
        <v>35</v>
      </c>
      <c r="AP127" s="45"/>
      <c r="AQ127" s="160" t="s">
        <v>917</v>
      </c>
      <c r="AR127" s="157" t="s">
        <v>471</v>
      </c>
    </row>
    <row r="128" spans="1:44" ht="31.95" customHeight="1" x14ac:dyDescent="0.25">
      <c r="A128" s="31" t="s">
        <v>947</v>
      </c>
      <c r="B128" s="83" t="s">
        <v>965</v>
      </c>
      <c r="C128" s="154"/>
      <c r="D128" s="156"/>
      <c r="E128" s="156"/>
      <c r="F128" s="150"/>
      <c r="G128" s="150"/>
      <c r="H128" s="142"/>
      <c r="I128" s="98" t="s">
        <v>472</v>
      </c>
      <c r="J128" s="100" t="s">
        <v>25</v>
      </c>
      <c r="K128" s="100" t="s">
        <v>25</v>
      </c>
      <c r="L128" s="100" t="s">
        <v>25</v>
      </c>
      <c r="M128" s="121" t="s">
        <v>25</v>
      </c>
      <c r="N128" s="100" t="s">
        <v>24</v>
      </c>
      <c r="O128" s="121" t="s">
        <v>25</v>
      </c>
      <c r="P128" s="100" t="s">
        <v>25</v>
      </c>
      <c r="Q128" s="121" t="s">
        <v>25</v>
      </c>
      <c r="R128" s="100" t="s">
        <v>25</v>
      </c>
      <c r="S128" s="121" t="s">
        <v>25</v>
      </c>
      <c r="T128" s="100">
        <v>3</v>
      </c>
      <c r="U128" s="100" t="s">
        <v>24</v>
      </c>
      <c r="V128" s="100" t="s">
        <v>25</v>
      </c>
      <c r="W128" s="100" t="s">
        <v>24</v>
      </c>
      <c r="X128" s="100" t="s">
        <v>24</v>
      </c>
      <c r="Y128" s="41">
        <f>COUNTIF(U128:V128,"Yes")/2+COUNTIF(W128:X128,"Yes")</f>
        <v>2.5</v>
      </c>
      <c r="Z128" s="128">
        <f t="shared" si="3"/>
        <v>5.5</v>
      </c>
      <c r="AA128" s="33" t="s">
        <v>473</v>
      </c>
      <c r="AB128" s="10" t="s">
        <v>26</v>
      </c>
      <c r="AC128" s="21" t="s">
        <v>28</v>
      </c>
      <c r="AD128" s="51" t="s">
        <v>28</v>
      </c>
      <c r="AE128" s="51" t="s">
        <v>28</v>
      </c>
      <c r="AF128" s="51" t="s">
        <v>28</v>
      </c>
      <c r="AG128" s="38" t="s">
        <v>1059</v>
      </c>
      <c r="AH128" s="52" t="s">
        <v>24</v>
      </c>
      <c r="AI128" s="51" t="s">
        <v>25</v>
      </c>
      <c r="AJ128" s="100"/>
      <c r="AK128" s="100"/>
      <c r="AL128" s="102">
        <v>710</v>
      </c>
      <c r="AM128" s="102">
        <v>901</v>
      </c>
      <c r="AN128" s="51"/>
      <c r="AO128" s="30" t="s">
        <v>35</v>
      </c>
      <c r="AP128" s="45"/>
      <c r="AQ128" s="161"/>
      <c r="AR128" s="158"/>
    </row>
    <row r="129" spans="1:44" ht="31.95" customHeight="1" x14ac:dyDescent="0.25">
      <c r="A129" s="31" t="s">
        <v>947</v>
      </c>
      <c r="B129" s="83" t="s">
        <v>966</v>
      </c>
      <c r="C129" s="154"/>
      <c r="D129" s="156"/>
      <c r="E129" s="156"/>
      <c r="F129" s="150"/>
      <c r="G129" s="150"/>
      <c r="H129" s="142"/>
      <c r="I129" s="104" t="s">
        <v>474</v>
      </c>
      <c r="J129" s="100" t="s">
        <v>25</v>
      </c>
      <c r="K129" s="100" t="s">
        <v>25</v>
      </c>
      <c r="L129" s="100" t="s">
        <v>24</v>
      </c>
      <c r="M129" s="121" t="s">
        <v>25</v>
      </c>
      <c r="N129" s="100" t="s">
        <v>25</v>
      </c>
      <c r="O129" s="121" t="s">
        <v>25</v>
      </c>
      <c r="P129" s="100" t="s">
        <v>25</v>
      </c>
      <c r="Q129" s="121" t="s">
        <v>25</v>
      </c>
      <c r="R129" s="100" t="s">
        <v>25</v>
      </c>
      <c r="S129" s="121" t="s">
        <v>25</v>
      </c>
      <c r="T129" s="100">
        <v>4</v>
      </c>
      <c r="U129" s="100" t="s">
        <v>25</v>
      </c>
      <c r="V129" s="100" t="s">
        <v>25</v>
      </c>
      <c r="W129" s="100" t="s">
        <v>24</v>
      </c>
      <c r="X129" s="100" t="s">
        <v>24</v>
      </c>
      <c r="Y129" s="41">
        <f>COUNTIF(U129:V129,"Yes")/2+COUNTIF(W129:X129,"Yes")</f>
        <v>2</v>
      </c>
      <c r="Z129" s="128">
        <f t="shared" si="3"/>
        <v>6</v>
      </c>
      <c r="AA129" s="33" t="s">
        <v>475</v>
      </c>
      <c r="AB129" s="10" t="s">
        <v>26</v>
      </c>
      <c r="AC129" s="21" t="s">
        <v>28</v>
      </c>
      <c r="AD129" s="51" t="s">
        <v>28</v>
      </c>
      <c r="AE129" s="51" t="s">
        <v>28</v>
      </c>
      <c r="AF129" s="51" t="s">
        <v>28</v>
      </c>
      <c r="AG129" s="38" t="s">
        <v>1036</v>
      </c>
      <c r="AH129" s="52" t="s">
        <v>24</v>
      </c>
      <c r="AI129" s="51" t="s">
        <v>25</v>
      </c>
      <c r="AJ129" s="100"/>
      <c r="AK129" s="100"/>
      <c r="AL129" s="102">
        <v>1190</v>
      </c>
      <c r="AM129" s="102">
        <v>1295</v>
      </c>
      <c r="AN129" s="51"/>
      <c r="AO129" s="30" t="s">
        <v>35</v>
      </c>
      <c r="AP129" s="45"/>
      <c r="AQ129" s="161"/>
      <c r="AR129" s="158"/>
    </row>
    <row r="130" spans="1:44" ht="31.95" customHeight="1" x14ac:dyDescent="0.25">
      <c r="A130" s="31" t="s">
        <v>947</v>
      </c>
      <c r="B130" s="83" t="s">
        <v>967</v>
      </c>
      <c r="C130" s="154"/>
      <c r="D130" s="156"/>
      <c r="E130" s="156"/>
      <c r="F130" s="150"/>
      <c r="G130" s="150"/>
      <c r="H130" s="142"/>
      <c r="I130" s="98" t="s">
        <v>476</v>
      </c>
      <c r="J130" s="100" t="s">
        <v>25</v>
      </c>
      <c r="K130" s="100" t="s">
        <v>25</v>
      </c>
      <c r="L130" s="100" t="s">
        <v>24</v>
      </c>
      <c r="M130" s="121" t="s">
        <v>25</v>
      </c>
      <c r="N130" s="100" t="s">
        <v>25</v>
      </c>
      <c r="O130" s="121" t="s">
        <v>25</v>
      </c>
      <c r="P130" s="100" t="s">
        <v>25</v>
      </c>
      <c r="Q130" s="121" t="s">
        <v>25</v>
      </c>
      <c r="R130" s="100" t="s">
        <v>25</v>
      </c>
      <c r="S130" s="121" t="s">
        <v>25</v>
      </c>
      <c r="T130" s="100">
        <v>4</v>
      </c>
      <c r="U130" s="100" t="s">
        <v>24</v>
      </c>
      <c r="V130" s="100" t="s">
        <v>25</v>
      </c>
      <c r="W130" s="100" t="s">
        <v>24</v>
      </c>
      <c r="X130" s="100" t="s">
        <v>24</v>
      </c>
      <c r="Y130" s="41">
        <f>COUNTIF(U130:V130,"Yes")/2+COUNTIF(W130:X130,"Yes")</f>
        <v>2.5</v>
      </c>
      <c r="Z130" s="128">
        <f t="shared" ref="Z130:Z193" si="6">T130+Y130</f>
        <v>6.5</v>
      </c>
      <c r="AA130" s="33" t="s">
        <v>477</v>
      </c>
      <c r="AB130" s="10" t="s">
        <v>64</v>
      </c>
      <c r="AC130" s="21" t="s">
        <v>28</v>
      </c>
      <c r="AD130" s="51" t="s">
        <v>28</v>
      </c>
      <c r="AE130" s="51" t="s">
        <v>28</v>
      </c>
      <c r="AF130" s="51" t="s">
        <v>28</v>
      </c>
      <c r="AG130" s="38" t="s">
        <v>1033</v>
      </c>
      <c r="AH130" s="52" t="s">
        <v>24</v>
      </c>
      <c r="AI130" s="51" t="s">
        <v>25</v>
      </c>
      <c r="AJ130" s="100"/>
      <c r="AK130" s="100"/>
      <c r="AL130" s="102">
        <v>1417</v>
      </c>
      <c r="AM130" s="102">
        <v>1524</v>
      </c>
      <c r="AN130" s="51"/>
      <c r="AO130" s="30" t="s">
        <v>35</v>
      </c>
      <c r="AP130" s="45"/>
      <c r="AQ130" s="161"/>
      <c r="AR130" s="158"/>
    </row>
    <row r="131" spans="1:44" ht="31.95" customHeight="1" x14ac:dyDescent="0.25">
      <c r="A131" s="31" t="s">
        <v>947</v>
      </c>
      <c r="B131" s="83" t="s">
        <v>968</v>
      </c>
      <c r="C131" s="154"/>
      <c r="D131" s="156"/>
      <c r="E131" s="156"/>
      <c r="F131" s="150"/>
      <c r="G131" s="150"/>
      <c r="H131" s="142"/>
      <c r="I131" s="98" t="s">
        <v>478</v>
      </c>
      <c r="J131" s="100" t="s">
        <v>25</v>
      </c>
      <c r="K131" s="100" t="s">
        <v>25</v>
      </c>
      <c r="L131" s="100" t="s">
        <v>24</v>
      </c>
      <c r="M131" s="121" t="s">
        <v>25</v>
      </c>
      <c r="N131" s="100" t="s">
        <v>25</v>
      </c>
      <c r="O131" s="121" t="s">
        <v>25</v>
      </c>
      <c r="P131" s="100" t="s">
        <v>25</v>
      </c>
      <c r="Q131" s="121" t="s">
        <v>25</v>
      </c>
      <c r="R131" s="100" t="s">
        <v>25</v>
      </c>
      <c r="S131" s="121" t="s">
        <v>25</v>
      </c>
      <c r="T131" s="100">
        <v>4</v>
      </c>
      <c r="U131" s="100" t="s">
        <v>24</v>
      </c>
      <c r="V131" s="100" t="s">
        <v>25</v>
      </c>
      <c r="W131" s="100" t="s">
        <v>24</v>
      </c>
      <c r="X131" s="100" t="s">
        <v>24</v>
      </c>
      <c r="Y131" s="41">
        <f>COUNTIF(U131:V131,"Yes")/2+COUNTIF(W131:X131,"Yes")</f>
        <v>2.5</v>
      </c>
      <c r="Z131" s="128">
        <f t="shared" si="6"/>
        <v>6.5</v>
      </c>
      <c r="AA131" s="33" t="s">
        <v>473</v>
      </c>
      <c r="AB131" s="10" t="s">
        <v>26</v>
      </c>
      <c r="AC131" s="21" t="s">
        <v>28</v>
      </c>
      <c r="AD131" s="51" t="s">
        <v>28</v>
      </c>
      <c r="AE131" s="51" t="s">
        <v>27</v>
      </c>
      <c r="AF131" s="51" t="s">
        <v>28</v>
      </c>
      <c r="AG131" s="38" t="s">
        <v>1060</v>
      </c>
      <c r="AH131" s="52" t="s">
        <v>24</v>
      </c>
      <c r="AI131" s="51" t="s">
        <v>25</v>
      </c>
      <c r="AJ131" s="100"/>
      <c r="AK131" s="100"/>
      <c r="AL131" s="102">
        <v>1435</v>
      </c>
      <c r="AM131" s="102">
        <v>1591</v>
      </c>
      <c r="AN131" s="51"/>
      <c r="AO131" s="30" t="s">
        <v>35</v>
      </c>
      <c r="AP131" s="45"/>
      <c r="AQ131" s="161"/>
      <c r="AR131" s="158"/>
    </row>
    <row r="132" spans="1:44" ht="31.95" customHeight="1" x14ac:dyDescent="0.25">
      <c r="A132" s="31" t="s">
        <v>947</v>
      </c>
      <c r="B132" s="83" t="s">
        <v>969</v>
      </c>
      <c r="C132" s="154"/>
      <c r="D132" s="156"/>
      <c r="E132" s="156"/>
      <c r="F132" s="150"/>
      <c r="G132" s="150"/>
      <c r="H132" s="143"/>
      <c r="I132" s="98" t="s">
        <v>479</v>
      </c>
      <c r="J132" s="100" t="s">
        <v>25</v>
      </c>
      <c r="K132" s="100" t="s">
        <v>25</v>
      </c>
      <c r="L132" s="100" t="s">
        <v>25</v>
      </c>
      <c r="M132" s="121" t="s">
        <v>25</v>
      </c>
      <c r="N132" s="100" t="s">
        <v>24</v>
      </c>
      <c r="O132" s="121" t="s">
        <v>25</v>
      </c>
      <c r="P132" s="100" t="s">
        <v>25</v>
      </c>
      <c r="Q132" s="121" t="s">
        <v>25</v>
      </c>
      <c r="R132" s="100" t="s">
        <v>25</v>
      </c>
      <c r="S132" s="121" t="s">
        <v>25</v>
      </c>
      <c r="T132" s="100">
        <v>3</v>
      </c>
      <c r="U132" s="100" t="s">
        <v>24</v>
      </c>
      <c r="V132" s="100" t="s">
        <v>25</v>
      </c>
      <c r="W132" s="100" t="s">
        <v>24</v>
      </c>
      <c r="X132" s="100" t="s">
        <v>24</v>
      </c>
      <c r="Y132" s="41">
        <f>COUNTIF(U132:V132,"Yes")/2+COUNTIF(W132:X132,"Yes")</f>
        <v>2.5</v>
      </c>
      <c r="Z132" s="128">
        <f t="shared" si="6"/>
        <v>5.5</v>
      </c>
      <c r="AA132" s="33" t="s">
        <v>480</v>
      </c>
      <c r="AB132" s="10" t="s">
        <v>64</v>
      </c>
      <c r="AC132" s="21" t="s">
        <v>28</v>
      </c>
      <c r="AD132" s="51" t="s">
        <v>28</v>
      </c>
      <c r="AE132" s="51" t="s">
        <v>28</v>
      </c>
      <c r="AF132" s="51" t="s">
        <v>28</v>
      </c>
      <c r="AG132" s="38" t="s">
        <v>1060</v>
      </c>
      <c r="AH132" s="52" t="s">
        <v>24</v>
      </c>
      <c r="AI132" s="51" t="s">
        <v>25</v>
      </c>
      <c r="AJ132" s="100"/>
      <c r="AK132" s="100"/>
      <c r="AL132" s="102">
        <v>2388</v>
      </c>
      <c r="AM132" s="102">
        <v>2684</v>
      </c>
      <c r="AN132" s="51"/>
      <c r="AO132" s="30" t="s">
        <v>35</v>
      </c>
      <c r="AP132" s="45"/>
      <c r="AQ132" s="161"/>
      <c r="AR132" s="158"/>
    </row>
    <row r="133" spans="1:44" ht="31.95" customHeight="1" x14ac:dyDescent="0.25">
      <c r="A133" s="31" t="s">
        <v>947</v>
      </c>
      <c r="B133" s="81" t="s">
        <v>483</v>
      </c>
      <c r="C133" s="152" t="s">
        <v>481</v>
      </c>
      <c r="D133" s="165">
        <v>44.624600999999998</v>
      </c>
      <c r="E133" s="165">
        <v>-124.005909</v>
      </c>
      <c r="F133" s="151" t="s">
        <v>482</v>
      </c>
      <c r="G133" s="151">
        <v>4571</v>
      </c>
      <c r="H133" s="141">
        <v>1.5</v>
      </c>
      <c r="I133" s="48" t="s">
        <v>484</v>
      </c>
      <c r="J133" s="100" t="s">
        <v>25</v>
      </c>
      <c r="K133" s="100" t="s">
        <v>25</v>
      </c>
      <c r="L133" s="100" t="s">
        <v>25</v>
      </c>
      <c r="M133" s="121" t="s">
        <v>25</v>
      </c>
      <c r="N133" s="100" t="s">
        <v>25</v>
      </c>
      <c r="O133" s="121" t="s">
        <v>25</v>
      </c>
      <c r="P133" s="100" t="s">
        <v>25</v>
      </c>
      <c r="Q133" s="121" t="s">
        <v>25</v>
      </c>
      <c r="R133" s="100" t="s">
        <v>24</v>
      </c>
      <c r="S133" s="121" t="s">
        <v>25</v>
      </c>
      <c r="T133" s="100">
        <v>1</v>
      </c>
      <c r="U133" s="100" t="s">
        <v>24</v>
      </c>
      <c r="V133" s="100" t="s">
        <v>25</v>
      </c>
      <c r="W133" s="100" t="s">
        <v>25</v>
      </c>
      <c r="X133" s="100" t="s">
        <v>24</v>
      </c>
      <c r="Y133" s="41">
        <f t="shared" ref="Y133:Y233" si="7">COUNTIF(U133:V133,"Yes")/2+COUNTIF(W133:X133,"Yes")</f>
        <v>1.5</v>
      </c>
      <c r="Z133" s="128">
        <f t="shared" si="6"/>
        <v>2.5</v>
      </c>
      <c r="AA133" s="36" t="s">
        <v>485</v>
      </c>
      <c r="AB133" s="7" t="s">
        <v>64</v>
      </c>
      <c r="AC133" s="52" t="s">
        <v>28</v>
      </c>
      <c r="AD133" s="52" t="s">
        <v>28</v>
      </c>
      <c r="AE133" s="52" t="s">
        <v>27</v>
      </c>
      <c r="AF133" s="52" t="s">
        <v>28</v>
      </c>
      <c r="AG133" s="54">
        <v>5</v>
      </c>
      <c r="AH133" s="52" t="s">
        <v>24</v>
      </c>
      <c r="AI133" s="52"/>
      <c r="AJ133" s="116"/>
      <c r="AK133" s="116"/>
      <c r="AL133" s="52">
        <v>533</v>
      </c>
      <c r="AM133" s="52">
        <v>649</v>
      </c>
      <c r="AN133" s="52"/>
      <c r="AO133" s="30" t="s">
        <v>35</v>
      </c>
      <c r="AP133" s="48"/>
      <c r="AQ133" s="160" t="s">
        <v>486</v>
      </c>
      <c r="AR133" s="157" t="s">
        <v>487</v>
      </c>
    </row>
    <row r="134" spans="1:44" ht="31.95" customHeight="1" x14ac:dyDescent="0.25">
      <c r="A134" s="31" t="s">
        <v>947</v>
      </c>
      <c r="B134" s="81" t="s">
        <v>488</v>
      </c>
      <c r="C134" s="153"/>
      <c r="D134" s="165"/>
      <c r="E134" s="165"/>
      <c r="F134" s="151"/>
      <c r="G134" s="151"/>
      <c r="H134" s="142"/>
      <c r="I134" s="48" t="s">
        <v>489</v>
      </c>
      <c r="J134" s="100" t="s">
        <v>25</v>
      </c>
      <c r="K134" s="100" t="s">
        <v>25</v>
      </c>
      <c r="L134" s="100" t="s">
        <v>25</v>
      </c>
      <c r="M134" s="121" t="s">
        <v>25</v>
      </c>
      <c r="N134" s="100" t="s">
        <v>25</v>
      </c>
      <c r="O134" s="121" t="s">
        <v>25</v>
      </c>
      <c r="P134" s="100" t="s">
        <v>25</v>
      </c>
      <c r="Q134" s="121" t="s">
        <v>25</v>
      </c>
      <c r="R134" s="100" t="s">
        <v>24</v>
      </c>
      <c r="S134" s="121" t="s">
        <v>25</v>
      </c>
      <c r="T134" s="100">
        <v>1</v>
      </c>
      <c r="U134" s="100" t="s">
        <v>24</v>
      </c>
      <c r="V134" s="100" t="s">
        <v>25</v>
      </c>
      <c r="W134" s="100" t="s">
        <v>25</v>
      </c>
      <c r="X134" s="100" t="s">
        <v>24</v>
      </c>
      <c r="Y134" s="41">
        <f t="shared" si="7"/>
        <v>1.5</v>
      </c>
      <c r="Z134" s="128">
        <f t="shared" si="6"/>
        <v>2.5</v>
      </c>
      <c r="AA134" s="37" t="s">
        <v>490</v>
      </c>
      <c r="AB134" s="7" t="s">
        <v>64</v>
      </c>
      <c r="AC134" s="52" t="s">
        <v>27</v>
      </c>
      <c r="AD134" s="52" t="s">
        <v>27</v>
      </c>
      <c r="AE134" s="52" t="s">
        <v>27</v>
      </c>
      <c r="AF134" s="52" t="s">
        <v>28</v>
      </c>
      <c r="AG134" s="54">
        <v>10</v>
      </c>
      <c r="AH134" s="52" t="s">
        <v>24</v>
      </c>
      <c r="AI134" s="52"/>
      <c r="AJ134" s="116"/>
      <c r="AK134" s="116"/>
      <c r="AL134" s="52">
        <v>1541</v>
      </c>
      <c r="AM134" s="52">
        <v>1708</v>
      </c>
      <c r="AN134" s="52"/>
      <c r="AO134" s="30" t="s">
        <v>35</v>
      </c>
      <c r="AP134" s="48"/>
      <c r="AQ134" s="161"/>
      <c r="AR134" s="158"/>
    </row>
    <row r="135" spans="1:44" ht="31.95" customHeight="1" x14ac:dyDescent="0.25">
      <c r="A135" s="31" t="s">
        <v>947</v>
      </c>
      <c r="B135" s="81" t="s">
        <v>491</v>
      </c>
      <c r="C135" s="153"/>
      <c r="D135" s="165"/>
      <c r="E135" s="165"/>
      <c r="F135" s="151"/>
      <c r="G135" s="151"/>
      <c r="H135" s="142"/>
      <c r="I135" s="48" t="s">
        <v>484</v>
      </c>
      <c r="J135" s="100" t="s">
        <v>25</v>
      </c>
      <c r="K135" s="100" t="s">
        <v>25</v>
      </c>
      <c r="L135" s="100" t="s">
        <v>25</v>
      </c>
      <c r="M135" s="121" t="s">
        <v>25</v>
      </c>
      <c r="N135" s="100" t="s">
        <v>25</v>
      </c>
      <c r="O135" s="121" t="s">
        <v>25</v>
      </c>
      <c r="P135" s="100" t="s">
        <v>25</v>
      </c>
      <c r="Q135" s="121" t="s">
        <v>25</v>
      </c>
      <c r="R135" s="100" t="s">
        <v>24</v>
      </c>
      <c r="S135" s="121" t="s">
        <v>25</v>
      </c>
      <c r="T135" s="100">
        <v>1</v>
      </c>
      <c r="U135" s="100" t="s">
        <v>24</v>
      </c>
      <c r="V135" s="100" t="s">
        <v>25</v>
      </c>
      <c r="W135" s="100" t="s">
        <v>25</v>
      </c>
      <c r="X135" s="100" t="s">
        <v>24</v>
      </c>
      <c r="Y135" s="41">
        <f t="shared" si="7"/>
        <v>1.5</v>
      </c>
      <c r="Z135" s="128">
        <f t="shared" si="6"/>
        <v>2.5</v>
      </c>
      <c r="AA135" s="36" t="s">
        <v>492</v>
      </c>
      <c r="AB135" s="7" t="s">
        <v>64</v>
      </c>
      <c r="AC135" s="52" t="s">
        <v>28</v>
      </c>
      <c r="AD135" s="52" t="s">
        <v>28</v>
      </c>
      <c r="AE135" s="52" t="s">
        <v>27</v>
      </c>
      <c r="AF135" s="52" t="s">
        <v>28</v>
      </c>
      <c r="AG135" s="54">
        <v>3</v>
      </c>
      <c r="AH135" s="52" t="s">
        <v>24</v>
      </c>
      <c r="AI135" s="52"/>
      <c r="AJ135" s="116"/>
      <c r="AK135" s="116"/>
      <c r="AL135" s="52">
        <v>2434</v>
      </c>
      <c r="AM135" s="52">
        <v>2742</v>
      </c>
      <c r="AN135" s="52"/>
      <c r="AO135" s="30" t="s">
        <v>35</v>
      </c>
      <c r="AP135" s="48"/>
      <c r="AQ135" s="161"/>
      <c r="AR135" s="158"/>
    </row>
    <row r="136" spans="1:44" ht="31.95" customHeight="1" x14ac:dyDescent="0.25">
      <c r="A136" s="31" t="s">
        <v>947</v>
      </c>
      <c r="B136" s="81" t="s">
        <v>493</v>
      </c>
      <c r="C136" s="153"/>
      <c r="D136" s="165"/>
      <c r="E136" s="165"/>
      <c r="F136" s="151"/>
      <c r="G136" s="151"/>
      <c r="H136" s="142"/>
      <c r="I136" s="45" t="s">
        <v>484</v>
      </c>
      <c r="J136" s="100" t="s">
        <v>25</v>
      </c>
      <c r="K136" s="100" t="s">
        <v>25</v>
      </c>
      <c r="L136" s="100" t="s">
        <v>25</v>
      </c>
      <c r="M136" s="121" t="s">
        <v>25</v>
      </c>
      <c r="N136" s="100" t="s">
        <v>25</v>
      </c>
      <c r="O136" s="121" t="s">
        <v>25</v>
      </c>
      <c r="P136" s="100" t="s">
        <v>25</v>
      </c>
      <c r="Q136" s="121" t="s">
        <v>25</v>
      </c>
      <c r="R136" s="100" t="s">
        <v>24</v>
      </c>
      <c r="S136" s="121" t="s">
        <v>25</v>
      </c>
      <c r="T136" s="100">
        <v>1</v>
      </c>
      <c r="U136" s="100" t="s">
        <v>24</v>
      </c>
      <c r="V136" s="100" t="s">
        <v>25</v>
      </c>
      <c r="W136" s="100" t="s">
        <v>25</v>
      </c>
      <c r="X136" s="100" t="s">
        <v>24</v>
      </c>
      <c r="Y136" s="41">
        <f t="shared" si="7"/>
        <v>1.5</v>
      </c>
      <c r="Z136" s="128">
        <f t="shared" si="6"/>
        <v>2.5</v>
      </c>
      <c r="AA136" s="36" t="s">
        <v>494</v>
      </c>
      <c r="AB136" s="7" t="s">
        <v>64</v>
      </c>
      <c r="AC136" s="52" t="s">
        <v>28</v>
      </c>
      <c r="AD136" s="52" t="s">
        <v>28</v>
      </c>
      <c r="AE136" s="52" t="s">
        <v>27</v>
      </c>
      <c r="AF136" s="52" t="s">
        <v>28</v>
      </c>
      <c r="AG136" s="54">
        <v>6</v>
      </c>
      <c r="AH136" s="52" t="s">
        <v>24</v>
      </c>
      <c r="AI136" s="52"/>
      <c r="AJ136" s="116"/>
      <c r="AK136" s="116"/>
      <c r="AL136" s="52">
        <v>2778</v>
      </c>
      <c r="AM136" s="52">
        <v>2956</v>
      </c>
      <c r="AN136" s="52"/>
      <c r="AO136" s="30" t="s">
        <v>35</v>
      </c>
      <c r="AP136" s="48"/>
      <c r="AQ136" s="161"/>
      <c r="AR136" s="158"/>
    </row>
    <row r="137" spans="1:44" ht="31.95" customHeight="1" x14ac:dyDescent="0.25">
      <c r="A137" s="31" t="s">
        <v>947</v>
      </c>
      <c r="B137" s="81" t="s">
        <v>495</v>
      </c>
      <c r="C137" s="153"/>
      <c r="D137" s="165"/>
      <c r="E137" s="165"/>
      <c r="F137" s="151"/>
      <c r="G137" s="151"/>
      <c r="H137" s="142"/>
      <c r="I137" s="45" t="s">
        <v>496</v>
      </c>
      <c r="J137" s="100" t="s">
        <v>25</v>
      </c>
      <c r="K137" s="100" t="s">
        <v>25</v>
      </c>
      <c r="L137" s="100" t="s">
        <v>25</v>
      </c>
      <c r="M137" s="121" t="s">
        <v>25</v>
      </c>
      <c r="N137" s="100" t="s">
        <v>25</v>
      </c>
      <c r="O137" s="121" t="s">
        <v>25</v>
      </c>
      <c r="P137" s="100" t="s">
        <v>24</v>
      </c>
      <c r="Q137" s="121" t="s">
        <v>25</v>
      </c>
      <c r="R137" s="100" t="s">
        <v>25</v>
      </c>
      <c r="S137" s="121" t="s">
        <v>25</v>
      </c>
      <c r="T137" s="100">
        <v>2</v>
      </c>
      <c r="U137" s="100" t="s">
        <v>24</v>
      </c>
      <c r="V137" s="100" t="s">
        <v>25</v>
      </c>
      <c r="W137" s="100" t="s">
        <v>25</v>
      </c>
      <c r="X137" s="100" t="s">
        <v>24</v>
      </c>
      <c r="Y137" s="41">
        <f t="shared" si="7"/>
        <v>1.5</v>
      </c>
      <c r="Z137" s="128">
        <f t="shared" si="6"/>
        <v>3.5</v>
      </c>
      <c r="AA137" s="36" t="s">
        <v>497</v>
      </c>
      <c r="AB137" s="7" t="s">
        <v>64</v>
      </c>
      <c r="AC137" s="52" t="s">
        <v>28</v>
      </c>
      <c r="AD137" s="52" t="s">
        <v>27</v>
      </c>
      <c r="AE137" s="52" t="s">
        <v>27</v>
      </c>
      <c r="AF137" s="52" t="s">
        <v>28</v>
      </c>
      <c r="AG137" s="54">
        <v>7</v>
      </c>
      <c r="AH137" s="52" t="s">
        <v>24</v>
      </c>
      <c r="AI137" s="52"/>
      <c r="AJ137" s="116"/>
      <c r="AK137" s="116"/>
      <c r="AL137" s="52">
        <v>3227</v>
      </c>
      <c r="AM137" s="52">
        <v>3444</v>
      </c>
      <c r="AN137" s="52"/>
      <c r="AO137" s="30" t="s">
        <v>35</v>
      </c>
      <c r="AP137" s="48"/>
      <c r="AQ137" s="161"/>
      <c r="AR137" s="158"/>
    </row>
    <row r="138" spans="1:44" ht="31.95" customHeight="1" x14ac:dyDescent="0.25">
      <c r="A138" s="31" t="s">
        <v>947</v>
      </c>
      <c r="B138" s="81" t="s">
        <v>498</v>
      </c>
      <c r="C138" s="153"/>
      <c r="D138" s="165"/>
      <c r="E138" s="165"/>
      <c r="F138" s="151"/>
      <c r="G138" s="151"/>
      <c r="H138" s="142"/>
      <c r="I138" s="48" t="s">
        <v>496</v>
      </c>
      <c r="J138" s="100" t="s">
        <v>25</v>
      </c>
      <c r="K138" s="100" t="s">
        <v>25</v>
      </c>
      <c r="L138" s="100" t="s">
        <v>25</v>
      </c>
      <c r="M138" s="121" t="s">
        <v>25</v>
      </c>
      <c r="N138" s="100" t="s">
        <v>25</v>
      </c>
      <c r="O138" s="121" t="s">
        <v>25</v>
      </c>
      <c r="P138" s="100" t="s">
        <v>24</v>
      </c>
      <c r="Q138" s="121" t="s">
        <v>25</v>
      </c>
      <c r="R138" s="100" t="s">
        <v>25</v>
      </c>
      <c r="S138" s="121" t="s">
        <v>25</v>
      </c>
      <c r="T138" s="100">
        <v>2</v>
      </c>
      <c r="U138" s="100" t="s">
        <v>24</v>
      </c>
      <c r="V138" s="100" t="s">
        <v>25</v>
      </c>
      <c r="W138" s="100" t="s">
        <v>25</v>
      </c>
      <c r="X138" s="100" t="s">
        <v>24</v>
      </c>
      <c r="Y138" s="41">
        <f t="shared" si="7"/>
        <v>1.5</v>
      </c>
      <c r="Z138" s="128">
        <f t="shared" si="6"/>
        <v>3.5</v>
      </c>
      <c r="AA138" s="36" t="s">
        <v>499</v>
      </c>
      <c r="AB138" s="7" t="s">
        <v>64</v>
      </c>
      <c r="AC138" s="52" t="s">
        <v>28</v>
      </c>
      <c r="AD138" s="52" t="s">
        <v>28</v>
      </c>
      <c r="AE138" s="52" t="s">
        <v>27</v>
      </c>
      <c r="AF138" s="52" t="s">
        <v>28</v>
      </c>
      <c r="AG138" s="54">
        <v>6</v>
      </c>
      <c r="AH138" s="52" t="s">
        <v>24</v>
      </c>
      <c r="AI138" s="52"/>
      <c r="AJ138" s="116"/>
      <c r="AK138" s="116"/>
      <c r="AL138" s="52">
        <v>3841</v>
      </c>
      <c r="AM138" s="52">
        <v>4082</v>
      </c>
      <c r="AN138" s="52"/>
      <c r="AO138" s="30" t="s">
        <v>35</v>
      </c>
      <c r="AP138" s="48"/>
      <c r="AQ138" s="161"/>
      <c r="AR138" s="158"/>
    </row>
    <row r="139" spans="1:44" ht="31.95" customHeight="1" x14ac:dyDescent="0.25">
      <c r="A139" s="31" t="s">
        <v>947</v>
      </c>
      <c r="B139" s="81" t="s">
        <v>500</v>
      </c>
      <c r="C139" s="153"/>
      <c r="D139" s="165"/>
      <c r="E139" s="165"/>
      <c r="F139" s="151"/>
      <c r="G139" s="151"/>
      <c r="H139" s="142"/>
      <c r="I139" s="48" t="s">
        <v>496</v>
      </c>
      <c r="J139" s="100" t="s">
        <v>25</v>
      </c>
      <c r="K139" s="100" t="s">
        <v>25</v>
      </c>
      <c r="L139" s="100" t="s">
        <v>25</v>
      </c>
      <c r="M139" s="121" t="s">
        <v>25</v>
      </c>
      <c r="N139" s="100" t="s">
        <v>25</v>
      </c>
      <c r="O139" s="121" t="s">
        <v>25</v>
      </c>
      <c r="P139" s="100" t="s">
        <v>24</v>
      </c>
      <c r="Q139" s="121" t="s">
        <v>25</v>
      </c>
      <c r="R139" s="100" t="s">
        <v>25</v>
      </c>
      <c r="S139" s="121" t="s">
        <v>25</v>
      </c>
      <c r="T139" s="100">
        <v>2</v>
      </c>
      <c r="U139" s="100" t="s">
        <v>24</v>
      </c>
      <c r="V139" s="100" t="s">
        <v>25</v>
      </c>
      <c r="W139" s="100" t="s">
        <v>25</v>
      </c>
      <c r="X139" s="100" t="s">
        <v>24</v>
      </c>
      <c r="Y139" s="41">
        <f t="shared" si="7"/>
        <v>1.5</v>
      </c>
      <c r="Z139" s="128">
        <f t="shared" si="6"/>
        <v>3.5</v>
      </c>
      <c r="AA139" s="36" t="s">
        <v>501</v>
      </c>
      <c r="AB139" s="7" t="s">
        <v>64</v>
      </c>
      <c r="AC139" s="52" t="s">
        <v>28</v>
      </c>
      <c r="AD139" s="52" t="s">
        <v>28</v>
      </c>
      <c r="AE139" s="52" t="s">
        <v>27</v>
      </c>
      <c r="AF139" s="52" t="s">
        <v>28</v>
      </c>
      <c r="AG139" s="54">
        <v>7</v>
      </c>
      <c r="AH139" s="52" t="s">
        <v>24</v>
      </c>
      <c r="AI139" s="52"/>
      <c r="AJ139" s="116"/>
      <c r="AK139" s="116"/>
      <c r="AL139" s="52">
        <v>3987</v>
      </c>
      <c r="AM139" s="52">
        <v>4229</v>
      </c>
      <c r="AN139" s="52"/>
      <c r="AO139" s="30" t="s">
        <v>35</v>
      </c>
      <c r="AP139" s="48"/>
      <c r="AQ139" s="161"/>
      <c r="AR139" s="158"/>
    </row>
    <row r="140" spans="1:44" ht="31.95" customHeight="1" x14ac:dyDescent="0.25">
      <c r="A140" s="31" t="s">
        <v>947</v>
      </c>
      <c r="B140" s="81" t="s">
        <v>502</v>
      </c>
      <c r="C140" s="153"/>
      <c r="D140" s="165"/>
      <c r="E140" s="165"/>
      <c r="F140" s="151"/>
      <c r="G140" s="151"/>
      <c r="H140" s="143"/>
      <c r="I140" s="48" t="s">
        <v>496</v>
      </c>
      <c r="J140" s="100" t="s">
        <v>25</v>
      </c>
      <c r="K140" s="100" t="s">
        <v>25</v>
      </c>
      <c r="L140" s="100" t="s">
        <v>25</v>
      </c>
      <c r="M140" s="121" t="s">
        <v>25</v>
      </c>
      <c r="N140" s="100" t="s">
        <v>25</v>
      </c>
      <c r="O140" s="121" t="s">
        <v>25</v>
      </c>
      <c r="P140" s="100" t="s">
        <v>24</v>
      </c>
      <c r="Q140" s="121" t="s">
        <v>25</v>
      </c>
      <c r="R140" s="100" t="s">
        <v>25</v>
      </c>
      <c r="S140" s="121" t="s">
        <v>25</v>
      </c>
      <c r="T140" s="100">
        <v>2</v>
      </c>
      <c r="U140" s="100" t="s">
        <v>24</v>
      </c>
      <c r="V140" s="100" t="s">
        <v>25</v>
      </c>
      <c r="W140" s="100" t="s">
        <v>25</v>
      </c>
      <c r="X140" s="100" t="s">
        <v>24</v>
      </c>
      <c r="Y140" s="41">
        <f t="shared" si="7"/>
        <v>1.5</v>
      </c>
      <c r="Z140" s="128">
        <f t="shared" si="6"/>
        <v>3.5</v>
      </c>
      <c r="AA140" s="36" t="s">
        <v>503</v>
      </c>
      <c r="AB140" s="7" t="s">
        <v>64</v>
      </c>
      <c r="AC140" s="52" t="s">
        <v>28</v>
      </c>
      <c r="AD140" s="52" t="s">
        <v>28</v>
      </c>
      <c r="AE140" s="52" t="s">
        <v>27</v>
      </c>
      <c r="AF140" s="52" t="s">
        <v>28</v>
      </c>
      <c r="AG140" s="54">
        <v>4</v>
      </c>
      <c r="AH140" s="52" t="s">
        <v>24</v>
      </c>
      <c r="AI140" s="52"/>
      <c r="AJ140" s="116"/>
      <c r="AK140" s="116"/>
      <c r="AL140" s="52">
        <v>4422</v>
      </c>
      <c r="AM140" s="52">
        <v>4571</v>
      </c>
      <c r="AN140" s="52"/>
      <c r="AO140" s="30" t="s">
        <v>35</v>
      </c>
      <c r="AP140" s="48"/>
      <c r="AQ140" s="162"/>
      <c r="AR140" s="159"/>
    </row>
    <row r="141" spans="1:44" ht="31.95" customHeight="1" x14ac:dyDescent="0.25">
      <c r="A141" s="31" t="s">
        <v>947</v>
      </c>
      <c r="B141" s="83" t="s">
        <v>506</v>
      </c>
      <c r="C141" s="151" t="s">
        <v>504</v>
      </c>
      <c r="D141" s="165">
        <v>44.573399999999999</v>
      </c>
      <c r="E141" s="165">
        <v>-124.0673</v>
      </c>
      <c r="F141" s="151" t="s">
        <v>505</v>
      </c>
      <c r="G141" s="151">
        <v>3700</v>
      </c>
      <c r="H141" s="141">
        <v>1</v>
      </c>
      <c r="I141" s="12" t="s">
        <v>507</v>
      </c>
      <c r="J141" s="100" t="s">
        <v>25</v>
      </c>
      <c r="K141" s="100" t="s">
        <v>25</v>
      </c>
      <c r="L141" s="100" t="s">
        <v>25</v>
      </c>
      <c r="M141" s="121" t="s">
        <v>25</v>
      </c>
      <c r="N141" s="100" t="s">
        <v>25</v>
      </c>
      <c r="O141" s="121" t="s">
        <v>25</v>
      </c>
      <c r="P141" s="100" t="s">
        <v>25</v>
      </c>
      <c r="Q141" s="121" t="s">
        <v>25</v>
      </c>
      <c r="R141" s="100" t="s">
        <v>24</v>
      </c>
      <c r="S141" s="121" t="s">
        <v>25</v>
      </c>
      <c r="T141" s="100">
        <v>1</v>
      </c>
      <c r="U141" s="100" t="s">
        <v>24</v>
      </c>
      <c r="V141" s="100" t="s">
        <v>24</v>
      </c>
      <c r="W141" s="100" t="s">
        <v>25</v>
      </c>
      <c r="X141" s="100" t="s">
        <v>25</v>
      </c>
      <c r="Y141" s="41">
        <f t="shared" si="7"/>
        <v>1</v>
      </c>
      <c r="Z141" s="128">
        <f t="shared" si="6"/>
        <v>2</v>
      </c>
      <c r="AA141" s="33"/>
      <c r="AB141" s="10" t="s">
        <v>141</v>
      </c>
      <c r="AC141" s="51" t="s">
        <v>27</v>
      </c>
      <c r="AD141" s="51" t="s">
        <v>28</v>
      </c>
      <c r="AE141" s="51" t="s">
        <v>27</v>
      </c>
      <c r="AF141" s="51" t="s">
        <v>28</v>
      </c>
      <c r="AG141" s="38" t="s">
        <v>1048</v>
      </c>
      <c r="AH141" s="51" t="s">
        <v>25</v>
      </c>
      <c r="AI141" s="51"/>
      <c r="AJ141" s="100"/>
      <c r="AK141" s="100"/>
      <c r="AL141" s="51">
        <v>1640</v>
      </c>
      <c r="AM141" s="51">
        <v>1650</v>
      </c>
      <c r="AN141" s="51"/>
      <c r="AO141" s="30" t="s">
        <v>35</v>
      </c>
      <c r="AP141" s="45"/>
      <c r="AQ141" s="176" t="s">
        <v>508</v>
      </c>
      <c r="AR141" s="178" t="s">
        <v>509</v>
      </c>
    </row>
    <row r="142" spans="1:44" ht="31.95" customHeight="1" x14ac:dyDescent="0.25">
      <c r="A142" s="31" t="s">
        <v>947</v>
      </c>
      <c r="B142" s="83" t="s">
        <v>510</v>
      </c>
      <c r="C142" s="153"/>
      <c r="D142" s="165"/>
      <c r="E142" s="165"/>
      <c r="F142" s="151"/>
      <c r="G142" s="151"/>
      <c r="H142" s="142"/>
      <c r="I142" s="12" t="s">
        <v>511</v>
      </c>
      <c r="J142" s="100" t="s">
        <v>25</v>
      </c>
      <c r="K142" s="100" t="s">
        <v>25</v>
      </c>
      <c r="L142" s="100" t="s">
        <v>25</v>
      </c>
      <c r="M142" s="121" t="s">
        <v>25</v>
      </c>
      <c r="N142" s="100" t="s">
        <v>25</v>
      </c>
      <c r="O142" s="121" t="s">
        <v>25</v>
      </c>
      <c r="P142" s="100" t="s">
        <v>25</v>
      </c>
      <c r="Q142" s="121" t="s">
        <v>25</v>
      </c>
      <c r="R142" s="100" t="s">
        <v>24</v>
      </c>
      <c r="S142" s="121" t="s">
        <v>25</v>
      </c>
      <c r="T142" s="100">
        <v>1</v>
      </c>
      <c r="U142" s="100" t="s">
        <v>24</v>
      </c>
      <c r="V142" s="100" t="s">
        <v>24</v>
      </c>
      <c r="W142" s="100" t="s">
        <v>25</v>
      </c>
      <c r="X142" s="100" t="s">
        <v>25</v>
      </c>
      <c r="Y142" s="41">
        <f t="shared" si="7"/>
        <v>1</v>
      </c>
      <c r="Z142" s="128">
        <f t="shared" si="6"/>
        <v>2</v>
      </c>
      <c r="AA142" s="33"/>
      <c r="AB142" s="10" t="s">
        <v>141</v>
      </c>
      <c r="AC142" s="51" t="s">
        <v>27</v>
      </c>
      <c r="AD142" s="51" t="s">
        <v>28</v>
      </c>
      <c r="AE142" s="51" t="s">
        <v>27</v>
      </c>
      <c r="AF142" s="51" t="s">
        <v>28</v>
      </c>
      <c r="AG142" s="38" t="s">
        <v>1061</v>
      </c>
      <c r="AH142" s="51" t="s">
        <v>25</v>
      </c>
      <c r="AI142" s="51"/>
      <c r="AJ142" s="100"/>
      <c r="AK142" s="100"/>
      <c r="AL142" s="51">
        <v>2750</v>
      </c>
      <c r="AM142" s="51">
        <v>2880</v>
      </c>
      <c r="AN142" s="51"/>
      <c r="AO142" s="30" t="s">
        <v>35</v>
      </c>
      <c r="AP142" s="45"/>
      <c r="AQ142" s="177"/>
      <c r="AR142" s="177"/>
    </row>
    <row r="143" spans="1:44" ht="31.95" customHeight="1" x14ac:dyDescent="0.25">
      <c r="A143" s="31" t="s">
        <v>947</v>
      </c>
      <c r="B143" s="85" t="s">
        <v>512</v>
      </c>
      <c r="C143" s="153"/>
      <c r="D143" s="165"/>
      <c r="E143" s="165"/>
      <c r="F143" s="151"/>
      <c r="G143" s="151"/>
      <c r="H143" s="143"/>
      <c r="I143" s="12" t="s">
        <v>513</v>
      </c>
      <c r="J143" s="100" t="s">
        <v>25</v>
      </c>
      <c r="K143" s="100" t="s">
        <v>25</v>
      </c>
      <c r="L143" s="100" t="s">
        <v>25</v>
      </c>
      <c r="M143" s="121" t="s">
        <v>25</v>
      </c>
      <c r="N143" s="100" t="s">
        <v>25</v>
      </c>
      <c r="O143" s="121" t="s">
        <v>25</v>
      </c>
      <c r="P143" s="100" t="s">
        <v>25</v>
      </c>
      <c r="Q143" s="121" t="s">
        <v>25</v>
      </c>
      <c r="R143" s="100" t="s">
        <v>24</v>
      </c>
      <c r="S143" s="121" t="s">
        <v>25</v>
      </c>
      <c r="T143" s="100">
        <v>1</v>
      </c>
      <c r="U143" s="100" t="s">
        <v>24</v>
      </c>
      <c r="V143" s="100" t="s">
        <v>24</v>
      </c>
      <c r="W143" s="100" t="s">
        <v>25</v>
      </c>
      <c r="X143" s="100" t="s">
        <v>25</v>
      </c>
      <c r="Y143" s="41">
        <f t="shared" si="7"/>
        <v>1</v>
      </c>
      <c r="Z143" s="128">
        <f t="shared" si="6"/>
        <v>2</v>
      </c>
      <c r="AA143" s="33"/>
      <c r="AB143" s="10" t="s">
        <v>141</v>
      </c>
      <c r="AC143" s="51" t="s">
        <v>27</v>
      </c>
      <c r="AD143" s="51" t="s">
        <v>28</v>
      </c>
      <c r="AE143" s="51" t="s">
        <v>27</v>
      </c>
      <c r="AF143" s="51" t="s">
        <v>28</v>
      </c>
      <c r="AG143" s="38" t="s">
        <v>1062</v>
      </c>
      <c r="AH143" s="51" t="s">
        <v>25</v>
      </c>
      <c r="AI143" s="51"/>
      <c r="AJ143" s="100"/>
      <c r="AK143" s="100"/>
      <c r="AL143" s="51">
        <v>2960</v>
      </c>
      <c r="AM143" s="51">
        <v>3230</v>
      </c>
      <c r="AN143" s="51"/>
      <c r="AO143" s="30" t="s">
        <v>35</v>
      </c>
      <c r="AP143" s="45"/>
      <c r="AQ143" s="177"/>
      <c r="AR143" s="177"/>
    </row>
    <row r="144" spans="1:44" ht="31.95" customHeight="1" x14ac:dyDescent="0.25">
      <c r="A144" s="31" t="s">
        <v>947</v>
      </c>
      <c r="B144" s="83" t="s">
        <v>515</v>
      </c>
      <c r="C144" s="151" t="s">
        <v>514</v>
      </c>
      <c r="D144" s="165">
        <v>44.512787000000003</v>
      </c>
      <c r="E144" s="165">
        <v>-124.061036</v>
      </c>
      <c r="F144" s="151" t="s">
        <v>505</v>
      </c>
      <c r="G144" s="151">
        <v>3000</v>
      </c>
      <c r="H144" s="141">
        <v>1.5</v>
      </c>
      <c r="I144" s="12" t="s">
        <v>516</v>
      </c>
      <c r="J144" s="100" t="s">
        <v>25</v>
      </c>
      <c r="K144" s="100" t="s">
        <v>25</v>
      </c>
      <c r="L144" s="100" t="s">
        <v>25</v>
      </c>
      <c r="M144" s="121" t="s">
        <v>25</v>
      </c>
      <c r="N144" s="100" t="s">
        <v>25</v>
      </c>
      <c r="O144" s="121" t="s">
        <v>25</v>
      </c>
      <c r="P144" s="100" t="s">
        <v>25</v>
      </c>
      <c r="Q144" s="121" t="s">
        <v>25</v>
      </c>
      <c r="R144" s="100" t="s">
        <v>24</v>
      </c>
      <c r="S144" s="121" t="s">
        <v>25</v>
      </c>
      <c r="T144" s="100">
        <v>1</v>
      </c>
      <c r="U144" s="100" t="s">
        <v>24</v>
      </c>
      <c r="V144" s="100" t="s">
        <v>25</v>
      </c>
      <c r="W144" s="100" t="s">
        <v>24</v>
      </c>
      <c r="X144" s="100" t="s">
        <v>25</v>
      </c>
      <c r="Y144" s="41">
        <f t="shared" si="7"/>
        <v>1.5</v>
      </c>
      <c r="Z144" s="128">
        <f t="shared" si="6"/>
        <v>2.5</v>
      </c>
      <c r="AA144" s="33" t="s">
        <v>140</v>
      </c>
      <c r="AB144" s="10" t="s">
        <v>64</v>
      </c>
      <c r="AC144" s="51" t="s">
        <v>27</v>
      </c>
      <c r="AD144" s="51" t="s">
        <v>28</v>
      </c>
      <c r="AE144" s="51" t="s">
        <v>28</v>
      </c>
      <c r="AF144" s="51" t="s">
        <v>28</v>
      </c>
      <c r="AG144" s="38" t="s">
        <v>1063</v>
      </c>
      <c r="AH144" s="51" t="s">
        <v>25</v>
      </c>
      <c r="AI144" s="51"/>
      <c r="AJ144" s="100"/>
      <c r="AK144" s="100"/>
      <c r="AL144" s="11">
        <v>320</v>
      </c>
      <c r="AM144" s="11">
        <v>520</v>
      </c>
      <c r="AN144" s="51" t="s">
        <v>24</v>
      </c>
      <c r="AO144" s="30" t="s">
        <v>35</v>
      </c>
      <c r="AP144" s="45"/>
      <c r="AQ144" s="160" t="s">
        <v>517</v>
      </c>
      <c r="AR144" s="157" t="s">
        <v>518</v>
      </c>
    </row>
    <row r="145" spans="1:44" ht="31.95" customHeight="1" x14ac:dyDescent="0.25">
      <c r="A145" s="31" t="s">
        <v>947</v>
      </c>
      <c r="B145" s="83" t="s">
        <v>519</v>
      </c>
      <c r="C145" s="153"/>
      <c r="D145" s="165"/>
      <c r="E145" s="165"/>
      <c r="F145" s="151"/>
      <c r="G145" s="151"/>
      <c r="H145" s="142"/>
      <c r="I145" s="12" t="s">
        <v>520</v>
      </c>
      <c r="J145" s="100" t="s">
        <v>25</v>
      </c>
      <c r="K145" s="100" t="s">
        <v>25</v>
      </c>
      <c r="L145" s="100" t="s">
        <v>25</v>
      </c>
      <c r="M145" s="121" t="s">
        <v>25</v>
      </c>
      <c r="N145" s="100" t="s">
        <v>25</v>
      </c>
      <c r="O145" s="121" t="s">
        <v>25</v>
      </c>
      <c r="P145" s="100" t="s">
        <v>25</v>
      </c>
      <c r="Q145" s="121" t="s">
        <v>25</v>
      </c>
      <c r="R145" s="100" t="s">
        <v>25</v>
      </c>
      <c r="S145" s="121" t="s">
        <v>25</v>
      </c>
      <c r="T145" s="100">
        <v>0</v>
      </c>
      <c r="U145" s="100" t="s">
        <v>24</v>
      </c>
      <c r="V145" s="100" t="s">
        <v>25</v>
      </c>
      <c r="W145" s="100" t="s">
        <v>24</v>
      </c>
      <c r="X145" s="100" t="s">
        <v>25</v>
      </c>
      <c r="Y145" s="41">
        <f t="shared" si="7"/>
        <v>1.5</v>
      </c>
      <c r="Z145" s="128">
        <f t="shared" si="6"/>
        <v>1.5</v>
      </c>
      <c r="AA145" s="33" t="s">
        <v>521</v>
      </c>
      <c r="AB145" s="10" t="s">
        <v>73</v>
      </c>
      <c r="AC145" s="51" t="s">
        <v>27</v>
      </c>
      <c r="AD145" s="51" t="s">
        <v>28</v>
      </c>
      <c r="AE145" s="51" t="s">
        <v>28</v>
      </c>
      <c r="AF145" s="51" t="s">
        <v>28</v>
      </c>
      <c r="AG145" s="151" t="s">
        <v>1064</v>
      </c>
      <c r="AH145" s="51" t="s">
        <v>25</v>
      </c>
      <c r="AI145" s="51"/>
      <c r="AJ145" s="100"/>
      <c r="AK145" s="100"/>
      <c r="AL145" s="155" t="s">
        <v>161</v>
      </c>
      <c r="AM145" s="155"/>
      <c r="AN145" s="51"/>
      <c r="AO145" s="30" t="s">
        <v>35</v>
      </c>
      <c r="AP145" s="45"/>
      <c r="AQ145" s="161"/>
      <c r="AR145" s="158"/>
    </row>
    <row r="146" spans="1:44" ht="31.95" customHeight="1" x14ac:dyDescent="0.25">
      <c r="A146" s="31" t="s">
        <v>947</v>
      </c>
      <c r="B146" s="83" t="s">
        <v>522</v>
      </c>
      <c r="C146" s="153"/>
      <c r="D146" s="165"/>
      <c r="E146" s="165"/>
      <c r="F146" s="151"/>
      <c r="G146" s="151"/>
      <c r="H146" s="142"/>
      <c r="I146" s="12" t="s">
        <v>523</v>
      </c>
      <c r="J146" s="100" t="s">
        <v>25</v>
      </c>
      <c r="K146" s="100" t="s">
        <v>25</v>
      </c>
      <c r="L146" s="100" t="s">
        <v>25</v>
      </c>
      <c r="M146" s="121" t="s">
        <v>25</v>
      </c>
      <c r="N146" s="100" t="s">
        <v>25</v>
      </c>
      <c r="O146" s="121" t="s">
        <v>25</v>
      </c>
      <c r="P146" s="100" t="s">
        <v>25</v>
      </c>
      <c r="Q146" s="121" t="s">
        <v>25</v>
      </c>
      <c r="R146" s="100" t="s">
        <v>25</v>
      </c>
      <c r="S146" s="121" t="s">
        <v>25</v>
      </c>
      <c r="T146" s="100">
        <v>0</v>
      </c>
      <c r="U146" s="100" t="s">
        <v>24</v>
      </c>
      <c r="V146" s="100" t="s">
        <v>25</v>
      </c>
      <c r="W146" s="100" t="s">
        <v>24</v>
      </c>
      <c r="X146" s="100" t="s">
        <v>25</v>
      </c>
      <c r="Y146" s="41">
        <f t="shared" si="7"/>
        <v>1.5</v>
      </c>
      <c r="Z146" s="128">
        <f t="shared" si="6"/>
        <v>1.5</v>
      </c>
      <c r="AA146" s="33" t="s">
        <v>524</v>
      </c>
      <c r="AB146" s="10" t="s">
        <v>64</v>
      </c>
      <c r="AC146" s="51" t="s">
        <v>27</v>
      </c>
      <c r="AD146" s="51" t="s">
        <v>28</v>
      </c>
      <c r="AE146" s="51" t="s">
        <v>28</v>
      </c>
      <c r="AF146" s="51" t="s">
        <v>28</v>
      </c>
      <c r="AG146" s="151"/>
      <c r="AH146" s="51" t="s">
        <v>25</v>
      </c>
      <c r="AI146" s="51"/>
      <c r="AJ146" s="100"/>
      <c r="AK146" s="100"/>
      <c r="AL146" s="155" t="s">
        <v>161</v>
      </c>
      <c r="AM146" s="155"/>
      <c r="AN146" s="51"/>
      <c r="AO146" s="30" t="s">
        <v>35</v>
      </c>
      <c r="AP146" s="45"/>
      <c r="AQ146" s="161"/>
      <c r="AR146" s="158"/>
    </row>
    <row r="147" spans="1:44" ht="31.95" customHeight="1" x14ac:dyDescent="0.25">
      <c r="A147" s="31" t="s">
        <v>947</v>
      </c>
      <c r="B147" s="83" t="s">
        <v>525</v>
      </c>
      <c r="C147" s="153"/>
      <c r="D147" s="165"/>
      <c r="E147" s="165"/>
      <c r="F147" s="151"/>
      <c r="G147" s="151"/>
      <c r="H147" s="142"/>
      <c r="I147" s="12" t="s">
        <v>526</v>
      </c>
      <c r="J147" s="100" t="s">
        <v>25</v>
      </c>
      <c r="K147" s="100" t="s">
        <v>25</v>
      </c>
      <c r="L147" s="100" t="s">
        <v>25</v>
      </c>
      <c r="M147" s="121" t="s">
        <v>25</v>
      </c>
      <c r="N147" s="100" t="s">
        <v>25</v>
      </c>
      <c r="O147" s="121" t="s">
        <v>25</v>
      </c>
      <c r="P147" s="100" t="s">
        <v>25</v>
      </c>
      <c r="Q147" s="121" t="s">
        <v>25</v>
      </c>
      <c r="R147" s="100" t="s">
        <v>24</v>
      </c>
      <c r="S147" s="121" t="s">
        <v>25</v>
      </c>
      <c r="T147" s="100">
        <v>1</v>
      </c>
      <c r="U147" s="100" t="s">
        <v>24</v>
      </c>
      <c r="V147" s="100" t="s">
        <v>25</v>
      </c>
      <c r="W147" s="100" t="s">
        <v>24</v>
      </c>
      <c r="X147" s="100" t="s">
        <v>25</v>
      </c>
      <c r="Y147" s="41">
        <f t="shared" si="7"/>
        <v>1.5</v>
      </c>
      <c r="Z147" s="128">
        <f t="shared" si="6"/>
        <v>2.5</v>
      </c>
      <c r="AA147" s="33" t="s">
        <v>527</v>
      </c>
      <c r="AB147" s="10" t="s">
        <v>64</v>
      </c>
      <c r="AC147" s="51" t="s">
        <v>27</v>
      </c>
      <c r="AD147" s="51" t="s">
        <v>28</v>
      </c>
      <c r="AE147" s="51" t="s">
        <v>28</v>
      </c>
      <c r="AF147" s="51" t="s">
        <v>28</v>
      </c>
      <c r="AG147" s="53" t="s">
        <v>1065</v>
      </c>
      <c r="AH147" s="51" t="s">
        <v>25</v>
      </c>
      <c r="AI147" s="51"/>
      <c r="AJ147" s="100"/>
      <c r="AK147" s="100"/>
      <c r="AL147" s="51">
        <v>1520</v>
      </c>
      <c r="AM147" s="51">
        <v>1700</v>
      </c>
      <c r="AN147" s="51"/>
      <c r="AO147" s="30" t="s">
        <v>35</v>
      </c>
      <c r="AP147" s="45"/>
      <c r="AQ147" s="161"/>
      <c r="AR147" s="158"/>
    </row>
    <row r="148" spans="1:44" ht="31.95" customHeight="1" x14ac:dyDescent="0.25">
      <c r="A148" s="31" t="s">
        <v>947</v>
      </c>
      <c r="B148" s="83" t="s">
        <v>528</v>
      </c>
      <c r="C148" s="153"/>
      <c r="D148" s="165"/>
      <c r="E148" s="165"/>
      <c r="F148" s="151"/>
      <c r="G148" s="151"/>
      <c r="H148" s="142"/>
      <c r="I148" s="12" t="s">
        <v>529</v>
      </c>
      <c r="J148" s="100" t="s">
        <v>25</v>
      </c>
      <c r="K148" s="100" t="s">
        <v>25</v>
      </c>
      <c r="L148" s="100" t="s">
        <v>25</v>
      </c>
      <c r="M148" s="121" t="s">
        <v>25</v>
      </c>
      <c r="N148" s="100" t="s">
        <v>25</v>
      </c>
      <c r="O148" s="121" t="s">
        <v>25</v>
      </c>
      <c r="P148" s="100" t="s">
        <v>25</v>
      </c>
      <c r="Q148" s="121" t="s">
        <v>25</v>
      </c>
      <c r="R148" s="100" t="s">
        <v>25</v>
      </c>
      <c r="S148" s="121" t="s">
        <v>25</v>
      </c>
      <c r="T148" s="100">
        <v>0</v>
      </c>
      <c r="U148" s="100" t="s">
        <v>24</v>
      </c>
      <c r="V148" s="100" t="s">
        <v>25</v>
      </c>
      <c r="W148" s="100" t="s">
        <v>24</v>
      </c>
      <c r="X148" s="100" t="s">
        <v>25</v>
      </c>
      <c r="Y148" s="41">
        <f t="shared" si="7"/>
        <v>1.5</v>
      </c>
      <c r="Z148" s="128">
        <f t="shared" si="6"/>
        <v>1.5</v>
      </c>
      <c r="AA148" s="33" t="s">
        <v>530</v>
      </c>
      <c r="AB148" s="10" t="s">
        <v>64</v>
      </c>
      <c r="AC148" s="51" t="s">
        <v>27</v>
      </c>
      <c r="AD148" s="51" t="s">
        <v>28</v>
      </c>
      <c r="AE148" s="51" t="s">
        <v>28</v>
      </c>
      <c r="AF148" s="51" t="s">
        <v>28</v>
      </c>
      <c r="AG148" s="217" t="s">
        <v>1066</v>
      </c>
      <c r="AH148" s="51" t="s">
        <v>25</v>
      </c>
      <c r="AI148" s="51"/>
      <c r="AJ148" s="100"/>
      <c r="AK148" s="100"/>
      <c r="AL148" s="155" t="s">
        <v>161</v>
      </c>
      <c r="AM148" s="155"/>
      <c r="AN148" s="51"/>
      <c r="AO148" s="30" t="s">
        <v>35</v>
      </c>
      <c r="AP148" s="45"/>
      <c r="AQ148" s="161"/>
      <c r="AR148" s="158"/>
    </row>
    <row r="149" spans="1:44" ht="31.95" customHeight="1" x14ac:dyDescent="0.25">
      <c r="A149" s="31" t="s">
        <v>947</v>
      </c>
      <c r="B149" s="85" t="s">
        <v>531</v>
      </c>
      <c r="C149" s="153"/>
      <c r="D149" s="165"/>
      <c r="E149" s="165"/>
      <c r="F149" s="151"/>
      <c r="G149" s="151"/>
      <c r="H149" s="143"/>
      <c r="I149" s="12" t="s">
        <v>532</v>
      </c>
      <c r="J149" s="100" t="s">
        <v>25</v>
      </c>
      <c r="K149" s="100" t="s">
        <v>25</v>
      </c>
      <c r="L149" s="100" t="s">
        <v>25</v>
      </c>
      <c r="M149" s="121" t="s">
        <v>25</v>
      </c>
      <c r="N149" s="100" t="s">
        <v>25</v>
      </c>
      <c r="O149" s="121" t="s">
        <v>25</v>
      </c>
      <c r="P149" s="100" t="s">
        <v>25</v>
      </c>
      <c r="Q149" s="121" t="s">
        <v>25</v>
      </c>
      <c r="R149" s="100" t="s">
        <v>24</v>
      </c>
      <c r="S149" s="121" t="s">
        <v>25</v>
      </c>
      <c r="T149" s="100">
        <v>1</v>
      </c>
      <c r="U149" s="100" t="s">
        <v>24</v>
      </c>
      <c r="V149" s="100" t="s">
        <v>25</v>
      </c>
      <c r="W149" s="100" t="s">
        <v>24</v>
      </c>
      <c r="X149" s="100" t="s">
        <v>25</v>
      </c>
      <c r="Y149" s="41">
        <f t="shared" si="7"/>
        <v>1.5</v>
      </c>
      <c r="Z149" s="128">
        <f t="shared" si="6"/>
        <v>2.5</v>
      </c>
      <c r="AA149" s="33" t="s">
        <v>533</v>
      </c>
      <c r="AB149" s="10" t="s">
        <v>64</v>
      </c>
      <c r="AC149" s="51" t="s">
        <v>27</v>
      </c>
      <c r="AD149" s="51" t="s">
        <v>28</v>
      </c>
      <c r="AE149" s="51" t="s">
        <v>28</v>
      </c>
      <c r="AF149" s="51" t="s">
        <v>28</v>
      </c>
      <c r="AG149" s="217"/>
      <c r="AH149" s="51" t="s">
        <v>25</v>
      </c>
      <c r="AI149" s="51"/>
      <c r="AJ149" s="100"/>
      <c r="AK149" s="100"/>
      <c r="AL149" s="51">
        <v>2960</v>
      </c>
      <c r="AM149" s="51">
        <v>3220</v>
      </c>
      <c r="AN149" s="51"/>
      <c r="AO149" s="45"/>
      <c r="AP149" s="45"/>
      <c r="AQ149" s="162"/>
      <c r="AR149" s="159"/>
    </row>
    <row r="150" spans="1:44" ht="31.95" customHeight="1" x14ac:dyDescent="0.25">
      <c r="A150" s="31" t="s">
        <v>947</v>
      </c>
      <c r="B150" s="83" t="s">
        <v>536</v>
      </c>
      <c r="C150" s="151" t="s">
        <v>534</v>
      </c>
      <c r="D150" s="165">
        <v>45.11027</v>
      </c>
      <c r="E150" s="165">
        <v>-123.98026900000001</v>
      </c>
      <c r="F150" s="151" t="s">
        <v>535</v>
      </c>
      <c r="G150" s="148">
        <v>1300</v>
      </c>
      <c r="H150" s="141">
        <v>1.25</v>
      </c>
      <c r="I150" s="12" t="s">
        <v>537</v>
      </c>
      <c r="J150" s="100" t="s">
        <v>25</v>
      </c>
      <c r="K150" s="100" t="s">
        <v>25</v>
      </c>
      <c r="L150" s="100" t="s">
        <v>25</v>
      </c>
      <c r="M150" s="121" t="s">
        <v>25</v>
      </c>
      <c r="N150" s="100" t="s">
        <v>25</v>
      </c>
      <c r="O150" s="121" t="s">
        <v>25</v>
      </c>
      <c r="P150" s="100" t="s">
        <v>25</v>
      </c>
      <c r="Q150" s="121" t="s">
        <v>25</v>
      </c>
      <c r="R150" s="100" t="s">
        <v>24</v>
      </c>
      <c r="S150" s="121" t="s">
        <v>25</v>
      </c>
      <c r="T150" s="100">
        <v>1</v>
      </c>
      <c r="U150" s="100" t="s">
        <v>24</v>
      </c>
      <c r="V150" s="100" t="s">
        <v>25</v>
      </c>
      <c r="W150" s="100" t="s">
        <v>25</v>
      </c>
      <c r="X150" s="100" t="s">
        <v>25</v>
      </c>
      <c r="Y150" s="41">
        <f t="shared" si="7"/>
        <v>0.5</v>
      </c>
      <c r="Z150" s="128">
        <f t="shared" si="6"/>
        <v>1.5</v>
      </c>
      <c r="AA150" s="33" t="s">
        <v>538</v>
      </c>
      <c r="AB150" s="10" t="s">
        <v>26</v>
      </c>
      <c r="AC150" s="51" t="s">
        <v>27</v>
      </c>
      <c r="AD150" s="51" t="s">
        <v>28</v>
      </c>
      <c r="AE150" s="51" t="s">
        <v>27</v>
      </c>
      <c r="AF150" s="51" t="s">
        <v>28</v>
      </c>
      <c r="AG150" s="38" t="s">
        <v>1067</v>
      </c>
      <c r="AH150" s="51" t="s">
        <v>25</v>
      </c>
      <c r="AI150" s="51"/>
      <c r="AJ150" s="100"/>
      <c r="AK150" s="100"/>
      <c r="AL150" s="155" t="s">
        <v>288</v>
      </c>
      <c r="AM150" s="155"/>
      <c r="AN150" s="51" t="s">
        <v>24</v>
      </c>
      <c r="AO150" s="30" t="s">
        <v>35</v>
      </c>
      <c r="AP150" s="45"/>
      <c r="AQ150" s="176" t="s">
        <v>539</v>
      </c>
      <c r="AR150" s="178" t="s">
        <v>540</v>
      </c>
    </row>
    <row r="151" spans="1:44" ht="31.95" customHeight="1" x14ac:dyDescent="0.25">
      <c r="A151" s="31" t="s">
        <v>947</v>
      </c>
      <c r="B151" s="83" t="s">
        <v>541</v>
      </c>
      <c r="C151" s="153"/>
      <c r="D151" s="165"/>
      <c r="E151" s="165"/>
      <c r="F151" s="151"/>
      <c r="G151" s="150"/>
      <c r="H151" s="142"/>
      <c r="I151" s="12" t="s">
        <v>542</v>
      </c>
      <c r="J151" s="100" t="s">
        <v>25</v>
      </c>
      <c r="K151" s="100" t="s">
        <v>25</v>
      </c>
      <c r="L151" s="100" t="s">
        <v>25</v>
      </c>
      <c r="M151" s="121" t="s">
        <v>25</v>
      </c>
      <c r="N151" s="100" t="s">
        <v>25</v>
      </c>
      <c r="O151" s="121" t="s">
        <v>25</v>
      </c>
      <c r="P151" s="100" t="s">
        <v>25</v>
      </c>
      <c r="Q151" s="121" t="s">
        <v>25</v>
      </c>
      <c r="R151" s="100" t="s">
        <v>25</v>
      </c>
      <c r="S151" s="121" t="s">
        <v>25</v>
      </c>
      <c r="T151" s="100">
        <v>0</v>
      </c>
      <c r="U151" s="100" t="s">
        <v>24</v>
      </c>
      <c r="V151" s="100" t="s">
        <v>25</v>
      </c>
      <c r="W151" s="100" t="s">
        <v>24</v>
      </c>
      <c r="X151" s="100" t="s">
        <v>25</v>
      </c>
      <c r="Y151" s="41">
        <f t="shared" si="7"/>
        <v>1.5</v>
      </c>
      <c r="Z151" s="128">
        <f t="shared" si="6"/>
        <v>1.5</v>
      </c>
      <c r="AA151" s="33" t="s">
        <v>543</v>
      </c>
      <c r="AB151" s="10" t="s">
        <v>73</v>
      </c>
      <c r="AC151" s="51" t="s">
        <v>28</v>
      </c>
      <c r="AD151" s="51" t="s">
        <v>28</v>
      </c>
      <c r="AE151" s="51" t="s">
        <v>28</v>
      </c>
      <c r="AF151" s="51" t="s">
        <v>28</v>
      </c>
      <c r="AG151" s="38" t="s">
        <v>1068</v>
      </c>
      <c r="AH151" s="51" t="s">
        <v>25</v>
      </c>
      <c r="AI151" s="51"/>
      <c r="AJ151" s="100"/>
      <c r="AK151" s="100"/>
      <c r="AL151" s="155" t="s">
        <v>161</v>
      </c>
      <c r="AM151" s="155"/>
      <c r="AN151" s="51"/>
      <c r="AO151" s="30" t="s">
        <v>35</v>
      </c>
      <c r="AP151" s="45"/>
      <c r="AQ151" s="177"/>
      <c r="AR151" s="177"/>
    </row>
    <row r="152" spans="1:44" ht="31.95" customHeight="1" x14ac:dyDescent="0.25">
      <c r="A152" s="31" t="s">
        <v>947</v>
      </c>
      <c r="B152" s="83" t="s">
        <v>544</v>
      </c>
      <c r="C152" s="153"/>
      <c r="D152" s="165"/>
      <c r="E152" s="165"/>
      <c r="F152" s="151"/>
      <c r="G152" s="150"/>
      <c r="H152" s="142"/>
      <c r="I152" s="12" t="s">
        <v>545</v>
      </c>
      <c r="J152" s="100" t="s">
        <v>25</v>
      </c>
      <c r="K152" s="100" t="s">
        <v>25</v>
      </c>
      <c r="L152" s="100" t="s">
        <v>25</v>
      </c>
      <c r="M152" s="121" t="s">
        <v>25</v>
      </c>
      <c r="N152" s="100" t="s">
        <v>25</v>
      </c>
      <c r="O152" s="121" t="s">
        <v>25</v>
      </c>
      <c r="P152" s="100" t="s">
        <v>25</v>
      </c>
      <c r="Q152" s="121" t="s">
        <v>25</v>
      </c>
      <c r="R152" s="100" t="s">
        <v>24</v>
      </c>
      <c r="S152" s="121" t="s">
        <v>25</v>
      </c>
      <c r="T152" s="100">
        <v>1</v>
      </c>
      <c r="U152" s="100" t="s">
        <v>24</v>
      </c>
      <c r="V152" s="100" t="s">
        <v>25</v>
      </c>
      <c r="W152" s="100" t="s">
        <v>24</v>
      </c>
      <c r="X152" s="100" t="s">
        <v>25</v>
      </c>
      <c r="Y152" s="41">
        <f t="shared" si="7"/>
        <v>1.5</v>
      </c>
      <c r="Z152" s="128">
        <f t="shared" si="6"/>
        <v>2.5</v>
      </c>
      <c r="AA152" s="33" t="s">
        <v>546</v>
      </c>
      <c r="AB152" s="10" t="s">
        <v>73</v>
      </c>
      <c r="AC152" s="51" t="s">
        <v>28</v>
      </c>
      <c r="AD152" s="51" t="s">
        <v>28</v>
      </c>
      <c r="AE152" s="51" t="s">
        <v>28</v>
      </c>
      <c r="AF152" s="51" t="s">
        <v>28</v>
      </c>
      <c r="AG152" s="38" t="s">
        <v>1068</v>
      </c>
      <c r="AH152" s="51" t="s">
        <v>25</v>
      </c>
      <c r="AI152" s="51"/>
      <c r="AJ152" s="100"/>
      <c r="AK152" s="100"/>
      <c r="AL152" s="51">
        <v>940</v>
      </c>
      <c r="AM152" s="51">
        <v>1140</v>
      </c>
      <c r="AN152" s="51"/>
      <c r="AO152" s="30" t="s">
        <v>35</v>
      </c>
      <c r="AP152" s="45"/>
      <c r="AQ152" s="177"/>
      <c r="AR152" s="177"/>
    </row>
    <row r="153" spans="1:44" ht="31.95" customHeight="1" x14ac:dyDescent="0.25">
      <c r="A153" s="31" t="s">
        <v>947</v>
      </c>
      <c r="B153" s="83" t="s">
        <v>547</v>
      </c>
      <c r="C153" s="153"/>
      <c r="D153" s="165"/>
      <c r="E153" s="165"/>
      <c r="F153" s="151"/>
      <c r="G153" s="149"/>
      <c r="H153" s="143"/>
      <c r="I153" s="12" t="s">
        <v>548</v>
      </c>
      <c r="J153" s="100" t="s">
        <v>25</v>
      </c>
      <c r="K153" s="100" t="s">
        <v>25</v>
      </c>
      <c r="L153" s="100" t="s">
        <v>25</v>
      </c>
      <c r="M153" s="121" t="s">
        <v>25</v>
      </c>
      <c r="N153" s="100" t="s">
        <v>25</v>
      </c>
      <c r="O153" s="121" t="s">
        <v>25</v>
      </c>
      <c r="P153" s="100" t="s">
        <v>25</v>
      </c>
      <c r="Q153" s="121" t="s">
        <v>25</v>
      </c>
      <c r="R153" s="100" t="s">
        <v>25</v>
      </c>
      <c r="S153" s="121" t="s">
        <v>25</v>
      </c>
      <c r="T153" s="100">
        <v>0</v>
      </c>
      <c r="U153" s="100" t="s">
        <v>24</v>
      </c>
      <c r="V153" s="100" t="s">
        <v>25</v>
      </c>
      <c r="W153" s="100" t="s">
        <v>24</v>
      </c>
      <c r="X153" s="100" t="s">
        <v>25</v>
      </c>
      <c r="Y153" s="41">
        <f t="shared" si="7"/>
        <v>1.5</v>
      </c>
      <c r="Z153" s="128">
        <f t="shared" si="6"/>
        <v>1.5</v>
      </c>
      <c r="AA153" s="33" t="s">
        <v>549</v>
      </c>
      <c r="AB153" s="10" t="s">
        <v>64</v>
      </c>
      <c r="AC153" s="51" t="s">
        <v>28</v>
      </c>
      <c r="AD153" s="51" t="s">
        <v>28</v>
      </c>
      <c r="AE153" s="51" t="s">
        <v>28</v>
      </c>
      <c r="AF153" s="51" t="s">
        <v>28</v>
      </c>
      <c r="AG153" s="38" t="s">
        <v>1068</v>
      </c>
      <c r="AH153" s="51" t="s">
        <v>25</v>
      </c>
      <c r="AI153" s="51"/>
      <c r="AJ153" s="100"/>
      <c r="AK153" s="100"/>
      <c r="AL153" s="155" t="s">
        <v>161</v>
      </c>
      <c r="AM153" s="155"/>
      <c r="AN153" s="51"/>
      <c r="AO153" s="30" t="s">
        <v>35</v>
      </c>
      <c r="AP153" s="45"/>
      <c r="AQ153" s="177"/>
      <c r="AR153" s="177"/>
    </row>
    <row r="154" spans="1:44" ht="31.95" customHeight="1" x14ac:dyDescent="0.25">
      <c r="A154" s="31" t="s">
        <v>947</v>
      </c>
      <c r="B154" s="83" t="s">
        <v>551</v>
      </c>
      <c r="C154" s="153" t="s">
        <v>550</v>
      </c>
      <c r="D154" s="165">
        <v>44.42</v>
      </c>
      <c r="E154" s="165">
        <v>-124.02</v>
      </c>
      <c r="F154" s="151" t="s">
        <v>21</v>
      </c>
      <c r="G154" s="151">
        <v>2960</v>
      </c>
      <c r="H154" s="141">
        <v>2.4</v>
      </c>
      <c r="I154" s="22" t="s">
        <v>552</v>
      </c>
      <c r="J154" s="100" t="s">
        <v>25</v>
      </c>
      <c r="K154" s="100" t="s">
        <v>25</v>
      </c>
      <c r="L154" s="100" t="s">
        <v>25</v>
      </c>
      <c r="M154" s="121" t="s">
        <v>25</v>
      </c>
      <c r="N154" s="100" t="s">
        <v>25</v>
      </c>
      <c r="O154" s="121" t="s">
        <v>25</v>
      </c>
      <c r="P154" s="100" t="s">
        <v>24</v>
      </c>
      <c r="Q154" s="121" t="s">
        <v>25</v>
      </c>
      <c r="R154" s="100" t="s">
        <v>25</v>
      </c>
      <c r="S154" s="121" t="s">
        <v>25</v>
      </c>
      <c r="T154" s="100">
        <v>2</v>
      </c>
      <c r="U154" s="100" t="s">
        <v>24</v>
      </c>
      <c r="V154" s="100" t="s">
        <v>24</v>
      </c>
      <c r="W154" s="100" t="s">
        <v>24</v>
      </c>
      <c r="X154" s="100" t="s">
        <v>24</v>
      </c>
      <c r="Y154" s="41">
        <f t="shared" si="7"/>
        <v>3</v>
      </c>
      <c r="Z154" s="128">
        <f t="shared" si="6"/>
        <v>5</v>
      </c>
      <c r="AA154" s="33" t="s">
        <v>553</v>
      </c>
      <c r="AB154" s="10" t="s">
        <v>64</v>
      </c>
      <c r="AC154" s="51" t="s">
        <v>27</v>
      </c>
      <c r="AD154" s="51" t="s">
        <v>27</v>
      </c>
      <c r="AE154" s="51" t="s">
        <v>27</v>
      </c>
      <c r="AF154" s="51" t="s">
        <v>28</v>
      </c>
      <c r="AG154" s="53" t="s">
        <v>1069</v>
      </c>
      <c r="AH154" s="52" t="s">
        <v>24</v>
      </c>
      <c r="AI154" s="51" t="s">
        <v>25</v>
      </c>
      <c r="AJ154" s="100"/>
      <c r="AK154" s="100"/>
      <c r="AL154" s="51">
        <v>0</v>
      </c>
      <c r="AM154" s="51">
        <v>310</v>
      </c>
      <c r="AN154" s="51" t="s">
        <v>24</v>
      </c>
      <c r="AO154" s="30" t="s">
        <v>35</v>
      </c>
      <c r="AP154" s="45"/>
      <c r="AQ154" s="161" t="s">
        <v>554</v>
      </c>
      <c r="AR154" s="157" t="s">
        <v>555</v>
      </c>
    </row>
    <row r="155" spans="1:44" ht="31.95" customHeight="1" x14ac:dyDescent="0.25">
      <c r="A155" s="31" t="s">
        <v>947</v>
      </c>
      <c r="B155" s="83" t="s">
        <v>556</v>
      </c>
      <c r="C155" s="153"/>
      <c r="D155" s="165"/>
      <c r="E155" s="165"/>
      <c r="F155" s="151"/>
      <c r="G155" s="151"/>
      <c r="H155" s="142"/>
      <c r="I155" s="45" t="s">
        <v>552</v>
      </c>
      <c r="J155" s="100" t="s">
        <v>25</v>
      </c>
      <c r="K155" s="100" t="s">
        <v>25</v>
      </c>
      <c r="L155" s="100" t="s">
        <v>24</v>
      </c>
      <c r="M155" s="121" t="s">
        <v>25</v>
      </c>
      <c r="N155" s="100" t="s">
        <v>25</v>
      </c>
      <c r="O155" s="121" t="s">
        <v>25</v>
      </c>
      <c r="P155" s="100" t="s">
        <v>25</v>
      </c>
      <c r="Q155" s="121" t="s">
        <v>25</v>
      </c>
      <c r="R155" s="100" t="s">
        <v>25</v>
      </c>
      <c r="S155" s="121" t="s">
        <v>25</v>
      </c>
      <c r="T155" s="100">
        <v>4</v>
      </c>
      <c r="U155" s="100" t="s">
        <v>24</v>
      </c>
      <c r="V155" s="100" t="s">
        <v>24</v>
      </c>
      <c r="W155" s="100" t="s">
        <v>24</v>
      </c>
      <c r="X155" s="100" t="s">
        <v>24</v>
      </c>
      <c r="Y155" s="41">
        <f t="shared" si="7"/>
        <v>3</v>
      </c>
      <c r="Z155" s="128">
        <f t="shared" si="6"/>
        <v>7</v>
      </c>
      <c r="AA155" s="33" t="s">
        <v>557</v>
      </c>
      <c r="AB155" s="10" t="s">
        <v>64</v>
      </c>
      <c r="AC155" s="51" t="s">
        <v>27</v>
      </c>
      <c r="AD155" s="51" t="s">
        <v>27</v>
      </c>
      <c r="AE155" s="51" t="s">
        <v>27</v>
      </c>
      <c r="AF155" s="51" t="s">
        <v>27</v>
      </c>
      <c r="AG155" s="53" t="s">
        <v>1070</v>
      </c>
      <c r="AH155" s="52" t="s">
        <v>24</v>
      </c>
      <c r="AI155" s="51" t="s">
        <v>25</v>
      </c>
      <c r="AJ155" s="100"/>
      <c r="AK155" s="100"/>
      <c r="AL155" s="52">
        <v>700</v>
      </c>
      <c r="AM155" s="52">
        <v>850</v>
      </c>
      <c r="AN155" s="52"/>
      <c r="AO155" s="30" t="s">
        <v>35</v>
      </c>
      <c r="AP155" s="48"/>
      <c r="AQ155" s="161"/>
      <c r="AR155" s="158"/>
    </row>
    <row r="156" spans="1:44" ht="31.95" customHeight="1" x14ac:dyDescent="0.25">
      <c r="A156" s="31" t="s">
        <v>947</v>
      </c>
      <c r="B156" s="81" t="s">
        <v>558</v>
      </c>
      <c r="C156" s="153"/>
      <c r="D156" s="165"/>
      <c r="E156" s="165"/>
      <c r="F156" s="151"/>
      <c r="G156" s="151"/>
      <c r="H156" s="142"/>
      <c r="I156" s="45" t="s">
        <v>552</v>
      </c>
      <c r="J156" s="100" t="s">
        <v>25</v>
      </c>
      <c r="K156" s="100" t="s">
        <v>25</v>
      </c>
      <c r="L156" s="100" t="s">
        <v>25</v>
      </c>
      <c r="M156" s="121" t="s">
        <v>25</v>
      </c>
      <c r="N156" s="100" t="s">
        <v>24</v>
      </c>
      <c r="O156" s="121" t="s">
        <v>25</v>
      </c>
      <c r="P156" s="100" t="s">
        <v>25</v>
      </c>
      <c r="Q156" s="121" t="s">
        <v>25</v>
      </c>
      <c r="R156" s="100" t="s">
        <v>25</v>
      </c>
      <c r="S156" s="121" t="s">
        <v>25</v>
      </c>
      <c r="T156" s="100">
        <v>3</v>
      </c>
      <c r="U156" s="100" t="s">
        <v>24</v>
      </c>
      <c r="V156" s="100" t="s">
        <v>24</v>
      </c>
      <c r="W156" s="100" t="s">
        <v>24</v>
      </c>
      <c r="X156" s="100" t="s">
        <v>24</v>
      </c>
      <c r="Y156" s="41">
        <f t="shared" si="7"/>
        <v>3</v>
      </c>
      <c r="Z156" s="128">
        <f t="shared" si="6"/>
        <v>6</v>
      </c>
      <c r="AA156" s="36" t="s">
        <v>559</v>
      </c>
      <c r="AB156" s="7" t="s">
        <v>64</v>
      </c>
      <c r="AC156" s="52" t="s">
        <v>28</v>
      </c>
      <c r="AD156" s="52" t="s">
        <v>27</v>
      </c>
      <c r="AE156" s="52" t="s">
        <v>27</v>
      </c>
      <c r="AF156" s="52" t="s">
        <v>28</v>
      </c>
      <c r="AG156" s="54" t="s">
        <v>1071</v>
      </c>
      <c r="AH156" s="52" t="s">
        <v>24</v>
      </c>
      <c r="AI156" s="51" t="s">
        <v>25</v>
      </c>
      <c r="AJ156" s="100"/>
      <c r="AK156" s="100"/>
      <c r="AL156" s="52">
        <v>1050</v>
      </c>
      <c r="AM156" s="52">
        <v>1430</v>
      </c>
      <c r="AN156" s="52"/>
      <c r="AO156" s="30" t="s">
        <v>35</v>
      </c>
      <c r="AP156" s="48"/>
      <c r="AQ156" s="161"/>
      <c r="AR156" s="158"/>
    </row>
    <row r="157" spans="1:44" ht="31.95" customHeight="1" x14ac:dyDescent="0.25">
      <c r="A157" s="31" t="s">
        <v>947</v>
      </c>
      <c r="B157" s="81" t="s">
        <v>560</v>
      </c>
      <c r="C157" s="153"/>
      <c r="D157" s="165"/>
      <c r="E157" s="165"/>
      <c r="F157" s="151"/>
      <c r="G157" s="151"/>
      <c r="H157" s="142"/>
      <c r="I157" s="45" t="s">
        <v>552</v>
      </c>
      <c r="J157" s="100" t="s">
        <v>25</v>
      </c>
      <c r="K157" s="100" t="s">
        <v>25</v>
      </c>
      <c r="L157" s="100" t="s">
        <v>24</v>
      </c>
      <c r="M157" s="121" t="s">
        <v>25</v>
      </c>
      <c r="N157" s="100" t="s">
        <v>25</v>
      </c>
      <c r="O157" s="121" t="s">
        <v>25</v>
      </c>
      <c r="P157" s="100" t="s">
        <v>25</v>
      </c>
      <c r="Q157" s="121" t="s">
        <v>25</v>
      </c>
      <c r="R157" s="100" t="s">
        <v>25</v>
      </c>
      <c r="S157" s="121" t="s">
        <v>25</v>
      </c>
      <c r="T157" s="100">
        <v>4</v>
      </c>
      <c r="U157" s="100" t="s">
        <v>24</v>
      </c>
      <c r="V157" s="100" t="s">
        <v>24</v>
      </c>
      <c r="W157" s="100" t="s">
        <v>24</v>
      </c>
      <c r="X157" s="100" t="s">
        <v>24</v>
      </c>
      <c r="Y157" s="41">
        <f t="shared" si="7"/>
        <v>3</v>
      </c>
      <c r="Z157" s="128">
        <f t="shared" si="6"/>
        <v>7</v>
      </c>
      <c r="AA157" s="36" t="s">
        <v>561</v>
      </c>
      <c r="AB157" s="7" t="s">
        <v>64</v>
      </c>
      <c r="AC157" s="52" t="s">
        <v>27</v>
      </c>
      <c r="AD157" s="52" t="s">
        <v>27</v>
      </c>
      <c r="AE157" s="52" t="s">
        <v>27</v>
      </c>
      <c r="AF157" s="52" t="s">
        <v>28</v>
      </c>
      <c r="AG157" s="54" t="s">
        <v>1071</v>
      </c>
      <c r="AH157" s="52" t="s">
        <v>24</v>
      </c>
      <c r="AI157" s="51" t="s">
        <v>25</v>
      </c>
      <c r="AJ157" s="100"/>
      <c r="AK157" s="100"/>
      <c r="AL157" s="52">
        <v>1450</v>
      </c>
      <c r="AM157" s="52">
        <v>1660</v>
      </c>
      <c r="AN157" s="52"/>
      <c r="AO157" s="30" t="s">
        <v>35</v>
      </c>
      <c r="AP157" s="48"/>
      <c r="AQ157" s="161"/>
      <c r="AR157" s="158"/>
    </row>
    <row r="158" spans="1:44" ht="31.95" customHeight="1" x14ac:dyDescent="0.25">
      <c r="A158" s="31" t="s">
        <v>947</v>
      </c>
      <c r="B158" s="81" t="s">
        <v>562</v>
      </c>
      <c r="C158" s="153"/>
      <c r="D158" s="165"/>
      <c r="E158" s="165"/>
      <c r="F158" s="151"/>
      <c r="G158" s="151"/>
      <c r="H158" s="143"/>
      <c r="I158" s="45" t="s">
        <v>563</v>
      </c>
      <c r="J158" s="100" t="s">
        <v>25</v>
      </c>
      <c r="K158" s="100" t="s">
        <v>25</v>
      </c>
      <c r="L158" s="100" t="s">
        <v>24</v>
      </c>
      <c r="M158" s="121" t="s">
        <v>25</v>
      </c>
      <c r="N158" s="100" t="s">
        <v>25</v>
      </c>
      <c r="O158" s="121" t="s">
        <v>25</v>
      </c>
      <c r="P158" s="100" t="s">
        <v>25</v>
      </c>
      <c r="Q158" s="121" t="s">
        <v>25</v>
      </c>
      <c r="R158" s="100" t="s">
        <v>25</v>
      </c>
      <c r="S158" s="121" t="s">
        <v>25</v>
      </c>
      <c r="T158" s="100">
        <v>4</v>
      </c>
      <c r="U158" s="100" t="s">
        <v>25</v>
      </c>
      <c r="V158" s="100" t="s">
        <v>25</v>
      </c>
      <c r="W158" s="100" t="s">
        <v>25</v>
      </c>
      <c r="X158" s="100" t="s">
        <v>71</v>
      </c>
      <c r="Y158" s="41">
        <f t="shared" si="7"/>
        <v>0</v>
      </c>
      <c r="Z158" s="128">
        <f t="shared" si="6"/>
        <v>4</v>
      </c>
      <c r="AA158" s="36">
        <v>0</v>
      </c>
      <c r="AB158" s="7" t="s">
        <v>48</v>
      </c>
      <c r="AC158" s="52" t="s">
        <v>28</v>
      </c>
      <c r="AD158" s="52" t="s">
        <v>28</v>
      </c>
      <c r="AE158" s="52" t="s">
        <v>28</v>
      </c>
      <c r="AF158" s="52" t="s">
        <v>28</v>
      </c>
      <c r="AG158" s="54"/>
      <c r="AH158" s="51" t="s">
        <v>71</v>
      </c>
      <c r="AI158" s="51" t="s">
        <v>25</v>
      </c>
      <c r="AJ158" s="100"/>
      <c r="AK158" s="100"/>
      <c r="AL158" s="52">
        <v>2450</v>
      </c>
      <c r="AM158" s="52">
        <v>2760</v>
      </c>
      <c r="AN158" s="52"/>
      <c r="AO158" s="45" t="s">
        <v>564</v>
      </c>
      <c r="AP158" s="30" t="s">
        <v>35</v>
      </c>
      <c r="AQ158" s="162"/>
      <c r="AR158" s="159"/>
    </row>
    <row r="159" spans="1:44" ht="31.95" customHeight="1" x14ac:dyDescent="0.25">
      <c r="A159" s="31" t="s">
        <v>947</v>
      </c>
      <c r="B159" s="83" t="s">
        <v>566</v>
      </c>
      <c r="C159" s="152" t="s">
        <v>565</v>
      </c>
      <c r="D159" s="165">
        <v>44.092300000000002</v>
      </c>
      <c r="E159" s="165">
        <v>-124.117</v>
      </c>
      <c r="F159" s="170" t="s">
        <v>82</v>
      </c>
      <c r="G159" s="151">
        <v>0</v>
      </c>
      <c r="H159" s="141">
        <v>0.5</v>
      </c>
      <c r="I159" s="45" t="s">
        <v>567</v>
      </c>
      <c r="J159" s="100" t="s">
        <v>25</v>
      </c>
      <c r="K159" s="100" t="s">
        <v>25</v>
      </c>
      <c r="L159" s="100" t="s">
        <v>25</v>
      </c>
      <c r="M159" s="121" t="s">
        <v>25</v>
      </c>
      <c r="N159" s="100" t="s">
        <v>25</v>
      </c>
      <c r="O159" s="121" t="s">
        <v>25</v>
      </c>
      <c r="P159" s="100" t="s">
        <v>25</v>
      </c>
      <c r="Q159" s="121" t="s">
        <v>25</v>
      </c>
      <c r="R159" s="100" t="s">
        <v>25</v>
      </c>
      <c r="S159" s="121" t="s">
        <v>25</v>
      </c>
      <c r="T159" s="100">
        <v>0</v>
      </c>
      <c r="U159" s="100" t="s">
        <v>24</v>
      </c>
      <c r="V159" s="100" t="s">
        <v>25</v>
      </c>
      <c r="W159" s="100" t="s">
        <v>25</v>
      </c>
      <c r="X159" s="100" t="s">
        <v>25</v>
      </c>
      <c r="Y159" s="41">
        <f>COUNTIF(U159:V159,"Yes")/2+COUNTIF(W159:X159,"Yes")</f>
        <v>0.5</v>
      </c>
      <c r="Z159" s="121">
        <f t="shared" si="6"/>
        <v>0.5</v>
      </c>
      <c r="AA159" s="38" t="s">
        <v>568</v>
      </c>
      <c r="AB159" s="10" t="s">
        <v>26</v>
      </c>
      <c r="AC159" s="21" t="s">
        <v>28</v>
      </c>
      <c r="AD159" s="51" t="s">
        <v>28</v>
      </c>
      <c r="AE159" s="51" t="s">
        <v>28</v>
      </c>
      <c r="AF159" s="51" t="s">
        <v>28</v>
      </c>
      <c r="AG159" s="53" t="s">
        <v>1072</v>
      </c>
      <c r="AH159" s="51" t="s">
        <v>25</v>
      </c>
      <c r="AI159" s="51" t="s">
        <v>25</v>
      </c>
      <c r="AJ159" s="100"/>
      <c r="AK159" s="100"/>
      <c r="AL159" s="155" t="s">
        <v>161</v>
      </c>
      <c r="AM159" s="155"/>
      <c r="AN159" s="51"/>
      <c r="AO159" s="45"/>
      <c r="AP159" s="45"/>
      <c r="AQ159" s="179" t="s">
        <v>569</v>
      </c>
      <c r="AR159" s="180" t="s">
        <v>570</v>
      </c>
    </row>
    <row r="160" spans="1:44" ht="31.95" customHeight="1" x14ac:dyDescent="0.25">
      <c r="A160" s="31" t="s">
        <v>947</v>
      </c>
      <c r="B160" s="83" t="s">
        <v>571</v>
      </c>
      <c r="C160" s="153"/>
      <c r="D160" s="165"/>
      <c r="E160" s="165"/>
      <c r="F160" s="151"/>
      <c r="G160" s="151"/>
      <c r="H160" s="143"/>
      <c r="I160" s="45" t="s">
        <v>572</v>
      </c>
      <c r="J160" s="100" t="s">
        <v>25</v>
      </c>
      <c r="K160" s="100" t="s">
        <v>25</v>
      </c>
      <c r="L160" s="100" t="s">
        <v>25</v>
      </c>
      <c r="M160" s="121" t="s">
        <v>25</v>
      </c>
      <c r="N160" s="100" t="s">
        <v>25</v>
      </c>
      <c r="O160" s="121" t="s">
        <v>25</v>
      </c>
      <c r="P160" s="100" t="s">
        <v>25</v>
      </c>
      <c r="Q160" s="121" t="s">
        <v>25</v>
      </c>
      <c r="R160" s="100" t="s">
        <v>25</v>
      </c>
      <c r="S160" s="121" t="s">
        <v>25</v>
      </c>
      <c r="T160" s="100">
        <v>0</v>
      </c>
      <c r="U160" s="100" t="s">
        <v>24</v>
      </c>
      <c r="V160" s="100" t="s">
        <v>25</v>
      </c>
      <c r="W160" s="100" t="s">
        <v>25</v>
      </c>
      <c r="X160" s="100" t="s">
        <v>25</v>
      </c>
      <c r="Y160" s="41">
        <f>COUNTIF(U160:V160,"Yes")/2+COUNTIF(W160:X160,"Yes")</f>
        <v>0.5</v>
      </c>
      <c r="Z160" s="121">
        <f t="shared" si="6"/>
        <v>0.5</v>
      </c>
      <c r="AA160" s="38" t="s">
        <v>573</v>
      </c>
      <c r="AB160" s="10" t="s">
        <v>26</v>
      </c>
      <c r="AC160" s="21" t="s">
        <v>28</v>
      </c>
      <c r="AD160" s="51" t="s">
        <v>28</v>
      </c>
      <c r="AE160" s="51" t="s">
        <v>28</v>
      </c>
      <c r="AF160" s="51" t="s">
        <v>28</v>
      </c>
      <c r="AG160" s="53" t="s">
        <v>1073</v>
      </c>
      <c r="AH160" s="51" t="s">
        <v>25</v>
      </c>
      <c r="AI160" s="51" t="s">
        <v>25</v>
      </c>
      <c r="AJ160" s="100"/>
      <c r="AK160" s="100"/>
      <c r="AL160" s="155" t="s">
        <v>161</v>
      </c>
      <c r="AM160" s="155"/>
      <c r="AN160" s="51"/>
      <c r="AO160" s="45"/>
      <c r="AP160" s="45"/>
      <c r="AQ160" s="177"/>
      <c r="AR160" s="167"/>
    </row>
    <row r="161" spans="1:44" ht="31.95" customHeight="1" x14ac:dyDescent="0.25">
      <c r="A161" s="31" t="s">
        <v>947</v>
      </c>
      <c r="B161" s="81" t="s">
        <v>576</v>
      </c>
      <c r="C161" s="152" t="s">
        <v>574</v>
      </c>
      <c r="D161" s="165">
        <v>44.004421000000001</v>
      </c>
      <c r="E161" s="165">
        <v>-123.996599</v>
      </c>
      <c r="F161" s="151" t="s">
        <v>575</v>
      </c>
      <c r="G161" s="151">
        <v>2128</v>
      </c>
      <c r="H161" s="141">
        <v>0.83333333333333337</v>
      </c>
      <c r="I161" s="45" t="s">
        <v>577</v>
      </c>
      <c r="J161" s="100" t="s">
        <v>25</v>
      </c>
      <c r="K161" s="100" t="s">
        <v>25</v>
      </c>
      <c r="L161" s="100" t="s">
        <v>25</v>
      </c>
      <c r="M161" s="121" t="s">
        <v>25</v>
      </c>
      <c r="N161" s="100" t="s">
        <v>25</v>
      </c>
      <c r="O161" s="121" t="s">
        <v>25</v>
      </c>
      <c r="P161" s="100" t="s">
        <v>24</v>
      </c>
      <c r="Q161" s="121" t="s">
        <v>25</v>
      </c>
      <c r="R161" s="100" t="s">
        <v>25</v>
      </c>
      <c r="S161" s="121" t="s">
        <v>25</v>
      </c>
      <c r="T161" s="100">
        <v>2</v>
      </c>
      <c r="U161" s="100" t="s">
        <v>24</v>
      </c>
      <c r="V161" s="100" t="s">
        <v>25</v>
      </c>
      <c r="W161" s="100" t="s">
        <v>25</v>
      </c>
      <c r="X161" s="100" t="s">
        <v>24</v>
      </c>
      <c r="Y161" s="41">
        <f>COUNTIF(U161:V161,"Yes")/2+COUNTIF(W161:X161,"Yes")</f>
        <v>1.5</v>
      </c>
      <c r="Z161" s="128">
        <f t="shared" si="6"/>
        <v>3.5</v>
      </c>
      <c r="AA161" s="36" t="s">
        <v>578</v>
      </c>
      <c r="AB161" s="7" t="s">
        <v>64</v>
      </c>
      <c r="AC161" s="52" t="s">
        <v>28</v>
      </c>
      <c r="AD161" s="52" t="s">
        <v>28</v>
      </c>
      <c r="AE161" s="52" t="s">
        <v>27</v>
      </c>
      <c r="AF161" s="52" t="s">
        <v>27</v>
      </c>
      <c r="AG161" s="54" t="s">
        <v>1074</v>
      </c>
      <c r="AH161" s="52" t="s">
        <v>24</v>
      </c>
      <c r="AI161" s="52"/>
      <c r="AJ161" s="116"/>
      <c r="AK161" s="116"/>
      <c r="AL161" s="52">
        <v>104</v>
      </c>
      <c r="AM161" s="52">
        <v>261</v>
      </c>
      <c r="AN161" s="51" t="s">
        <v>24</v>
      </c>
      <c r="AO161" s="30" t="s">
        <v>35</v>
      </c>
      <c r="AP161" s="45" t="s">
        <v>579</v>
      </c>
      <c r="AQ161" s="160" t="s">
        <v>580</v>
      </c>
      <c r="AR161" s="212"/>
    </row>
    <row r="162" spans="1:44" ht="31.95" customHeight="1" x14ac:dyDescent="0.25">
      <c r="A162" s="31" t="s">
        <v>947</v>
      </c>
      <c r="B162" s="81" t="s">
        <v>581</v>
      </c>
      <c r="C162" s="153"/>
      <c r="D162" s="165"/>
      <c r="E162" s="165"/>
      <c r="F162" s="151"/>
      <c r="G162" s="151"/>
      <c r="H162" s="142"/>
      <c r="I162" s="45" t="s">
        <v>582</v>
      </c>
      <c r="J162" s="100" t="s">
        <v>25</v>
      </c>
      <c r="K162" s="100" t="s">
        <v>25</v>
      </c>
      <c r="L162" s="100" t="s">
        <v>24</v>
      </c>
      <c r="M162" s="121" t="s">
        <v>25</v>
      </c>
      <c r="N162" s="100" t="s">
        <v>25</v>
      </c>
      <c r="O162" s="121" t="s">
        <v>25</v>
      </c>
      <c r="P162" s="100" t="s">
        <v>24</v>
      </c>
      <c r="Q162" s="121" t="s">
        <v>25</v>
      </c>
      <c r="R162" s="100" t="s">
        <v>25</v>
      </c>
      <c r="S162" s="121" t="s">
        <v>25</v>
      </c>
      <c r="T162" s="100">
        <v>4</v>
      </c>
      <c r="U162" s="100" t="s">
        <v>25</v>
      </c>
      <c r="V162" s="100" t="s">
        <v>25</v>
      </c>
      <c r="W162" s="100" t="s">
        <v>25</v>
      </c>
      <c r="X162" s="100" t="s">
        <v>71</v>
      </c>
      <c r="Y162" s="41">
        <f>COUNTIF(U162:V162,"Yes")/2+COUNTIF(W162:X162,"Yes")</f>
        <v>0</v>
      </c>
      <c r="Z162" s="128">
        <f t="shared" si="6"/>
        <v>4</v>
      </c>
      <c r="AA162" s="36"/>
      <c r="AB162" s="7" t="s">
        <v>26</v>
      </c>
      <c r="AC162" s="52" t="s">
        <v>28</v>
      </c>
      <c r="AD162" s="52" t="s">
        <v>28</v>
      </c>
      <c r="AE162" s="52" t="s">
        <v>28</v>
      </c>
      <c r="AF162" s="52" t="s">
        <v>28</v>
      </c>
      <c r="AG162" s="54"/>
      <c r="AH162" s="52" t="s">
        <v>583</v>
      </c>
      <c r="AI162" s="52"/>
      <c r="AJ162" s="116"/>
      <c r="AK162" s="116"/>
      <c r="AL162" s="52">
        <v>283</v>
      </c>
      <c r="AM162" s="52">
        <v>463</v>
      </c>
      <c r="AN162" s="52"/>
      <c r="AO162" s="45" t="s">
        <v>584</v>
      </c>
      <c r="AP162" s="45" t="s">
        <v>585</v>
      </c>
      <c r="AQ162" s="161"/>
      <c r="AR162" s="213"/>
    </row>
    <row r="163" spans="1:44" ht="31.95" customHeight="1" x14ac:dyDescent="0.25">
      <c r="A163" s="31" t="s">
        <v>947</v>
      </c>
      <c r="B163" s="81" t="s">
        <v>586</v>
      </c>
      <c r="C163" s="153"/>
      <c r="D163" s="165"/>
      <c r="E163" s="165"/>
      <c r="F163" s="151"/>
      <c r="G163" s="151"/>
      <c r="H163" s="143"/>
      <c r="I163" s="45" t="s">
        <v>587</v>
      </c>
      <c r="J163" s="100" t="s">
        <v>25</v>
      </c>
      <c r="K163" s="100" t="s">
        <v>24</v>
      </c>
      <c r="L163" s="100" t="s">
        <v>25</v>
      </c>
      <c r="M163" s="121" t="s">
        <v>25</v>
      </c>
      <c r="N163" s="100" t="s">
        <v>25</v>
      </c>
      <c r="O163" s="121" t="s">
        <v>25</v>
      </c>
      <c r="P163" s="100" t="s">
        <v>25</v>
      </c>
      <c r="Q163" s="121" t="s">
        <v>25</v>
      </c>
      <c r="R163" s="100" t="s">
        <v>25</v>
      </c>
      <c r="S163" s="121" t="s">
        <v>25</v>
      </c>
      <c r="T163" s="100">
        <v>4.5</v>
      </c>
      <c r="U163" s="100" t="s">
        <v>24</v>
      </c>
      <c r="V163" s="100" t="s">
        <v>24</v>
      </c>
      <c r="W163" s="100" t="s">
        <v>25</v>
      </c>
      <c r="X163" s="100" t="s">
        <v>71</v>
      </c>
      <c r="Y163" s="41">
        <f>COUNTIF(U163:V163,"Yes")/2+COUNTIF(W163:X163,"Yes")</f>
        <v>1</v>
      </c>
      <c r="Z163" s="128">
        <f t="shared" si="6"/>
        <v>5.5</v>
      </c>
      <c r="AA163" s="36" t="s">
        <v>588</v>
      </c>
      <c r="AB163" s="7" t="s">
        <v>26</v>
      </c>
      <c r="AC163" s="52" t="s">
        <v>28</v>
      </c>
      <c r="AD163" s="52" t="s">
        <v>28</v>
      </c>
      <c r="AE163" s="52" t="s">
        <v>28</v>
      </c>
      <c r="AF163" s="52" t="s">
        <v>27</v>
      </c>
      <c r="AG163" s="54"/>
      <c r="AH163" s="52" t="s">
        <v>583</v>
      </c>
      <c r="AI163" s="52"/>
      <c r="AJ163" s="116"/>
      <c r="AK163" s="116"/>
      <c r="AL163" s="50">
        <v>670</v>
      </c>
      <c r="AM163" s="50">
        <v>790</v>
      </c>
      <c r="AN163" s="50"/>
      <c r="AO163" s="32" t="s">
        <v>584</v>
      </c>
      <c r="AP163" s="32" t="s">
        <v>585</v>
      </c>
      <c r="AQ163" s="162"/>
      <c r="AR163" s="214"/>
    </row>
    <row r="164" spans="1:44" ht="31.95" customHeight="1" x14ac:dyDescent="0.25">
      <c r="A164" s="31" t="s">
        <v>947</v>
      </c>
      <c r="B164" s="83" t="s">
        <v>591</v>
      </c>
      <c r="C164" s="53" t="s">
        <v>589</v>
      </c>
      <c r="D164" s="120">
        <v>43.705100000000002</v>
      </c>
      <c r="E164" s="120">
        <v>-124.0655</v>
      </c>
      <c r="F164" s="148" t="s">
        <v>590</v>
      </c>
      <c r="G164" s="151">
        <v>3500</v>
      </c>
      <c r="H164" s="141">
        <v>1.5</v>
      </c>
      <c r="I164" s="45" t="s">
        <v>592</v>
      </c>
      <c r="J164" s="100" t="s">
        <v>25</v>
      </c>
      <c r="K164" s="100" t="s">
        <v>25</v>
      </c>
      <c r="L164" s="100" t="s">
        <v>25</v>
      </c>
      <c r="M164" s="121" t="s">
        <v>25</v>
      </c>
      <c r="N164" s="100" t="s">
        <v>25</v>
      </c>
      <c r="O164" s="121" t="s">
        <v>25</v>
      </c>
      <c r="P164" s="100" t="s">
        <v>25</v>
      </c>
      <c r="Q164" s="121" t="s">
        <v>25</v>
      </c>
      <c r="R164" s="100" t="s">
        <v>24</v>
      </c>
      <c r="S164" s="121" t="s">
        <v>25</v>
      </c>
      <c r="T164" s="100">
        <v>1</v>
      </c>
      <c r="U164" s="100" t="s">
        <v>24</v>
      </c>
      <c r="V164" s="100" t="s">
        <v>25</v>
      </c>
      <c r="W164" s="100" t="s">
        <v>24</v>
      </c>
      <c r="X164" s="100" t="s">
        <v>25</v>
      </c>
      <c r="Y164" s="41">
        <f t="shared" si="7"/>
        <v>1.5</v>
      </c>
      <c r="Z164" s="128">
        <f t="shared" si="6"/>
        <v>2.5</v>
      </c>
      <c r="AA164" s="33" t="s">
        <v>593</v>
      </c>
      <c r="AB164" s="10" t="s">
        <v>64</v>
      </c>
      <c r="AC164" s="21" t="s">
        <v>28</v>
      </c>
      <c r="AD164" s="51" t="s">
        <v>28</v>
      </c>
      <c r="AE164" s="51" t="s">
        <v>28</v>
      </c>
      <c r="AF164" s="51" t="s">
        <v>28</v>
      </c>
      <c r="AG164" s="33" t="s">
        <v>1075</v>
      </c>
      <c r="AH164" s="51" t="s">
        <v>25</v>
      </c>
      <c r="AI164" s="51"/>
      <c r="AJ164" s="100"/>
      <c r="AK164" s="100"/>
      <c r="AL164" s="155" t="s">
        <v>161</v>
      </c>
      <c r="AM164" s="155"/>
      <c r="AN164" s="51"/>
      <c r="AO164" s="45" t="s">
        <v>115</v>
      </c>
      <c r="AP164" s="45"/>
      <c r="AQ164" s="176" t="s">
        <v>594</v>
      </c>
      <c r="AR164" s="178" t="s">
        <v>595</v>
      </c>
    </row>
    <row r="165" spans="1:44" ht="31.95" customHeight="1" x14ac:dyDescent="0.25">
      <c r="A165" s="31" t="s">
        <v>947</v>
      </c>
      <c r="B165" s="83" t="s">
        <v>597</v>
      </c>
      <c r="C165" s="53" t="s">
        <v>596</v>
      </c>
      <c r="D165" s="120">
        <v>43.694499999999998</v>
      </c>
      <c r="E165" s="120">
        <v>-124.11450000000001</v>
      </c>
      <c r="F165" s="150"/>
      <c r="G165" s="151"/>
      <c r="H165" s="142"/>
      <c r="I165" s="45" t="s">
        <v>598</v>
      </c>
      <c r="J165" s="100" t="s">
        <v>25</v>
      </c>
      <c r="K165" s="100" t="s">
        <v>25</v>
      </c>
      <c r="L165" s="100" t="s">
        <v>25</v>
      </c>
      <c r="M165" s="121" t="s">
        <v>25</v>
      </c>
      <c r="N165" s="100" t="s">
        <v>25</v>
      </c>
      <c r="O165" s="121" t="s">
        <v>25</v>
      </c>
      <c r="P165" s="100" t="s">
        <v>25</v>
      </c>
      <c r="Q165" s="121" t="s">
        <v>25</v>
      </c>
      <c r="R165" s="100" t="s">
        <v>25</v>
      </c>
      <c r="S165" s="121" t="s">
        <v>25</v>
      </c>
      <c r="T165" s="100">
        <v>0</v>
      </c>
      <c r="U165" s="100" t="s">
        <v>24</v>
      </c>
      <c r="V165" s="100" t="s">
        <v>25</v>
      </c>
      <c r="W165" s="100" t="s">
        <v>24</v>
      </c>
      <c r="X165" s="100" t="s">
        <v>25</v>
      </c>
      <c r="Y165" s="41">
        <f t="shared" si="7"/>
        <v>1.5</v>
      </c>
      <c r="Z165" s="128">
        <f t="shared" si="6"/>
        <v>1.5</v>
      </c>
      <c r="AA165" s="33"/>
      <c r="AB165" s="10" t="s">
        <v>64</v>
      </c>
      <c r="AC165" s="21" t="s">
        <v>28</v>
      </c>
      <c r="AD165" s="51" t="s">
        <v>28</v>
      </c>
      <c r="AE165" s="51" t="s">
        <v>28</v>
      </c>
      <c r="AF165" s="51" t="s">
        <v>28</v>
      </c>
      <c r="AG165" s="33" t="s">
        <v>1005</v>
      </c>
      <c r="AH165" s="51" t="s">
        <v>25</v>
      </c>
      <c r="AI165" s="51"/>
      <c r="AJ165" s="100"/>
      <c r="AK165" s="100"/>
      <c r="AL165" s="155" t="s">
        <v>161</v>
      </c>
      <c r="AM165" s="155"/>
      <c r="AN165" s="51"/>
      <c r="AO165" s="45" t="s">
        <v>115</v>
      </c>
      <c r="AP165" s="45"/>
      <c r="AQ165" s="177"/>
      <c r="AR165" s="177"/>
    </row>
    <row r="166" spans="1:44" ht="31.95" customHeight="1" x14ac:dyDescent="0.25">
      <c r="A166" s="31" t="s">
        <v>947</v>
      </c>
      <c r="B166" s="83" t="s">
        <v>600</v>
      </c>
      <c r="C166" s="53" t="s">
        <v>599</v>
      </c>
      <c r="D166" s="120">
        <v>43.732999999999997</v>
      </c>
      <c r="E166" s="120">
        <v>-124.11920000000001</v>
      </c>
      <c r="F166" s="150"/>
      <c r="G166" s="151"/>
      <c r="H166" s="142"/>
      <c r="I166" s="45" t="s">
        <v>601</v>
      </c>
      <c r="J166" s="100" t="s">
        <v>25</v>
      </c>
      <c r="K166" s="100" t="s">
        <v>25</v>
      </c>
      <c r="L166" s="100" t="s">
        <v>25</v>
      </c>
      <c r="M166" s="121" t="s">
        <v>25</v>
      </c>
      <c r="N166" s="100" t="s">
        <v>25</v>
      </c>
      <c r="O166" s="121" t="s">
        <v>25</v>
      </c>
      <c r="P166" s="100" t="s">
        <v>25</v>
      </c>
      <c r="Q166" s="121" t="s">
        <v>25</v>
      </c>
      <c r="R166" s="100" t="s">
        <v>25</v>
      </c>
      <c r="S166" s="121" t="s">
        <v>25</v>
      </c>
      <c r="T166" s="100">
        <v>0</v>
      </c>
      <c r="U166" s="100" t="s">
        <v>24</v>
      </c>
      <c r="V166" s="100" t="s">
        <v>25</v>
      </c>
      <c r="W166" s="100" t="s">
        <v>24</v>
      </c>
      <c r="X166" s="100" t="s">
        <v>25</v>
      </c>
      <c r="Y166" s="41">
        <f t="shared" si="7"/>
        <v>1.5</v>
      </c>
      <c r="Z166" s="128">
        <f t="shared" si="6"/>
        <v>1.5</v>
      </c>
      <c r="AA166" s="33" t="s">
        <v>602</v>
      </c>
      <c r="AB166" s="10" t="s">
        <v>64</v>
      </c>
      <c r="AC166" s="21" t="s">
        <v>28</v>
      </c>
      <c r="AD166" s="51" t="s">
        <v>28</v>
      </c>
      <c r="AE166" s="51" t="s">
        <v>28</v>
      </c>
      <c r="AF166" s="51" t="s">
        <v>28</v>
      </c>
      <c r="AG166" s="33" t="s">
        <v>1007</v>
      </c>
      <c r="AH166" s="51" t="s">
        <v>25</v>
      </c>
      <c r="AI166" s="51"/>
      <c r="AJ166" s="100"/>
      <c r="AK166" s="100"/>
      <c r="AL166" s="155" t="s">
        <v>161</v>
      </c>
      <c r="AM166" s="155"/>
      <c r="AN166" s="51"/>
      <c r="AO166" s="45" t="s">
        <v>115</v>
      </c>
      <c r="AP166" s="45"/>
      <c r="AQ166" s="177"/>
      <c r="AR166" s="177"/>
    </row>
    <row r="167" spans="1:44" ht="31.95" customHeight="1" x14ac:dyDescent="0.25">
      <c r="A167" s="31" t="s">
        <v>947</v>
      </c>
      <c r="B167" s="83" t="s">
        <v>604</v>
      </c>
      <c r="C167" s="53" t="s">
        <v>603</v>
      </c>
      <c r="D167" s="120">
        <v>43.735700000000001</v>
      </c>
      <c r="E167" s="120">
        <v>-124.13590000000001</v>
      </c>
      <c r="F167" s="150"/>
      <c r="G167" s="151"/>
      <c r="H167" s="142"/>
      <c r="I167" s="45" t="s">
        <v>605</v>
      </c>
      <c r="J167" s="100" t="s">
        <v>25</v>
      </c>
      <c r="K167" s="100" t="s">
        <v>25</v>
      </c>
      <c r="L167" s="100" t="s">
        <v>25</v>
      </c>
      <c r="M167" s="121" t="s">
        <v>25</v>
      </c>
      <c r="N167" s="100" t="s">
        <v>25</v>
      </c>
      <c r="O167" s="121" t="s">
        <v>25</v>
      </c>
      <c r="P167" s="100" t="s">
        <v>25</v>
      </c>
      <c r="Q167" s="121" t="s">
        <v>25</v>
      </c>
      <c r="R167" s="100" t="s">
        <v>25</v>
      </c>
      <c r="S167" s="121" t="s">
        <v>25</v>
      </c>
      <c r="T167" s="100">
        <v>0</v>
      </c>
      <c r="U167" s="100" t="s">
        <v>24</v>
      </c>
      <c r="V167" s="100" t="s">
        <v>25</v>
      </c>
      <c r="W167" s="100" t="s">
        <v>24</v>
      </c>
      <c r="X167" s="100" t="s">
        <v>25</v>
      </c>
      <c r="Y167" s="41">
        <f t="shared" si="7"/>
        <v>1.5</v>
      </c>
      <c r="Z167" s="128">
        <f t="shared" si="6"/>
        <v>1.5</v>
      </c>
      <c r="AA167" s="33" t="s">
        <v>606</v>
      </c>
      <c r="AB167" s="10" t="s">
        <v>64</v>
      </c>
      <c r="AC167" s="21" t="s">
        <v>28</v>
      </c>
      <c r="AD167" s="51" t="s">
        <v>28</v>
      </c>
      <c r="AE167" s="51" t="s">
        <v>28</v>
      </c>
      <c r="AF167" s="51" t="s">
        <v>28</v>
      </c>
      <c r="AG167" s="33" t="s">
        <v>1076</v>
      </c>
      <c r="AH167" s="51" t="s">
        <v>25</v>
      </c>
      <c r="AI167" s="51"/>
      <c r="AJ167" s="100"/>
      <c r="AK167" s="100"/>
      <c r="AL167" s="155" t="s">
        <v>161</v>
      </c>
      <c r="AM167" s="155"/>
      <c r="AN167" s="51"/>
      <c r="AO167" s="45" t="s">
        <v>115</v>
      </c>
      <c r="AP167" s="45"/>
      <c r="AQ167" s="177"/>
      <c r="AR167" s="177"/>
    </row>
    <row r="168" spans="1:44" ht="31.95" customHeight="1" x14ac:dyDescent="0.25">
      <c r="A168" s="31" t="s">
        <v>947</v>
      </c>
      <c r="B168" s="83" t="s">
        <v>608</v>
      </c>
      <c r="C168" s="151" t="s">
        <v>607</v>
      </c>
      <c r="D168" s="165">
        <v>43.677799999999998</v>
      </c>
      <c r="E168" s="165">
        <v>-124.17789999999999</v>
      </c>
      <c r="F168" s="150"/>
      <c r="G168" s="151"/>
      <c r="H168" s="142"/>
      <c r="I168" s="45" t="s">
        <v>609</v>
      </c>
      <c r="J168" s="100" t="s">
        <v>25</v>
      </c>
      <c r="K168" s="100" t="s">
        <v>25</v>
      </c>
      <c r="L168" s="100" t="s">
        <v>25</v>
      </c>
      <c r="M168" s="121" t="s">
        <v>25</v>
      </c>
      <c r="N168" s="100" t="s">
        <v>25</v>
      </c>
      <c r="O168" s="121" t="s">
        <v>25</v>
      </c>
      <c r="P168" s="100" t="s">
        <v>25</v>
      </c>
      <c r="Q168" s="121" t="s">
        <v>25</v>
      </c>
      <c r="R168" s="100" t="s">
        <v>24</v>
      </c>
      <c r="S168" s="121" t="s">
        <v>25</v>
      </c>
      <c r="T168" s="100">
        <v>1</v>
      </c>
      <c r="U168" s="100" t="s">
        <v>24</v>
      </c>
      <c r="V168" s="100" t="s">
        <v>25</v>
      </c>
      <c r="W168" s="100" t="s">
        <v>24</v>
      </c>
      <c r="X168" s="100" t="s">
        <v>71</v>
      </c>
      <c r="Y168" s="41">
        <f t="shared" si="7"/>
        <v>1.5</v>
      </c>
      <c r="Z168" s="128">
        <f t="shared" si="6"/>
        <v>2.5</v>
      </c>
      <c r="AA168" s="33" t="s">
        <v>610</v>
      </c>
      <c r="AB168" s="10" t="s">
        <v>64</v>
      </c>
      <c r="AC168" s="21" t="s">
        <v>28</v>
      </c>
      <c r="AD168" s="51" t="s">
        <v>28</v>
      </c>
      <c r="AE168" s="51" t="s">
        <v>28</v>
      </c>
      <c r="AF168" s="51" t="s">
        <v>28</v>
      </c>
      <c r="AG168" s="33" t="s">
        <v>1007</v>
      </c>
      <c r="AH168" s="51" t="s">
        <v>71</v>
      </c>
      <c r="AI168" s="51"/>
      <c r="AJ168" s="100"/>
      <c r="AK168" s="100"/>
      <c r="AL168" s="51">
        <v>794</v>
      </c>
      <c r="AM168" s="51">
        <v>1070</v>
      </c>
      <c r="AN168" s="51"/>
      <c r="AO168" s="45" t="s">
        <v>115</v>
      </c>
      <c r="AP168" s="45"/>
      <c r="AQ168" s="177"/>
      <c r="AR168" s="177"/>
    </row>
    <row r="169" spans="1:44" ht="31.95" customHeight="1" x14ac:dyDescent="0.25">
      <c r="A169" s="31" t="s">
        <v>947</v>
      </c>
      <c r="B169" s="83" t="s">
        <v>611</v>
      </c>
      <c r="C169" s="153"/>
      <c r="D169" s="165"/>
      <c r="E169" s="165"/>
      <c r="F169" s="150"/>
      <c r="G169" s="151"/>
      <c r="H169" s="142"/>
      <c r="I169" s="45" t="s">
        <v>612</v>
      </c>
      <c r="J169" s="100" t="s">
        <v>25</v>
      </c>
      <c r="K169" s="100" t="s">
        <v>25</v>
      </c>
      <c r="L169" s="100" t="s">
        <v>25</v>
      </c>
      <c r="M169" s="121" t="s">
        <v>25</v>
      </c>
      <c r="N169" s="100" t="s">
        <v>25</v>
      </c>
      <c r="O169" s="121" t="s">
        <v>25</v>
      </c>
      <c r="P169" s="100" t="s">
        <v>25</v>
      </c>
      <c r="Q169" s="121" t="s">
        <v>25</v>
      </c>
      <c r="R169" s="100" t="s">
        <v>24</v>
      </c>
      <c r="S169" s="121" t="s">
        <v>25</v>
      </c>
      <c r="T169" s="100">
        <v>1</v>
      </c>
      <c r="U169" s="100" t="s">
        <v>24</v>
      </c>
      <c r="V169" s="100" t="s">
        <v>25</v>
      </c>
      <c r="W169" s="100" t="s">
        <v>24</v>
      </c>
      <c r="X169" s="100" t="s">
        <v>25</v>
      </c>
      <c r="Y169" s="41">
        <f t="shared" si="7"/>
        <v>1.5</v>
      </c>
      <c r="Z169" s="128">
        <f t="shared" si="6"/>
        <v>2.5</v>
      </c>
      <c r="AA169" s="33" t="s">
        <v>613</v>
      </c>
      <c r="AB169" s="10" t="s">
        <v>64</v>
      </c>
      <c r="AC169" s="21" t="s">
        <v>28</v>
      </c>
      <c r="AD169" s="51" t="s">
        <v>28</v>
      </c>
      <c r="AE169" s="51" t="s">
        <v>28</v>
      </c>
      <c r="AF169" s="51" t="s">
        <v>28</v>
      </c>
      <c r="AG169" s="33" t="s">
        <v>1008</v>
      </c>
      <c r="AH169" s="51" t="s">
        <v>71</v>
      </c>
      <c r="AI169" s="51"/>
      <c r="AJ169" s="100"/>
      <c r="AK169" s="100"/>
      <c r="AL169" s="51">
        <v>1390</v>
      </c>
      <c r="AM169" s="51">
        <v>1694</v>
      </c>
      <c r="AN169" s="51"/>
      <c r="AO169" s="45" t="s">
        <v>115</v>
      </c>
      <c r="AP169" s="45"/>
      <c r="AQ169" s="177"/>
      <c r="AR169" s="177"/>
    </row>
    <row r="170" spans="1:44" ht="31.95" customHeight="1" x14ac:dyDescent="0.25">
      <c r="A170" s="31" t="s">
        <v>947</v>
      </c>
      <c r="B170" s="83" t="s">
        <v>614</v>
      </c>
      <c r="C170" s="153"/>
      <c r="D170" s="165"/>
      <c r="E170" s="165"/>
      <c r="F170" s="150"/>
      <c r="G170" s="151"/>
      <c r="H170" s="142"/>
      <c r="I170" s="45" t="s">
        <v>615</v>
      </c>
      <c r="J170" s="100" t="s">
        <v>25</v>
      </c>
      <c r="K170" s="100" t="s">
        <v>25</v>
      </c>
      <c r="L170" s="100" t="s">
        <v>25</v>
      </c>
      <c r="M170" s="121" t="s">
        <v>25</v>
      </c>
      <c r="N170" s="100" t="s">
        <v>25</v>
      </c>
      <c r="O170" s="121" t="s">
        <v>25</v>
      </c>
      <c r="P170" s="100" t="s">
        <v>25</v>
      </c>
      <c r="Q170" s="121" t="s">
        <v>25</v>
      </c>
      <c r="R170" s="100" t="s">
        <v>24</v>
      </c>
      <c r="S170" s="121" t="s">
        <v>25</v>
      </c>
      <c r="T170" s="100">
        <v>1</v>
      </c>
      <c r="U170" s="100" t="s">
        <v>24</v>
      </c>
      <c r="V170" s="100" t="s">
        <v>25</v>
      </c>
      <c r="W170" s="100" t="s">
        <v>24</v>
      </c>
      <c r="X170" s="100" t="s">
        <v>71</v>
      </c>
      <c r="Y170" s="41">
        <f t="shared" si="7"/>
        <v>1.5</v>
      </c>
      <c r="Z170" s="128">
        <f t="shared" si="6"/>
        <v>2.5</v>
      </c>
      <c r="AA170" s="33" t="s">
        <v>616</v>
      </c>
      <c r="AB170" s="10" t="s">
        <v>64</v>
      </c>
      <c r="AC170" s="21" t="s">
        <v>28</v>
      </c>
      <c r="AD170" s="51" t="s">
        <v>28</v>
      </c>
      <c r="AE170" s="51" t="s">
        <v>28</v>
      </c>
      <c r="AF170" s="51" t="s">
        <v>28</v>
      </c>
      <c r="AG170" s="218"/>
      <c r="AH170" s="51" t="s">
        <v>71</v>
      </c>
      <c r="AI170" s="51"/>
      <c r="AJ170" s="100"/>
      <c r="AK170" s="100"/>
      <c r="AL170" s="51">
        <v>1619</v>
      </c>
      <c r="AM170" s="51">
        <v>1925</v>
      </c>
      <c r="AN170" s="51"/>
      <c r="AO170" s="45" t="s">
        <v>115</v>
      </c>
      <c r="AP170" s="45"/>
      <c r="AQ170" s="177"/>
      <c r="AR170" s="177"/>
    </row>
    <row r="171" spans="1:44" ht="31.95" customHeight="1" x14ac:dyDescent="0.25">
      <c r="A171" s="31" t="s">
        <v>947</v>
      </c>
      <c r="B171" s="83" t="s">
        <v>617</v>
      </c>
      <c r="C171" s="153"/>
      <c r="D171" s="165"/>
      <c r="E171" s="165"/>
      <c r="F171" s="150"/>
      <c r="G171" s="151"/>
      <c r="H171" s="142"/>
      <c r="I171" s="45" t="s">
        <v>618</v>
      </c>
      <c r="J171" s="100" t="s">
        <v>25</v>
      </c>
      <c r="K171" s="100" t="s">
        <v>25</v>
      </c>
      <c r="L171" s="100" t="s">
        <v>25</v>
      </c>
      <c r="M171" s="121" t="s">
        <v>25</v>
      </c>
      <c r="N171" s="100" t="s">
        <v>25</v>
      </c>
      <c r="O171" s="121" t="s">
        <v>25</v>
      </c>
      <c r="P171" s="100" t="s">
        <v>25</v>
      </c>
      <c r="Q171" s="121" t="s">
        <v>25</v>
      </c>
      <c r="R171" s="100" t="s">
        <v>25</v>
      </c>
      <c r="S171" s="121" t="s">
        <v>25</v>
      </c>
      <c r="T171" s="100">
        <v>0</v>
      </c>
      <c r="U171" s="100" t="s">
        <v>24</v>
      </c>
      <c r="V171" s="100" t="s">
        <v>25</v>
      </c>
      <c r="W171" s="100" t="s">
        <v>24</v>
      </c>
      <c r="X171" s="100" t="s">
        <v>71</v>
      </c>
      <c r="Y171" s="41">
        <f t="shared" si="7"/>
        <v>1.5</v>
      </c>
      <c r="Z171" s="128">
        <f t="shared" si="6"/>
        <v>1.5</v>
      </c>
      <c r="AA171" s="33" t="s">
        <v>619</v>
      </c>
      <c r="AB171" s="10" t="s">
        <v>64</v>
      </c>
      <c r="AC171" s="21" t="s">
        <v>28</v>
      </c>
      <c r="AD171" s="51" t="s">
        <v>28</v>
      </c>
      <c r="AE171" s="51" t="s">
        <v>28</v>
      </c>
      <c r="AF171" s="51" t="s">
        <v>28</v>
      </c>
      <c r="AG171" s="33" t="s">
        <v>1008</v>
      </c>
      <c r="AH171" s="51" t="s">
        <v>25</v>
      </c>
      <c r="AI171" s="51"/>
      <c r="AJ171" s="100"/>
      <c r="AK171" s="100"/>
      <c r="AL171" s="155" t="s">
        <v>161</v>
      </c>
      <c r="AM171" s="155"/>
      <c r="AN171" s="51"/>
      <c r="AO171" s="45" t="s">
        <v>115</v>
      </c>
      <c r="AP171" s="45"/>
      <c r="AQ171" s="177"/>
      <c r="AR171" s="177"/>
    </row>
    <row r="172" spans="1:44" ht="31.95" customHeight="1" x14ac:dyDescent="0.25">
      <c r="A172" s="31" t="s">
        <v>947</v>
      </c>
      <c r="B172" s="83" t="s">
        <v>620</v>
      </c>
      <c r="C172" s="153"/>
      <c r="D172" s="165"/>
      <c r="E172" s="165"/>
      <c r="F172" s="149"/>
      <c r="G172" s="151"/>
      <c r="H172" s="143"/>
      <c r="I172" s="45" t="s">
        <v>621</v>
      </c>
      <c r="J172" s="100" t="s">
        <v>25</v>
      </c>
      <c r="K172" s="100" t="s">
        <v>25</v>
      </c>
      <c r="L172" s="100" t="s">
        <v>25</v>
      </c>
      <c r="M172" s="121" t="s">
        <v>25</v>
      </c>
      <c r="N172" s="100" t="s">
        <v>25</v>
      </c>
      <c r="O172" s="121" t="s">
        <v>25</v>
      </c>
      <c r="P172" s="100" t="s">
        <v>25</v>
      </c>
      <c r="Q172" s="121" t="s">
        <v>25</v>
      </c>
      <c r="R172" s="100" t="s">
        <v>25</v>
      </c>
      <c r="S172" s="121" t="s">
        <v>25</v>
      </c>
      <c r="T172" s="100">
        <v>0</v>
      </c>
      <c r="U172" s="100" t="s">
        <v>24</v>
      </c>
      <c r="V172" s="100" t="s">
        <v>25</v>
      </c>
      <c r="W172" s="100" t="s">
        <v>24</v>
      </c>
      <c r="X172" s="100" t="s">
        <v>25</v>
      </c>
      <c r="Y172" s="41">
        <f t="shared" si="7"/>
        <v>1.5</v>
      </c>
      <c r="Z172" s="128">
        <f t="shared" si="6"/>
        <v>1.5</v>
      </c>
      <c r="AA172" s="33" t="s">
        <v>622</v>
      </c>
      <c r="AB172" s="10" t="s">
        <v>64</v>
      </c>
      <c r="AC172" s="21" t="s">
        <v>28</v>
      </c>
      <c r="AD172" s="51" t="s">
        <v>28</v>
      </c>
      <c r="AE172" s="51" t="s">
        <v>28</v>
      </c>
      <c r="AF172" s="51" t="s">
        <v>28</v>
      </c>
      <c r="AG172" s="33" t="s">
        <v>1007</v>
      </c>
      <c r="AH172" s="51" t="s">
        <v>25</v>
      </c>
      <c r="AI172" s="51"/>
      <c r="AJ172" s="100"/>
      <c r="AK172" s="100"/>
      <c r="AL172" s="155" t="s">
        <v>161</v>
      </c>
      <c r="AM172" s="155"/>
      <c r="AN172" s="51"/>
      <c r="AO172" s="45" t="s">
        <v>115</v>
      </c>
      <c r="AP172" s="45"/>
      <c r="AQ172" s="177"/>
      <c r="AR172" s="177"/>
    </row>
    <row r="173" spans="1:44" ht="31.95" customHeight="1" x14ac:dyDescent="0.25">
      <c r="A173" s="31" t="s">
        <v>947</v>
      </c>
      <c r="B173" s="83" t="s">
        <v>625</v>
      </c>
      <c r="C173" s="152" t="s">
        <v>623</v>
      </c>
      <c r="D173" s="165">
        <v>43.290765</v>
      </c>
      <c r="E173" s="169">
        <v>-124.316812</v>
      </c>
      <c r="F173" s="151" t="s">
        <v>21</v>
      </c>
      <c r="G173" s="148" t="s">
        <v>624</v>
      </c>
      <c r="H173" s="141">
        <v>2.5</v>
      </c>
      <c r="I173" s="45" t="s">
        <v>626</v>
      </c>
      <c r="J173" s="100" t="s">
        <v>25</v>
      </c>
      <c r="K173" s="100" t="s">
        <v>25</v>
      </c>
      <c r="L173" s="100" t="s">
        <v>25</v>
      </c>
      <c r="M173" s="121" t="s">
        <v>25</v>
      </c>
      <c r="N173" s="100" t="s">
        <v>25</v>
      </c>
      <c r="O173" s="121" t="s">
        <v>25</v>
      </c>
      <c r="P173" s="100" t="s">
        <v>25</v>
      </c>
      <c r="Q173" s="121" t="s">
        <v>25</v>
      </c>
      <c r="R173" s="100" t="s">
        <v>25</v>
      </c>
      <c r="S173" s="121" t="s">
        <v>25</v>
      </c>
      <c r="T173" s="100">
        <v>0</v>
      </c>
      <c r="U173" s="100" t="s">
        <v>24</v>
      </c>
      <c r="V173" s="100" t="s">
        <v>25</v>
      </c>
      <c r="W173" s="100" t="s">
        <v>24</v>
      </c>
      <c r="X173" s="100" t="s">
        <v>24</v>
      </c>
      <c r="Y173" s="41">
        <f t="shared" si="7"/>
        <v>2.5</v>
      </c>
      <c r="Z173" s="128">
        <f t="shared" si="6"/>
        <v>2.5</v>
      </c>
      <c r="AA173" s="33" t="s">
        <v>627</v>
      </c>
      <c r="AB173" s="10" t="s">
        <v>64</v>
      </c>
      <c r="AC173" s="21" t="s">
        <v>28</v>
      </c>
      <c r="AD173" s="51" t="s">
        <v>28</v>
      </c>
      <c r="AE173" s="51" t="s">
        <v>28</v>
      </c>
      <c r="AF173" s="51" t="s">
        <v>28</v>
      </c>
      <c r="AG173" s="33" t="s">
        <v>1077</v>
      </c>
      <c r="AH173" s="51" t="s">
        <v>24</v>
      </c>
      <c r="AI173" s="51" t="s">
        <v>25</v>
      </c>
      <c r="AJ173" s="100"/>
      <c r="AK173" s="100"/>
      <c r="AL173" s="51">
        <v>300</v>
      </c>
      <c r="AM173" s="51" t="s">
        <v>628</v>
      </c>
      <c r="AN173" s="51" t="s">
        <v>24</v>
      </c>
      <c r="AO173" s="30" t="s">
        <v>35</v>
      </c>
      <c r="AP173" s="45"/>
      <c r="AQ173" s="188" t="s">
        <v>629</v>
      </c>
      <c r="AR173" s="148"/>
    </row>
    <row r="174" spans="1:44" ht="31.95" customHeight="1" x14ac:dyDescent="0.25">
      <c r="A174" s="31" t="s">
        <v>947</v>
      </c>
      <c r="B174" s="83" t="s">
        <v>630</v>
      </c>
      <c r="C174" s="153"/>
      <c r="D174" s="165"/>
      <c r="E174" s="165"/>
      <c r="F174" s="151"/>
      <c r="G174" s="149"/>
      <c r="H174" s="143"/>
      <c r="I174" s="45" t="s">
        <v>626</v>
      </c>
      <c r="J174" s="100" t="s">
        <v>25</v>
      </c>
      <c r="K174" s="100" t="s">
        <v>25</v>
      </c>
      <c r="L174" s="100" t="s">
        <v>25</v>
      </c>
      <c r="M174" s="121" t="s">
        <v>25</v>
      </c>
      <c r="N174" s="100" t="s">
        <v>25</v>
      </c>
      <c r="O174" s="121" t="s">
        <v>25</v>
      </c>
      <c r="P174" s="100" t="s">
        <v>25</v>
      </c>
      <c r="Q174" s="121" t="s">
        <v>25</v>
      </c>
      <c r="R174" s="100" t="s">
        <v>25</v>
      </c>
      <c r="S174" s="121" t="s">
        <v>25</v>
      </c>
      <c r="T174" s="100">
        <v>0</v>
      </c>
      <c r="U174" s="100" t="s">
        <v>24</v>
      </c>
      <c r="V174" s="100" t="s">
        <v>25</v>
      </c>
      <c r="W174" s="100" t="s">
        <v>24</v>
      </c>
      <c r="X174" s="100" t="s">
        <v>24</v>
      </c>
      <c r="Y174" s="41">
        <f t="shared" si="7"/>
        <v>2.5</v>
      </c>
      <c r="Z174" s="128">
        <f t="shared" si="6"/>
        <v>2.5</v>
      </c>
      <c r="AA174" s="33"/>
      <c r="AB174" s="10" t="s">
        <v>64</v>
      </c>
      <c r="AC174" s="21" t="s">
        <v>28</v>
      </c>
      <c r="AD174" s="51" t="s">
        <v>28</v>
      </c>
      <c r="AE174" s="51" t="s">
        <v>28</v>
      </c>
      <c r="AF174" s="51" t="s">
        <v>28</v>
      </c>
      <c r="AG174" s="33" t="s">
        <v>1003</v>
      </c>
      <c r="AH174" s="51" t="s">
        <v>24</v>
      </c>
      <c r="AI174" s="51" t="s">
        <v>25</v>
      </c>
      <c r="AJ174" s="100"/>
      <c r="AK174" s="100"/>
      <c r="AL174" s="155" t="s">
        <v>161</v>
      </c>
      <c r="AM174" s="155"/>
      <c r="AN174" s="51"/>
      <c r="AO174" s="30" t="s">
        <v>35</v>
      </c>
      <c r="AP174" s="45"/>
      <c r="AQ174" s="189"/>
      <c r="AR174" s="149"/>
    </row>
    <row r="175" spans="1:44" ht="31.95" customHeight="1" x14ac:dyDescent="0.25">
      <c r="A175" s="31" t="s">
        <v>947</v>
      </c>
      <c r="B175" s="83" t="s">
        <v>632</v>
      </c>
      <c r="C175" s="152" t="s">
        <v>631</v>
      </c>
      <c r="D175" s="165">
        <v>43.301077999999997</v>
      </c>
      <c r="E175" s="169">
        <v>-124.325473</v>
      </c>
      <c r="F175" s="151" t="s">
        <v>21</v>
      </c>
      <c r="G175" s="148" t="s">
        <v>624</v>
      </c>
      <c r="H175" s="141">
        <v>2.5</v>
      </c>
      <c r="I175" s="45" t="s">
        <v>626</v>
      </c>
      <c r="J175" s="100" t="s">
        <v>25</v>
      </c>
      <c r="K175" s="100" t="s">
        <v>25</v>
      </c>
      <c r="L175" s="100" t="s">
        <v>25</v>
      </c>
      <c r="M175" s="121" t="s">
        <v>25</v>
      </c>
      <c r="N175" s="100" t="s">
        <v>25</v>
      </c>
      <c r="O175" s="121" t="s">
        <v>25</v>
      </c>
      <c r="P175" s="100" t="s">
        <v>25</v>
      </c>
      <c r="Q175" s="121" t="s">
        <v>25</v>
      </c>
      <c r="R175" s="100" t="s">
        <v>25</v>
      </c>
      <c r="S175" s="121" t="s">
        <v>25</v>
      </c>
      <c r="T175" s="100">
        <v>0</v>
      </c>
      <c r="U175" s="100" t="s">
        <v>24</v>
      </c>
      <c r="V175" s="100" t="s">
        <v>25</v>
      </c>
      <c r="W175" s="100" t="s">
        <v>24</v>
      </c>
      <c r="X175" s="100" t="s">
        <v>24</v>
      </c>
      <c r="Y175" s="41">
        <f t="shared" si="7"/>
        <v>2.5</v>
      </c>
      <c r="Z175" s="128">
        <f t="shared" si="6"/>
        <v>2.5</v>
      </c>
      <c r="AA175" s="37"/>
      <c r="AB175" s="10" t="s">
        <v>64</v>
      </c>
      <c r="AC175" s="21" t="s">
        <v>28</v>
      </c>
      <c r="AD175" s="51" t="s">
        <v>28</v>
      </c>
      <c r="AE175" s="51" t="s">
        <v>28</v>
      </c>
      <c r="AF175" s="51" t="s">
        <v>28</v>
      </c>
      <c r="AG175" s="53" t="s">
        <v>1078</v>
      </c>
      <c r="AH175" s="51" t="s">
        <v>24</v>
      </c>
      <c r="AI175" s="51" t="s">
        <v>25</v>
      </c>
      <c r="AJ175" s="100"/>
      <c r="AK175" s="100"/>
      <c r="AL175" s="51">
        <v>300</v>
      </c>
      <c r="AM175" s="51" t="s">
        <v>628</v>
      </c>
      <c r="AN175" s="51" t="s">
        <v>24</v>
      </c>
      <c r="AO175" s="30" t="s">
        <v>35</v>
      </c>
      <c r="AP175" s="45"/>
      <c r="AQ175" s="189"/>
      <c r="AR175" s="148"/>
    </row>
    <row r="176" spans="1:44" ht="31.95" customHeight="1" x14ac:dyDescent="0.25">
      <c r="A176" s="31" t="s">
        <v>947</v>
      </c>
      <c r="B176" s="83" t="s">
        <v>633</v>
      </c>
      <c r="C176" s="153"/>
      <c r="D176" s="165"/>
      <c r="E176" s="165"/>
      <c r="F176" s="151"/>
      <c r="G176" s="149"/>
      <c r="H176" s="143"/>
      <c r="I176" s="45" t="s">
        <v>626</v>
      </c>
      <c r="J176" s="100" t="s">
        <v>25</v>
      </c>
      <c r="K176" s="100" t="s">
        <v>25</v>
      </c>
      <c r="L176" s="100" t="s">
        <v>25</v>
      </c>
      <c r="M176" s="121" t="s">
        <v>25</v>
      </c>
      <c r="N176" s="100" t="s">
        <v>25</v>
      </c>
      <c r="O176" s="121" t="s">
        <v>25</v>
      </c>
      <c r="P176" s="100" t="s">
        <v>25</v>
      </c>
      <c r="Q176" s="121" t="s">
        <v>25</v>
      </c>
      <c r="R176" s="100" t="s">
        <v>25</v>
      </c>
      <c r="S176" s="121" t="s">
        <v>25</v>
      </c>
      <c r="T176" s="100">
        <v>0</v>
      </c>
      <c r="U176" s="100" t="s">
        <v>24</v>
      </c>
      <c r="V176" s="100" t="s">
        <v>25</v>
      </c>
      <c r="W176" s="100" t="s">
        <v>24</v>
      </c>
      <c r="X176" s="100" t="s">
        <v>24</v>
      </c>
      <c r="Y176" s="41">
        <f t="shared" si="7"/>
        <v>2.5</v>
      </c>
      <c r="Z176" s="128">
        <f t="shared" si="6"/>
        <v>2.5</v>
      </c>
      <c r="AA176" s="33" t="s">
        <v>602</v>
      </c>
      <c r="AB176" s="10" t="s">
        <v>64</v>
      </c>
      <c r="AC176" s="21" t="s">
        <v>28</v>
      </c>
      <c r="AD176" s="51" t="s">
        <v>28</v>
      </c>
      <c r="AE176" s="51" t="s">
        <v>28</v>
      </c>
      <c r="AF176" s="51" t="s">
        <v>28</v>
      </c>
      <c r="AG176" s="33" t="s">
        <v>1079</v>
      </c>
      <c r="AH176" s="51" t="s">
        <v>24</v>
      </c>
      <c r="AI176" s="51" t="s">
        <v>25</v>
      </c>
      <c r="AJ176" s="100"/>
      <c r="AK176" s="100"/>
      <c r="AL176" s="155" t="s">
        <v>161</v>
      </c>
      <c r="AM176" s="155"/>
      <c r="AN176" s="51"/>
      <c r="AO176" s="30" t="s">
        <v>35</v>
      </c>
      <c r="AP176" s="45"/>
      <c r="AQ176" s="189"/>
      <c r="AR176" s="149"/>
    </row>
    <row r="177" spans="1:44" ht="31.95" customHeight="1" x14ac:dyDescent="0.25">
      <c r="A177" s="31" t="s">
        <v>947</v>
      </c>
      <c r="B177" s="83" t="s">
        <v>635</v>
      </c>
      <c r="C177" s="54" t="s">
        <v>634</v>
      </c>
      <c r="D177" s="120">
        <v>43.318927000000002</v>
      </c>
      <c r="E177" s="119">
        <v>-124.33236100000001</v>
      </c>
      <c r="F177" s="54" t="s">
        <v>21</v>
      </c>
      <c r="G177" s="53" t="s">
        <v>624</v>
      </c>
      <c r="H177" s="136">
        <v>2.5</v>
      </c>
      <c r="I177" s="45" t="s">
        <v>636</v>
      </c>
      <c r="J177" s="100" t="s">
        <v>25</v>
      </c>
      <c r="K177" s="100" t="s">
        <v>25</v>
      </c>
      <c r="L177" s="100" t="s">
        <v>25</v>
      </c>
      <c r="M177" s="121" t="s">
        <v>25</v>
      </c>
      <c r="N177" s="100" t="s">
        <v>25</v>
      </c>
      <c r="O177" s="121" t="s">
        <v>25</v>
      </c>
      <c r="P177" s="100" t="s">
        <v>25</v>
      </c>
      <c r="Q177" s="121" t="s">
        <v>25</v>
      </c>
      <c r="R177" s="100" t="s">
        <v>25</v>
      </c>
      <c r="S177" s="121" t="s">
        <v>25</v>
      </c>
      <c r="T177" s="100">
        <v>0</v>
      </c>
      <c r="U177" s="100" t="s">
        <v>24</v>
      </c>
      <c r="V177" s="100" t="s">
        <v>25</v>
      </c>
      <c r="W177" s="100" t="s">
        <v>24</v>
      </c>
      <c r="X177" s="100" t="s">
        <v>24</v>
      </c>
      <c r="Y177" s="41">
        <f t="shared" si="7"/>
        <v>2.5</v>
      </c>
      <c r="Z177" s="128">
        <f t="shared" si="6"/>
        <v>2.5</v>
      </c>
      <c r="AA177" s="33" t="s">
        <v>637</v>
      </c>
      <c r="AB177" s="10" t="s">
        <v>64</v>
      </c>
      <c r="AC177" s="21" t="s">
        <v>27</v>
      </c>
      <c r="AD177" s="51" t="s">
        <v>28</v>
      </c>
      <c r="AE177" s="51" t="s">
        <v>28</v>
      </c>
      <c r="AF177" s="51" t="s">
        <v>28</v>
      </c>
      <c r="AG177" s="33" t="s">
        <v>1080</v>
      </c>
      <c r="AH177" s="51" t="s">
        <v>24</v>
      </c>
      <c r="AI177" s="51" t="s">
        <v>25</v>
      </c>
      <c r="AJ177" s="100"/>
      <c r="AK177" s="100"/>
      <c r="AL177" s="51">
        <v>300</v>
      </c>
      <c r="AM177" s="51" t="s">
        <v>628</v>
      </c>
      <c r="AN177" s="51" t="s">
        <v>24</v>
      </c>
      <c r="AO177" s="30" t="s">
        <v>35</v>
      </c>
      <c r="AP177" s="45"/>
      <c r="AQ177" s="189"/>
      <c r="AR177" s="45"/>
    </row>
    <row r="178" spans="1:44" ht="31.95" customHeight="1" x14ac:dyDescent="0.25">
      <c r="A178" s="31" t="s">
        <v>947</v>
      </c>
      <c r="B178" s="83" t="s">
        <v>639</v>
      </c>
      <c r="C178" s="54" t="s">
        <v>638</v>
      </c>
      <c r="D178" s="120">
        <v>43.333500000000001</v>
      </c>
      <c r="E178" s="119">
        <v>-124.3167</v>
      </c>
      <c r="F178" s="54" t="s">
        <v>21</v>
      </c>
      <c r="G178" s="53" t="s">
        <v>624</v>
      </c>
      <c r="H178" s="136">
        <v>2.5</v>
      </c>
      <c r="I178" s="45" t="s">
        <v>640</v>
      </c>
      <c r="J178" s="100" t="s">
        <v>25</v>
      </c>
      <c r="K178" s="100" t="s">
        <v>25</v>
      </c>
      <c r="L178" s="100" t="s">
        <v>25</v>
      </c>
      <c r="M178" s="121" t="s">
        <v>25</v>
      </c>
      <c r="N178" s="100" t="s">
        <v>25</v>
      </c>
      <c r="O178" s="121" t="s">
        <v>25</v>
      </c>
      <c r="P178" s="100" t="s">
        <v>25</v>
      </c>
      <c r="Q178" s="121" t="s">
        <v>25</v>
      </c>
      <c r="R178" s="100" t="s">
        <v>25</v>
      </c>
      <c r="S178" s="121" t="s">
        <v>25</v>
      </c>
      <c r="T178" s="100">
        <v>0</v>
      </c>
      <c r="U178" s="100" t="s">
        <v>24</v>
      </c>
      <c r="V178" s="100" t="s">
        <v>25</v>
      </c>
      <c r="W178" s="100" t="s">
        <v>24</v>
      </c>
      <c r="X178" s="100" t="s">
        <v>24</v>
      </c>
      <c r="Y178" s="41">
        <f t="shared" si="7"/>
        <v>2.5</v>
      </c>
      <c r="Z178" s="128">
        <f t="shared" si="6"/>
        <v>2.5</v>
      </c>
      <c r="AA178" s="33" t="s">
        <v>627</v>
      </c>
      <c r="AB178" s="10" t="s">
        <v>64</v>
      </c>
      <c r="AC178" s="21" t="s">
        <v>27</v>
      </c>
      <c r="AD178" s="51" t="s">
        <v>28</v>
      </c>
      <c r="AE178" s="51" t="s">
        <v>28</v>
      </c>
      <c r="AF178" s="51" t="s">
        <v>28</v>
      </c>
      <c r="AG178" s="33" t="s">
        <v>1082</v>
      </c>
      <c r="AH178" s="51" t="s">
        <v>24</v>
      </c>
      <c r="AI178" s="51" t="s">
        <v>25</v>
      </c>
      <c r="AJ178" s="100"/>
      <c r="AK178" s="100"/>
      <c r="AL178" s="155" t="s">
        <v>288</v>
      </c>
      <c r="AM178" s="155"/>
      <c r="AN178" s="51" t="s">
        <v>24</v>
      </c>
      <c r="AO178" s="30" t="s">
        <v>35</v>
      </c>
      <c r="AP178" s="45"/>
      <c r="AQ178" s="189"/>
      <c r="AR178" s="45"/>
    </row>
    <row r="179" spans="1:44" ht="31.95" customHeight="1" x14ac:dyDescent="0.25">
      <c r="A179" s="31" t="s">
        <v>947</v>
      </c>
      <c r="B179" s="83" t="s">
        <v>642</v>
      </c>
      <c r="C179" s="54" t="s">
        <v>641</v>
      </c>
      <c r="D179" s="120">
        <v>43.337800000000001</v>
      </c>
      <c r="E179" s="119">
        <v>-124.3043</v>
      </c>
      <c r="F179" s="54" t="s">
        <v>21</v>
      </c>
      <c r="G179" s="53" t="s">
        <v>624</v>
      </c>
      <c r="H179" s="136">
        <v>2.5</v>
      </c>
      <c r="I179" s="45" t="s">
        <v>643</v>
      </c>
      <c r="J179" s="100" t="s">
        <v>25</v>
      </c>
      <c r="K179" s="100" t="s">
        <v>25</v>
      </c>
      <c r="L179" s="100" t="s">
        <v>25</v>
      </c>
      <c r="M179" s="121" t="s">
        <v>25</v>
      </c>
      <c r="N179" s="100" t="s">
        <v>25</v>
      </c>
      <c r="O179" s="121" t="s">
        <v>25</v>
      </c>
      <c r="P179" s="100" t="s">
        <v>25</v>
      </c>
      <c r="Q179" s="121" t="s">
        <v>25</v>
      </c>
      <c r="R179" s="100" t="s">
        <v>25</v>
      </c>
      <c r="S179" s="121" t="s">
        <v>25</v>
      </c>
      <c r="T179" s="100">
        <v>0</v>
      </c>
      <c r="U179" s="100" t="s">
        <v>24</v>
      </c>
      <c r="V179" s="100" t="s">
        <v>25</v>
      </c>
      <c r="W179" s="100" t="s">
        <v>24</v>
      </c>
      <c r="X179" s="100" t="s">
        <v>24</v>
      </c>
      <c r="Y179" s="41">
        <f t="shared" si="7"/>
        <v>2.5</v>
      </c>
      <c r="Z179" s="128">
        <f t="shared" si="6"/>
        <v>2.5</v>
      </c>
      <c r="AA179" s="33" t="s">
        <v>644</v>
      </c>
      <c r="AB179" s="10" t="s">
        <v>64</v>
      </c>
      <c r="AC179" s="21" t="s">
        <v>28</v>
      </c>
      <c r="AD179" s="51" t="s">
        <v>28</v>
      </c>
      <c r="AE179" s="51" t="s">
        <v>28</v>
      </c>
      <c r="AF179" s="51" t="s">
        <v>28</v>
      </c>
      <c r="AG179" s="33" t="s">
        <v>1081</v>
      </c>
      <c r="AH179" s="51" t="s">
        <v>24</v>
      </c>
      <c r="AI179" s="51" t="s">
        <v>25</v>
      </c>
      <c r="AJ179" s="100"/>
      <c r="AK179" s="100"/>
      <c r="AL179" s="155" t="s">
        <v>161</v>
      </c>
      <c r="AM179" s="155"/>
      <c r="AN179" s="51"/>
      <c r="AO179" s="30" t="s">
        <v>35</v>
      </c>
      <c r="AP179" s="45"/>
      <c r="AQ179" s="190"/>
      <c r="AR179" s="45"/>
    </row>
    <row r="180" spans="1:44" ht="31.95" customHeight="1" x14ac:dyDescent="0.25">
      <c r="A180" s="31" t="s">
        <v>947</v>
      </c>
      <c r="B180" s="83" t="s">
        <v>646</v>
      </c>
      <c r="C180" s="152" t="s">
        <v>645</v>
      </c>
      <c r="D180" s="165">
        <v>43.316099999999999</v>
      </c>
      <c r="E180" s="169">
        <v>-124.3112</v>
      </c>
      <c r="F180" s="151" t="s">
        <v>21</v>
      </c>
      <c r="G180" s="151">
        <v>3080</v>
      </c>
      <c r="H180" s="141">
        <v>2.5</v>
      </c>
      <c r="I180" s="45" t="s">
        <v>647</v>
      </c>
      <c r="J180" s="100" t="s">
        <v>25</v>
      </c>
      <c r="K180" s="100" t="s">
        <v>25</v>
      </c>
      <c r="L180" s="100" t="s">
        <v>25</v>
      </c>
      <c r="M180" s="121" t="s">
        <v>25</v>
      </c>
      <c r="N180" s="100" t="s">
        <v>25</v>
      </c>
      <c r="O180" s="121" t="s">
        <v>25</v>
      </c>
      <c r="P180" s="100" t="s">
        <v>25</v>
      </c>
      <c r="Q180" s="121" t="s">
        <v>25</v>
      </c>
      <c r="R180" s="100" t="s">
        <v>24</v>
      </c>
      <c r="S180" s="121" t="s">
        <v>25</v>
      </c>
      <c r="T180" s="100">
        <v>1</v>
      </c>
      <c r="U180" s="100" t="s">
        <v>24</v>
      </c>
      <c r="V180" s="100" t="s">
        <v>25</v>
      </c>
      <c r="W180" s="100" t="s">
        <v>24</v>
      </c>
      <c r="X180" s="100" t="s">
        <v>24</v>
      </c>
      <c r="Y180" s="41">
        <f t="shared" si="7"/>
        <v>2.5</v>
      </c>
      <c r="Z180" s="128">
        <f t="shared" si="6"/>
        <v>3.5</v>
      </c>
      <c r="AA180" s="33"/>
      <c r="AB180" s="10" t="s">
        <v>64</v>
      </c>
      <c r="AC180" s="21" t="s">
        <v>28</v>
      </c>
      <c r="AD180" s="51" t="s">
        <v>28</v>
      </c>
      <c r="AE180" s="51" t="s">
        <v>28</v>
      </c>
      <c r="AF180" s="51" t="s">
        <v>28</v>
      </c>
      <c r="AG180" s="33" t="s">
        <v>1008</v>
      </c>
      <c r="AH180" s="51" t="s">
        <v>24</v>
      </c>
      <c r="AI180" s="51" t="s">
        <v>25</v>
      </c>
      <c r="AJ180" s="100"/>
      <c r="AK180" s="100"/>
      <c r="AL180" s="51">
        <v>370</v>
      </c>
      <c r="AM180" s="51">
        <v>930</v>
      </c>
      <c r="AN180" s="51" t="s">
        <v>24</v>
      </c>
      <c r="AO180" s="30" t="s">
        <v>35</v>
      </c>
      <c r="AP180" s="45"/>
      <c r="AQ180" s="176" t="s">
        <v>648</v>
      </c>
      <c r="AR180" s="148"/>
    </row>
    <row r="181" spans="1:44" ht="31.95" customHeight="1" x14ac:dyDescent="0.25">
      <c r="A181" s="31" t="s">
        <v>947</v>
      </c>
      <c r="B181" s="83" t="s">
        <v>649</v>
      </c>
      <c r="C181" s="153"/>
      <c r="D181" s="165"/>
      <c r="E181" s="165"/>
      <c r="F181" s="151"/>
      <c r="G181" s="151"/>
      <c r="H181" s="143"/>
      <c r="I181" s="45" t="s">
        <v>647</v>
      </c>
      <c r="J181" s="100" t="s">
        <v>25</v>
      </c>
      <c r="K181" s="100" t="s">
        <v>25</v>
      </c>
      <c r="L181" s="100" t="s">
        <v>25</v>
      </c>
      <c r="M181" s="121" t="s">
        <v>25</v>
      </c>
      <c r="N181" s="100" t="s">
        <v>25</v>
      </c>
      <c r="O181" s="121" t="s">
        <v>25</v>
      </c>
      <c r="P181" s="100" t="s">
        <v>25</v>
      </c>
      <c r="Q181" s="121" t="s">
        <v>25</v>
      </c>
      <c r="R181" s="100" t="s">
        <v>24</v>
      </c>
      <c r="S181" s="121" t="s">
        <v>25</v>
      </c>
      <c r="T181" s="100">
        <v>1</v>
      </c>
      <c r="U181" s="100" t="s">
        <v>24</v>
      </c>
      <c r="V181" s="100" t="s">
        <v>25</v>
      </c>
      <c r="W181" s="100" t="s">
        <v>24</v>
      </c>
      <c r="X181" s="100" t="s">
        <v>24</v>
      </c>
      <c r="Y181" s="41">
        <f t="shared" si="7"/>
        <v>2.5</v>
      </c>
      <c r="Z181" s="128">
        <f t="shared" si="6"/>
        <v>3.5</v>
      </c>
      <c r="AA181" s="33" t="s">
        <v>602</v>
      </c>
      <c r="AB181" s="10" t="s">
        <v>64</v>
      </c>
      <c r="AC181" s="21" t="s">
        <v>28</v>
      </c>
      <c r="AD181" s="51" t="s">
        <v>28</v>
      </c>
      <c r="AE181" s="51" t="s">
        <v>28</v>
      </c>
      <c r="AF181" s="51" t="s">
        <v>28</v>
      </c>
      <c r="AG181" s="33" t="s">
        <v>1008</v>
      </c>
      <c r="AH181" s="51" t="s">
        <v>24</v>
      </c>
      <c r="AI181" s="51" t="s">
        <v>25</v>
      </c>
      <c r="AJ181" s="100"/>
      <c r="AK181" s="100"/>
      <c r="AL181" s="51">
        <v>1990</v>
      </c>
      <c r="AM181" s="51">
        <v>2710</v>
      </c>
      <c r="AN181" s="51"/>
      <c r="AO181" s="30" t="s">
        <v>35</v>
      </c>
      <c r="AP181" s="45"/>
      <c r="AQ181" s="177"/>
      <c r="AR181" s="149"/>
    </row>
    <row r="182" spans="1:44" ht="31.95" customHeight="1" x14ac:dyDescent="0.25">
      <c r="A182" s="31" t="s">
        <v>947</v>
      </c>
      <c r="B182" s="83" t="s">
        <v>635</v>
      </c>
      <c r="C182" s="151" t="s">
        <v>650</v>
      </c>
      <c r="D182" s="165">
        <v>43.292499999999997</v>
      </c>
      <c r="E182" s="169">
        <v>-124.3237</v>
      </c>
      <c r="F182" s="151" t="s">
        <v>21</v>
      </c>
      <c r="G182" s="151">
        <v>5300</v>
      </c>
      <c r="H182" s="141">
        <v>2.5</v>
      </c>
      <c r="I182" s="45" t="s">
        <v>651</v>
      </c>
      <c r="J182" s="100" t="s">
        <v>25</v>
      </c>
      <c r="K182" s="100" t="s">
        <v>25</v>
      </c>
      <c r="L182" s="100" t="s">
        <v>25</v>
      </c>
      <c r="M182" s="121" t="s">
        <v>25</v>
      </c>
      <c r="N182" s="100" t="s">
        <v>25</v>
      </c>
      <c r="O182" s="121" t="s">
        <v>25</v>
      </c>
      <c r="P182" s="100" t="s">
        <v>25</v>
      </c>
      <c r="Q182" s="121" t="s">
        <v>25</v>
      </c>
      <c r="R182" s="100" t="s">
        <v>25</v>
      </c>
      <c r="S182" s="121" t="s">
        <v>25</v>
      </c>
      <c r="T182" s="100">
        <v>0</v>
      </c>
      <c r="U182" s="100" t="s">
        <v>24</v>
      </c>
      <c r="V182" s="100" t="s">
        <v>25</v>
      </c>
      <c r="W182" s="100" t="s">
        <v>24</v>
      </c>
      <c r="X182" s="100" t="s">
        <v>24</v>
      </c>
      <c r="Y182" s="41">
        <f t="shared" si="7"/>
        <v>2.5</v>
      </c>
      <c r="Z182" s="128">
        <f t="shared" si="6"/>
        <v>2.5</v>
      </c>
      <c r="AA182" s="33" t="s">
        <v>652</v>
      </c>
      <c r="AB182" s="10" t="s">
        <v>64</v>
      </c>
      <c r="AC182" s="21" t="s">
        <v>27</v>
      </c>
      <c r="AD182" s="51" t="s">
        <v>28</v>
      </c>
      <c r="AE182" s="51" t="s">
        <v>28</v>
      </c>
      <c r="AF182" s="51" t="s">
        <v>28</v>
      </c>
      <c r="AG182" s="33" t="s">
        <v>1001</v>
      </c>
      <c r="AH182" s="51" t="s">
        <v>24</v>
      </c>
      <c r="AI182" s="51" t="s">
        <v>25</v>
      </c>
      <c r="AJ182" s="100"/>
      <c r="AK182" s="100"/>
      <c r="AL182" s="155" t="s">
        <v>288</v>
      </c>
      <c r="AM182" s="155"/>
      <c r="AN182" s="51" t="s">
        <v>24</v>
      </c>
      <c r="AO182" s="30" t="s">
        <v>35</v>
      </c>
      <c r="AP182" s="45"/>
      <c r="AQ182" s="176" t="s">
        <v>653</v>
      </c>
      <c r="AR182" s="148"/>
    </row>
    <row r="183" spans="1:44" ht="31.95" customHeight="1" x14ac:dyDescent="0.25">
      <c r="A183" s="31" t="s">
        <v>947</v>
      </c>
      <c r="B183" s="83" t="s">
        <v>654</v>
      </c>
      <c r="C183" s="153"/>
      <c r="D183" s="165"/>
      <c r="E183" s="165"/>
      <c r="F183" s="151"/>
      <c r="G183" s="151"/>
      <c r="H183" s="143"/>
      <c r="I183" s="45" t="s">
        <v>655</v>
      </c>
      <c r="J183" s="100" t="s">
        <v>25</v>
      </c>
      <c r="K183" s="100" t="s">
        <v>25</v>
      </c>
      <c r="L183" s="100" t="s">
        <v>25</v>
      </c>
      <c r="M183" s="121" t="s">
        <v>25</v>
      </c>
      <c r="N183" s="100" t="s">
        <v>25</v>
      </c>
      <c r="O183" s="121" t="s">
        <v>25</v>
      </c>
      <c r="P183" s="100" t="s">
        <v>24</v>
      </c>
      <c r="Q183" s="121" t="s">
        <v>25</v>
      </c>
      <c r="R183" s="100" t="s">
        <v>25</v>
      </c>
      <c r="S183" s="121" t="s">
        <v>25</v>
      </c>
      <c r="T183" s="100">
        <v>2</v>
      </c>
      <c r="U183" s="100" t="s">
        <v>24</v>
      </c>
      <c r="V183" s="100" t="s">
        <v>25</v>
      </c>
      <c r="W183" s="100" t="s">
        <v>24</v>
      </c>
      <c r="X183" s="100" t="s">
        <v>24</v>
      </c>
      <c r="Y183" s="41">
        <f t="shared" si="7"/>
        <v>2.5</v>
      </c>
      <c r="Z183" s="128">
        <f t="shared" si="6"/>
        <v>4.5</v>
      </c>
      <c r="AA183" s="33" t="s">
        <v>637</v>
      </c>
      <c r="AB183" s="10" t="s">
        <v>64</v>
      </c>
      <c r="AC183" s="21" t="s">
        <v>28</v>
      </c>
      <c r="AD183" s="51" t="s">
        <v>28</v>
      </c>
      <c r="AE183" s="51" t="s">
        <v>28</v>
      </c>
      <c r="AF183" s="51" t="s">
        <v>28</v>
      </c>
      <c r="AG183" s="33" t="s">
        <v>1076</v>
      </c>
      <c r="AH183" s="51" t="s">
        <v>24</v>
      </c>
      <c r="AI183" s="51" t="s">
        <v>25</v>
      </c>
      <c r="AJ183" s="100"/>
      <c r="AK183" s="100"/>
      <c r="AL183" s="51">
        <v>1732</v>
      </c>
      <c r="AM183" s="51">
        <v>2343</v>
      </c>
      <c r="AN183" s="51"/>
      <c r="AO183" s="30" t="s">
        <v>35</v>
      </c>
      <c r="AP183" s="45"/>
      <c r="AQ183" s="177"/>
      <c r="AR183" s="149"/>
    </row>
    <row r="184" spans="1:44" ht="31.95" customHeight="1" x14ac:dyDescent="0.25">
      <c r="A184" s="31" t="s">
        <v>947</v>
      </c>
      <c r="B184" s="81" t="s">
        <v>657</v>
      </c>
      <c r="C184" s="152" t="s">
        <v>656</v>
      </c>
      <c r="D184" s="165">
        <v>43.288899999999998</v>
      </c>
      <c r="E184" s="165">
        <v>-124.29940000000001</v>
      </c>
      <c r="F184" s="151" t="s">
        <v>21</v>
      </c>
      <c r="G184" s="151">
        <v>3500</v>
      </c>
      <c r="H184" s="141">
        <v>2.5</v>
      </c>
      <c r="I184" s="45" t="s">
        <v>658</v>
      </c>
      <c r="J184" s="100" t="s">
        <v>25</v>
      </c>
      <c r="K184" s="100" t="s">
        <v>25</v>
      </c>
      <c r="L184" s="100" t="s">
        <v>25</v>
      </c>
      <c r="M184" s="121" t="s">
        <v>25</v>
      </c>
      <c r="N184" s="100" t="s">
        <v>25</v>
      </c>
      <c r="O184" s="121" t="s">
        <v>25</v>
      </c>
      <c r="P184" s="100" t="s">
        <v>25</v>
      </c>
      <c r="Q184" s="121" t="s">
        <v>25</v>
      </c>
      <c r="R184" s="100" t="s">
        <v>24</v>
      </c>
      <c r="S184" s="121" t="s">
        <v>25</v>
      </c>
      <c r="T184" s="100">
        <v>1</v>
      </c>
      <c r="U184" s="100" t="s">
        <v>24</v>
      </c>
      <c r="V184" s="100" t="s">
        <v>24</v>
      </c>
      <c r="W184" s="100" t="s">
        <v>24</v>
      </c>
      <c r="X184" s="100" t="s">
        <v>25</v>
      </c>
      <c r="Y184" s="41">
        <f t="shared" si="7"/>
        <v>2</v>
      </c>
      <c r="Z184" s="128">
        <f t="shared" si="6"/>
        <v>3</v>
      </c>
      <c r="AA184" s="36" t="s">
        <v>659</v>
      </c>
      <c r="AB184" s="7" t="s">
        <v>64</v>
      </c>
      <c r="AC184" s="52" t="s">
        <v>27</v>
      </c>
      <c r="AD184" s="52" t="s">
        <v>28</v>
      </c>
      <c r="AE184" s="52" t="s">
        <v>28</v>
      </c>
      <c r="AF184" s="52" t="s">
        <v>27</v>
      </c>
      <c r="AG184" s="36" t="s">
        <v>1083</v>
      </c>
      <c r="AH184" s="51" t="s">
        <v>25</v>
      </c>
      <c r="AI184" s="51" t="s">
        <v>25</v>
      </c>
      <c r="AJ184" s="100"/>
      <c r="AK184" s="100"/>
      <c r="AL184" s="52">
        <v>90</v>
      </c>
      <c r="AM184" s="52">
        <v>505</v>
      </c>
      <c r="AN184" s="51" t="s">
        <v>24</v>
      </c>
      <c r="AO184" s="30" t="s">
        <v>35</v>
      </c>
      <c r="AP184" s="48"/>
      <c r="AQ184" s="160" t="s">
        <v>660</v>
      </c>
      <c r="AR184" s="157" t="s">
        <v>661</v>
      </c>
    </row>
    <row r="185" spans="1:44" ht="31.95" customHeight="1" x14ac:dyDescent="0.25">
      <c r="A185" s="31" t="s">
        <v>947</v>
      </c>
      <c r="B185" s="81" t="s">
        <v>662</v>
      </c>
      <c r="C185" s="153"/>
      <c r="D185" s="165"/>
      <c r="E185" s="165"/>
      <c r="F185" s="151"/>
      <c r="G185" s="151"/>
      <c r="H185" s="142"/>
      <c r="I185" s="45" t="s">
        <v>663</v>
      </c>
      <c r="J185" s="100" t="s">
        <v>25</v>
      </c>
      <c r="K185" s="100" t="s">
        <v>25</v>
      </c>
      <c r="L185" s="100" t="s">
        <v>25</v>
      </c>
      <c r="M185" s="121" t="s">
        <v>25</v>
      </c>
      <c r="N185" s="100" t="s">
        <v>24</v>
      </c>
      <c r="O185" s="121" t="s">
        <v>25</v>
      </c>
      <c r="P185" s="100" t="s">
        <v>25</v>
      </c>
      <c r="Q185" s="121" t="s">
        <v>25</v>
      </c>
      <c r="R185" s="100" t="s">
        <v>25</v>
      </c>
      <c r="S185" s="121" t="s">
        <v>25</v>
      </c>
      <c r="T185" s="100">
        <v>3</v>
      </c>
      <c r="U185" s="100" t="s">
        <v>24</v>
      </c>
      <c r="V185" s="100" t="s">
        <v>25</v>
      </c>
      <c r="W185" s="100" t="s">
        <v>24</v>
      </c>
      <c r="X185" s="100" t="s">
        <v>25</v>
      </c>
      <c r="Y185" s="41">
        <f t="shared" si="7"/>
        <v>1.5</v>
      </c>
      <c r="Z185" s="128">
        <f t="shared" si="6"/>
        <v>4.5</v>
      </c>
      <c r="AA185" s="36" t="s">
        <v>664</v>
      </c>
      <c r="AB185" s="7" t="s">
        <v>64</v>
      </c>
      <c r="AC185" s="52" t="s">
        <v>27</v>
      </c>
      <c r="AD185" s="52" t="s">
        <v>28</v>
      </c>
      <c r="AE185" s="52" t="s">
        <v>28</v>
      </c>
      <c r="AF185" s="52" t="s">
        <v>28</v>
      </c>
      <c r="AG185" s="36" t="s">
        <v>1084</v>
      </c>
      <c r="AH185" s="51" t="s">
        <v>25</v>
      </c>
      <c r="AI185" s="51" t="s">
        <v>25</v>
      </c>
      <c r="AJ185" s="100"/>
      <c r="AK185" s="100"/>
      <c r="AL185" s="52">
        <v>545</v>
      </c>
      <c r="AM185" s="52">
        <v>1020</v>
      </c>
      <c r="AN185" s="52"/>
      <c r="AO185" s="45" t="s">
        <v>564</v>
      </c>
      <c r="AP185" s="48" t="s">
        <v>665</v>
      </c>
      <c r="AQ185" s="161"/>
      <c r="AR185" s="158"/>
    </row>
    <row r="186" spans="1:44" ht="31.95" customHeight="1" x14ac:dyDescent="0.25">
      <c r="A186" s="31" t="s">
        <v>947</v>
      </c>
      <c r="B186" s="81" t="s">
        <v>666</v>
      </c>
      <c r="C186" s="153"/>
      <c r="D186" s="165"/>
      <c r="E186" s="165"/>
      <c r="F186" s="151"/>
      <c r="G186" s="151"/>
      <c r="H186" s="142"/>
      <c r="I186" s="45" t="s">
        <v>667</v>
      </c>
      <c r="J186" s="100" t="s">
        <v>25</v>
      </c>
      <c r="K186" s="100" t="s">
        <v>24</v>
      </c>
      <c r="L186" s="100" t="s">
        <v>25</v>
      </c>
      <c r="M186" s="121" t="s">
        <v>25</v>
      </c>
      <c r="N186" s="100" t="s">
        <v>25</v>
      </c>
      <c r="O186" s="121" t="s">
        <v>25</v>
      </c>
      <c r="P186" s="100" t="s">
        <v>25</v>
      </c>
      <c r="Q186" s="121" t="s">
        <v>25</v>
      </c>
      <c r="R186" s="100" t="s">
        <v>25</v>
      </c>
      <c r="S186" s="121" t="s">
        <v>25</v>
      </c>
      <c r="T186" s="100">
        <v>4.5</v>
      </c>
      <c r="U186" s="100" t="s">
        <v>24</v>
      </c>
      <c r="V186" s="100" t="s">
        <v>24</v>
      </c>
      <c r="W186" s="100" t="s">
        <v>24</v>
      </c>
      <c r="X186" s="100" t="s">
        <v>24</v>
      </c>
      <c r="Y186" s="41">
        <f t="shared" si="7"/>
        <v>3</v>
      </c>
      <c r="Z186" s="128">
        <f t="shared" si="6"/>
        <v>7.5</v>
      </c>
      <c r="AA186" s="36" t="s">
        <v>668</v>
      </c>
      <c r="AB186" s="7" t="s">
        <v>64</v>
      </c>
      <c r="AC186" s="52" t="s">
        <v>27</v>
      </c>
      <c r="AD186" s="52" t="s">
        <v>28</v>
      </c>
      <c r="AE186" s="52" t="s">
        <v>28</v>
      </c>
      <c r="AF186" s="52" t="s">
        <v>28</v>
      </c>
      <c r="AG186" s="36" t="s">
        <v>1083</v>
      </c>
      <c r="AH186" s="51" t="s">
        <v>24</v>
      </c>
      <c r="AI186" s="51" t="s">
        <v>25</v>
      </c>
      <c r="AJ186" s="100"/>
      <c r="AK186" s="100"/>
      <c r="AL186" s="52">
        <v>1190</v>
      </c>
      <c r="AM186" s="52">
        <v>1280</v>
      </c>
      <c r="AN186" s="52"/>
      <c r="AO186" s="30" t="s">
        <v>35</v>
      </c>
      <c r="AP186" s="48"/>
      <c r="AQ186" s="161"/>
      <c r="AR186" s="158"/>
    </row>
    <row r="187" spans="1:44" ht="31.95" customHeight="1" x14ac:dyDescent="0.25">
      <c r="A187" s="31" t="s">
        <v>947</v>
      </c>
      <c r="B187" s="81" t="s">
        <v>669</v>
      </c>
      <c r="C187" s="153"/>
      <c r="D187" s="165"/>
      <c r="E187" s="165"/>
      <c r="F187" s="151"/>
      <c r="G187" s="151"/>
      <c r="H187" s="142"/>
      <c r="I187" s="45" t="s">
        <v>670</v>
      </c>
      <c r="J187" s="100" t="s">
        <v>25</v>
      </c>
      <c r="K187" s="100" t="s">
        <v>25</v>
      </c>
      <c r="L187" s="100" t="s">
        <v>25</v>
      </c>
      <c r="M187" s="121" t="s">
        <v>25</v>
      </c>
      <c r="N187" s="100" t="s">
        <v>24</v>
      </c>
      <c r="O187" s="121" t="s">
        <v>25</v>
      </c>
      <c r="P187" s="100" t="s">
        <v>25</v>
      </c>
      <c r="Q187" s="121" t="s">
        <v>25</v>
      </c>
      <c r="R187" s="100" t="s">
        <v>25</v>
      </c>
      <c r="S187" s="121" t="s">
        <v>25</v>
      </c>
      <c r="T187" s="100">
        <v>3</v>
      </c>
      <c r="U187" s="100" t="s">
        <v>24</v>
      </c>
      <c r="V187" s="100" t="s">
        <v>24</v>
      </c>
      <c r="W187" s="100" t="s">
        <v>24</v>
      </c>
      <c r="X187" s="100" t="s">
        <v>24</v>
      </c>
      <c r="Y187" s="41">
        <f t="shared" si="7"/>
        <v>3</v>
      </c>
      <c r="Z187" s="128">
        <f t="shared" si="6"/>
        <v>6</v>
      </c>
      <c r="AA187" s="36" t="s">
        <v>671</v>
      </c>
      <c r="AB187" s="7" t="s">
        <v>64</v>
      </c>
      <c r="AC187" s="52" t="s">
        <v>27</v>
      </c>
      <c r="AD187" s="52" t="s">
        <v>27</v>
      </c>
      <c r="AE187" s="52" t="s">
        <v>28</v>
      </c>
      <c r="AF187" s="52" t="s">
        <v>28</v>
      </c>
      <c r="AG187" s="36" t="s">
        <v>1083</v>
      </c>
      <c r="AH187" s="51" t="s">
        <v>24</v>
      </c>
      <c r="AI187" s="51" t="s">
        <v>25</v>
      </c>
      <c r="AJ187" s="100"/>
      <c r="AK187" s="100"/>
      <c r="AL187" s="52">
        <v>1545</v>
      </c>
      <c r="AM187" s="52">
        <v>1675</v>
      </c>
      <c r="AN187" s="52"/>
      <c r="AO187" s="30" t="s">
        <v>35</v>
      </c>
      <c r="AP187" s="48"/>
      <c r="AQ187" s="161"/>
      <c r="AR187" s="158"/>
    </row>
    <row r="188" spans="1:44" ht="31.95" customHeight="1" x14ac:dyDescent="0.25">
      <c r="A188" s="31" t="s">
        <v>947</v>
      </c>
      <c r="B188" s="81" t="s">
        <v>672</v>
      </c>
      <c r="C188" s="153"/>
      <c r="D188" s="165"/>
      <c r="E188" s="165"/>
      <c r="F188" s="151"/>
      <c r="G188" s="151"/>
      <c r="H188" s="142"/>
      <c r="I188" s="45" t="s">
        <v>673</v>
      </c>
      <c r="J188" s="100" t="s">
        <v>25</v>
      </c>
      <c r="K188" s="100" t="s">
        <v>25</v>
      </c>
      <c r="L188" s="100" t="s">
        <v>25</v>
      </c>
      <c r="M188" s="121" t="s">
        <v>25</v>
      </c>
      <c r="N188" s="100" t="s">
        <v>24</v>
      </c>
      <c r="O188" s="121" t="s">
        <v>25</v>
      </c>
      <c r="P188" s="100" t="s">
        <v>25</v>
      </c>
      <c r="Q188" s="121" t="s">
        <v>25</v>
      </c>
      <c r="R188" s="100" t="s">
        <v>25</v>
      </c>
      <c r="S188" s="121" t="s">
        <v>25</v>
      </c>
      <c r="T188" s="100">
        <v>3</v>
      </c>
      <c r="U188" s="100" t="s">
        <v>24</v>
      </c>
      <c r="V188" s="100" t="s">
        <v>24</v>
      </c>
      <c r="W188" s="100" t="s">
        <v>24</v>
      </c>
      <c r="X188" s="100" t="s">
        <v>24</v>
      </c>
      <c r="Y188" s="41">
        <f t="shared" si="7"/>
        <v>3</v>
      </c>
      <c r="Z188" s="128">
        <f t="shared" si="6"/>
        <v>6</v>
      </c>
      <c r="AA188" s="36" t="s">
        <v>610</v>
      </c>
      <c r="AB188" s="7" t="s">
        <v>64</v>
      </c>
      <c r="AC188" s="52" t="s">
        <v>27</v>
      </c>
      <c r="AD188" s="52" t="s">
        <v>27</v>
      </c>
      <c r="AE188" s="52" t="s">
        <v>28</v>
      </c>
      <c r="AF188" s="52" t="s">
        <v>27</v>
      </c>
      <c r="AG188" s="36" t="s">
        <v>1081</v>
      </c>
      <c r="AH188" s="51" t="s">
        <v>24</v>
      </c>
      <c r="AI188" s="51" t="s">
        <v>25</v>
      </c>
      <c r="AJ188" s="100"/>
      <c r="AK188" s="100"/>
      <c r="AL188" s="52">
        <v>2795</v>
      </c>
      <c r="AM188" s="52">
        <v>2955</v>
      </c>
      <c r="AN188" s="52"/>
      <c r="AO188" s="30" t="s">
        <v>35</v>
      </c>
      <c r="AP188" s="48"/>
      <c r="AQ188" s="161"/>
      <c r="AR188" s="158"/>
    </row>
    <row r="189" spans="1:44" ht="31.95" customHeight="1" x14ac:dyDescent="0.25">
      <c r="A189" s="31" t="s">
        <v>947</v>
      </c>
      <c r="B189" s="81" t="s">
        <v>674</v>
      </c>
      <c r="C189" s="153"/>
      <c r="D189" s="165"/>
      <c r="E189" s="165"/>
      <c r="F189" s="151"/>
      <c r="G189" s="151"/>
      <c r="H189" s="143"/>
      <c r="I189" s="45" t="s">
        <v>675</v>
      </c>
      <c r="J189" s="100" t="s">
        <v>25</v>
      </c>
      <c r="K189" s="100" t="s">
        <v>25</v>
      </c>
      <c r="L189" s="100" t="s">
        <v>25</v>
      </c>
      <c r="M189" s="121" t="s">
        <v>25</v>
      </c>
      <c r="N189" s="100" t="s">
        <v>24</v>
      </c>
      <c r="O189" s="121" t="s">
        <v>25</v>
      </c>
      <c r="P189" s="100" t="s">
        <v>25</v>
      </c>
      <c r="Q189" s="121" t="s">
        <v>25</v>
      </c>
      <c r="R189" s="100" t="s">
        <v>25</v>
      </c>
      <c r="S189" s="121" t="s">
        <v>25</v>
      </c>
      <c r="T189" s="100">
        <v>3</v>
      </c>
      <c r="U189" s="100" t="s">
        <v>24</v>
      </c>
      <c r="V189" s="100" t="s">
        <v>25</v>
      </c>
      <c r="W189" s="100" t="s">
        <v>24</v>
      </c>
      <c r="X189" s="100" t="s">
        <v>24</v>
      </c>
      <c r="Y189" s="41">
        <f t="shared" si="7"/>
        <v>2.5</v>
      </c>
      <c r="Z189" s="128">
        <f t="shared" si="6"/>
        <v>5.5</v>
      </c>
      <c r="AA189" s="36" t="s">
        <v>676</v>
      </c>
      <c r="AB189" s="7" t="s">
        <v>64</v>
      </c>
      <c r="AC189" s="52" t="s">
        <v>27</v>
      </c>
      <c r="AD189" s="52" t="s">
        <v>27</v>
      </c>
      <c r="AE189" s="52" t="s">
        <v>28</v>
      </c>
      <c r="AF189" s="52" t="s">
        <v>28</v>
      </c>
      <c r="AG189" s="36" t="s">
        <v>1085</v>
      </c>
      <c r="AH189" s="51" t="s">
        <v>24</v>
      </c>
      <c r="AI189" s="51" t="s">
        <v>25</v>
      </c>
      <c r="AJ189" s="100"/>
      <c r="AK189" s="100"/>
      <c r="AL189" s="52">
        <v>3250</v>
      </c>
      <c r="AM189" s="52">
        <v>3435</v>
      </c>
      <c r="AN189" s="52"/>
      <c r="AO189" s="30" t="s">
        <v>35</v>
      </c>
      <c r="AP189" s="48"/>
      <c r="AQ189" s="162"/>
      <c r="AR189" s="159"/>
    </row>
    <row r="190" spans="1:44" ht="31.95" customHeight="1" x14ac:dyDescent="0.25">
      <c r="A190" s="31" t="s">
        <v>947</v>
      </c>
      <c r="B190" s="81" t="s">
        <v>678</v>
      </c>
      <c r="C190" s="152" t="s">
        <v>677</v>
      </c>
      <c r="D190" s="165">
        <v>43.151266</v>
      </c>
      <c r="E190" s="165">
        <v>-124.38983399999999</v>
      </c>
      <c r="F190" s="151" t="s">
        <v>21</v>
      </c>
      <c r="G190" s="151">
        <v>6720</v>
      </c>
      <c r="H190" s="141">
        <v>2.5</v>
      </c>
      <c r="I190" s="48" t="s">
        <v>679</v>
      </c>
      <c r="J190" s="100" t="s">
        <v>25</v>
      </c>
      <c r="K190" s="100" t="s">
        <v>25</v>
      </c>
      <c r="L190" s="100" t="s">
        <v>25</v>
      </c>
      <c r="M190" s="121" t="s">
        <v>25</v>
      </c>
      <c r="N190" s="100" t="s">
        <v>25</v>
      </c>
      <c r="O190" s="121" t="s">
        <v>25</v>
      </c>
      <c r="P190" s="100" t="s">
        <v>24</v>
      </c>
      <c r="Q190" s="121" t="s">
        <v>25</v>
      </c>
      <c r="R190" s="100" t="s">
        <v>25</v>
      </c>
      <c r="S190" s="121" t="s">
        <v>25</v>
      </c>
      <c r="T190" s="100">
        <v>2</v>
      </c>
      <c r="U190" s="100" t="s">
        <v>24</v>
      </c>
      <c r="V190" s="100" t="s">
        <v>25</v>
      </c>
      <c r="W190" s="100" t="s">
        <v>24</v>
      </c>
      <c r="X190" s="100" t="s">
        <v>24</v>
      </c>
      <c r="Y190" s="41">
        <f t="shared" si="7"/>
        <v>2.5</v>
      </c>
      <c r="Z190" s="128">
        <f t="shared" si="6"/>
        <v>4.5</v>
      </c>
      <c r="AA190" s="33" t="s">
        <v>680</v>
      </c>
      <c r="AB190" s="10" t="s">
        <v>64</v>
      </c>
      <c r="AC190" s="51" t="s">
        <v>28</v>
      </c>
      <c r="AD190" s="51" t="s">
        <v>28</v>
      </c>
      <c r="AE190" s="51" t="s">
        <v>27</v>
      </c>
      <c r="AF190" s="51" t="s">
        <v>28</v>
      </c>
      <c r="AG190" s="33" t="s">
        <v>1086</v>
      </c>
      <c r="AH190" s="51" t="s">
        <v>24</v>
      </c>
      <c r="AI190" s="51" t="s">
        <v>25</v>
      </c>
      <c r="AJ190" s="100"/>
      <c r="AK190" s="100"/>
      <c r="AL190" s="187" t="s">
        <v>681</v>
      </c>
      <c r="AM190" s="153"/>
      <c r="AN190" s="51" t="s">
        <v>24</v>
      </c>
      <c r="AO190" s="30" t="s">
        <v>35</v>
      </c>
      <c r="AP190" s="48"/>
      <c r="AQ190" s="186" t="s">
        <v>682</v>
      </c>
      <c r="AR190" s="178" t="s">
        <v>683</v>
      </c>
    </row>
    <row r="191" spans="1:44" ht="31.95" customHeight="1" x14ac:dyDescent="0.25">
      <c r="A191" s="31" t="s">
        <v>947</v>
      </c>
      <c r="B191" s="81" t="s">
        <v>684</v>
      </c>
      <c r="C191" s="153"/>
      <c r="D191" s="165"/>
      <c r="E191" s="165"/>
      <c r="F191" s="151"/>
      <c r="G191" s="151"/>
      <c r="H191" s="142"/>
      <c r="I191" s="48" t="s">
        <v>685</v>
      </c>
      <c r="J191" s="100" t="s">
        <v>25</v>
      </c>
      <c r="K191" s="100" t="s">
        <v>25</v>
      </c>
      <c r="L191" s="100" t="s">
        <v>25</v>
      </c>
      <c r="M191" s="121" t="s">
        <v>25</v>
      </c>
      <c r="N191" s="100" t="s">
        <v>24</v>
      </c>
      <c r="O191" s="121" t="s">
        <v>25</v>
      </c>
      <c r="P191" s="100" t="s">
        <v>25</v>
      </c>
      <c r="Q191" s="121" t="s">
        <v>25</v>
      </c>
      <c r="R191" s="100" t="s">
        <v>25</v>
      </c>
      <c r="S191" s="121" t="s">
        <v>25</v>
      </c>
      <c r="T191" s="100">
        <v>3</v>
      </c>
      <c r="U191" s="100" t="s">
        <v>24</v>
      </c>
      <c r="V191" s="100" t="s">
        <v>25</v>
      </c>
      <c r="W191" s="100" t="s">
        <v>24</v>
      </c>
      <c r="X191" s="100" t="s">
        <v>24</v>
      </c>
      <c r="Y191" s="41">
        <f t="shared" si="7"/>
        <v>2.5</v>
      </c>
      <c r="Z191" s="128">
        <f t="shared" si="6"/>
        <v>5.5</v>
      </c>
      <c r="AA191" s="33" t="s">
        <v>686</v>
      </c>
      <c r="AB191" s="10" t="s">
        <v>64</v>
      </c>
      <c r="AC191" s="51" t="s">
        <v>28</v>
      </c>
      <c r="AD191" s="51" t="s">
        <v>28</v>
      </c>
      <c r="AE191" s="51" t="s">
        <v>27</v>
      </c>
      <c r="AF191" s="51" t="s">
        <v>28</v>
      </c>
      <c r="AG191" s="33" t="s">
        <v>1076</v>
      </c>
      <c r="AH191" s="51" t="s">
        <v>24</v>
      </c>
      <c r="AI191" s="51" t="s">
        <v>25</v>
      </c>
      <c r="AJ191" s="100"/>
      <c r="AK191" s="100"/>
      <c r="AL191" s="52">
        <v>1384</v>
      </c>
      <c r="AM191" s="52">
        <v>1681</v>
      </c>
      <c r="AN191" s="52"/>
      <c r="AO191" s="30" t="s">
        <v>35</v>
      </c>
      <c r="AP191" s="48"/>
      <c r="AQ191" s="177"/>
      <c r="AR191" s="177"/>
    </row>
    <row r="192" spans="1:44" ht="31.95" customHeight="1" x14ac:dyDescent="0.25">
      <c r="A192" s="31" t="s">
        <v>947</v>
      </c>
      <c r="B192" s="81" t="s">
        <v>687</v>
      </c>
      <c r="C192" s="153"/>
      <c r="D192" s="165"/>
      <c r="E192" s="165"/>
      <c r="F192" s="151"/>
      <c r="G192" s="151"/>
      <c r="H192" s="142"/>
      <c r="I192" s="48" t="s">
        <v>688</v>
      </c>
      <c r="J192" s="100" t="s">
        <v>25</v>
      </c>
      <c r="K192" s="100" t="s">
        <v>25</v>
      </c>
      <c r="L192" s="100" t="s">
        <v>25</v>
      </c>
      <c r="M192" s="121" t="s">
        <v>25</v>
      </c>
      <c r="N192" s="100" t="s">
        <v>25</v>
      </c>
      <c r="O192" s="121" t="s">
        <v>25</v>
      </c>
      <c r="P192" s="100" t="s">
        <v>24</v>
      </c>
      <c r="Q192" s="121" t="s">
        <v>25</v>
      </c>
      <c r="R192" s="100" t="s">
        <v>25</v>
      </c>
      <c r="S192" s="121" t="s">
        <v>25</v>
      </c>
      <c r="T192" s="100">
        <v>2</v>
      </c>
      <c r="U192" s="100" t="s">
        <v>24</v>
      </c>
      <c r="V192" s="100" t="s">
        <v>25</v>
      </c>
      <c r="W192" s="100" t="s">
        <v>24</v>
      </c>
      <c r="X192" s="100" t="s">
        <v>24</v>
      </c>
      <c r="Y192" s="41">
        <f t="shared" si="7"/>
        <v>2.5</v>
      </c>
      <c r="Z192" s="128">
        <f t="shared" si="6"/>
        <v>4.5</v>
      </c>
      <c r="AA192" s="33" t="s">
        <v>689</v>
      </c>
      <c r="AB192" s="10" t="s">
        <v>64</v>
      </c>
      <c r="AC192" s="51" t="s">
        <v>28</v>
      </c>
      <c r="AD192" s="51" t="s">
        <v>28</v>
      </c>
      <c r="AE192" s="51" t="s">
        <v>27</v>
      </c>
      <c r="AF192" s="51" t="s">
        <v>28</v>
      </c>
      <c r="AG192" s="33" t="s">
        <v>1087</v>
      </c>
      <c r="AH192" s="51" t="s">
        <v>24</v>
      </c>
      <c r="AI192" s="51" t="s">
        <v>25</v>
      </c>
      <c r="AJ192" s="100"/>
      <c r="AK192" s="100"/>
      <c r="AL192" s="52">
        <v>1630</v>
      </c>
      <c r="AM192" s="52">
        <v>1966</v>
      </c>
      <c r="AN192" s="52"/>
      <c r="AO192" s="30" t="s">
        <v>35</v>
      </c>
      <c r="AP192" s="48"/>
      <c r="AQ192" s="177"/>
      <c r="AR192" s="177"/>
    </row>
    <row r="193" spans="1:44" ht="31.95" customHeight="1" x14ac:dyDescent="0.25">
      <c r="A193" s="31" t="s">
        <v>947</v>
      </c>
      <c r="B193" s="81" t="s">
        <v>690</v>
      </c>
      <c r="C193" s="153"/>
      <c r="D193" s="165"/>
      <c r="E193" s="165"/>
      <c r="F193" s="151"/>
      <c r="G193" s="151"/>
      <c r="H193" s="142"/>
      <c r="I193" s="48" t="s">
        <v>691</v>
      </c>
      <c r="J193" s="100" t="s">
        <v>25</v>
      </c>
      <c r="K193" s="100" t="s">
        <v>25</v>
      </c>
      <c r="L193" s="100" t="s">
        <v>25</v>
      </c>
      <c r="M193" s="121" t="s">
        <v>25</v>
      </c>
      <c r="N193" s="100" t="s">
        <v>25</v>
      </c>
      <c r="O193" s="121" t="s">
        <v>25</v>
      </c>
      <c r="P193" s="100" t="s">
        <v>24</v>
      </c>
      <c r="Q193" s="121" t="s">
        <v>25</v>
      </c>
      <c r="R193" s="100" t="s">
        <v>25</v>
      </c>
      <c r="S193" s="121" t="s">
        <v>25</v>
      </c>
      <c r="T193" s="100">
        <v>2</v>
      </c>
      <c r="U193" s="100" t="s">
        <v>24</v>
      </c>
      <c r="V193" s="100" t="s">
        <v>25</v>
      </c>
      <c r="W193" s="100" t="s">
        <v>24</v>
      </c>
      <c r="X193" s="100" t="s">
        <v>24</v>
      </c>
      <c r="Y193" s="41">
        <f t="shared" si="7"/>
        <v>2.5</v>
      </c>
      <c r="Z193" s="128">
        <f t="shared" si="6"/>
        <v>4.5</v>
      </c>
      <c r="AA193" s="37" t="s">
        <v>692</v>
      </c>
      <c r="AB193" s="10" t="s">
        <v>64</v>
      </c>
      <c r="AC193" s="51" t="s">
        <v>28</v>
      </c>
      <c r="AD193" s="51" t="s">
        <v>28</v>
      </c>
      <c r="AE193" s="51" t="s">
        <v>27</v>
      </c>
      <c r="AF193" s="51" t="s">
        <v>27</v>
      </c>
      <c r="AG193" s="33" t="s">
        <v>1088</v>
      </c>
      <c r="AH193" s="51" t="s">
        <v>24</v>
      </c>
      <c r="AI193" s="51" t="s">
        <v>25</v>
      </c>
      <c r="AJ193" s="100"/>
      <c r="AK193" s="100"/>
      <c r="AL193" s="52">
        <v>2205</v>
      </c>
      <c r="AM193" s="52">
        <v>3134</v>
      </c>
      <c r="AN193" s="52"/>
      <c r="AO193" s="30" t="s">
        <v>35</v>
      </c>
      <c r="AP193" s="48"/>
      <c r="AQ193" s="177"/>
      <c r="AR193" s="177"/>
    </row>
    <row r="194" spans="1:44" ht="31.95" customHeight="1" x14ac:dyDescent="0.25">
      <c r="A194" s="31" t="s">
        <v>947</v>
      </c>
      <c r="B194" s="81" t="s">
        <v>693</v>
      </c>
      <c r="C194" s="153"/>
      <c r="D194" s="165"/>
      <c r="E194" s="165"/>
      <c r="F194" s="151"/>
      <c r="G194" s="151"/>
      <c r="H194" s="142"/>
      <c r="I194" s="12" t="s">
        <v>694</v>
      </c>
      <c r="J194" s="100" t="s">
        <v>25</v>
      </c>
      <c r="K194" s="100" t="s">
        <v>25</v>
      </c>
      <c r="L194" s="100" t="s">
        <v>25</v>
      </c>
      <c r="M194" s="121" t="s">
        <v>25</v>
      </c>
      <c r="N194" s="100" t="s">
        <v>24</v>
      </c>
      <c r="O194" s="121" t="s">
        <v>25</v>
      </c>
      <c r="P194" s="100" t="s">
        <v>25</v>
      </c>
      <c r="Q194" s="121" t="s">
        <v>25</v>
      </c>
      <c r="R194" s="100" t="s">
        <v>25</v>
      </c>
      <c r="S194" s="121" t="s">
        <v>25</v>
      </c>
      <c r="T194" s="100">
        <v>3</v>
      </c>
      <c r="U194" s="100" t="s">
        <v>24</v>
      </c>
      <c r="V194" s="100" t="s">
        <v>25</v>
      </c>
      <c r="W194" s="100" t="s">
        <v>24</v>
      </c>
      <c r="X194" s="100" t="s">
        <v>24</v>
      </c>
      <c r="Y194" s="41">
        <f t="shared" si="7"/>
        <v>2.5</v>
      </c>
      <c r="Z194" s="128">
        <f t="shared" ref="Z194:Z256" si="8">T194+Y194</f>
        <v>5.5</v>
      </c>
      <c r="AA194" s="33" t="s">
        <v>695</v>
      </c>
      <c r="AB194" s="10" t="s">
        <v>64</v>
      </c>
      <c r="AC194" s="51" t="s">
        <v>28</v>
      </c>
      <c r="AD194" s="51" t="s">
        <v>28</v>
      </c>
      <c r="AE194" s="51" t="s">
        <v>27</v>
      </c>
      <c r="AF194" s="51" t="s">
        <v>27</v>
      </c>
      <c r="AG194" s="33" t="s">
        <v>1089</v>
      </c>
      <c r="AH194" s="51" t="s">
        <v>24</v>
      </c>
      <c r="AI194" s="51" t="s">
        <v>25</v>
      </c>
      <c r="AJ194" s="100"/>
      <c r="AK194" s="100"/>
      <c r="AL194" s="52">
        <v>3378</v>
      </c>
      <c r="AM194" s="52">
        <v>3539</v>
      </c>
      <c r="AN194" s="52"/>
      <c r="AO194" s="30" t="s">
        <v>35</v>
      </c>
      <c r="AP194" s="48"/>
      <c r="AQ194" s="177"/>
      <c r="AR194" s="177"/>
    </row>
    <row r="195" spans="1:44" ht="31.95" customHeight="1" x14ac:dyDescent="0.25">
      <c r="A195" s="31" t="s">
        <v>947</v>
      </c>
      <c r="B195" s="81" t="s">
        <v>696</v>
      </c>
      <c r="C195" s="153"/>
      <c r="D195" s="165"/>
      <c r="E195" s="165"/>
      <c r="F195" s="151"/>
      <c r="G195" s="151"/>
      <c r="H195" s="142"/>
      <c r="I195" s="8" t="s">
        <v>697</v>
      </c>
      <c r="J195" s="100" t="s">
        <v>25</v>
      </c>
      <c r="K195" s="100" t="s">
        <v>25</v>
      </c>
      <c r="L195" s="100" t="s">
        <v>25</v>
      </c>
      <c r="M195" s="121" t="s">
        <v>25</v>
      </c>
      <c r="N195" s="100" t="s">
        <v>25</v>
      </c>
      <c r="O195" s="121" t="s">
        <v>25</v>
      </c>
      <c r="P195" s="100" t="s">
        <v>24</v>
      </c>
      <c r="Q195" s="121" t="s">
        <v>25</v>
      </c>
      <c r="R195" s="100" t="s">
        <v>25</v>
      </c>
      <c r="S195" s="121" t="s">
        <v>25</v>
      </c>
      <c r="T195" s="100">
        <v>2</v>
      </c>
      <c r="U195" s="100" t="s">
        <v>24</v>
      </c>
      <c r="V195" s="100" t="s">
        <v>25</v>
      </c>
      <c r="W195" s="100" t="s">
        <v>24</v>
      </c>
      <c r="X195" s="100" t="s">
        <v>24</v>
      </c>
      <c r="Y195" s="41">
        <f t="shared" si="7"/>
        <v>2.5</v>
      </c>
      <c r="Z195" s="128">
        <f t="shared" si="8"/>
        <v>4.5</v>
      </c>
      <c r="AA195" s="37" t="s">
        <v>698</v>
      </c>
      <c r="AB195" s="10" t="s">
        <v>64</v>
      </c>
      <c r="AC195" s="51" t="s">
        <v>28</v>
      </c>
      <c r="AD195" s="51" t="s">
        <v>28</v>
      </c>
      <c r="AE195" s="51" t="s">
        <v>27</v>
      </c>
      <c r="AF195" s="51" t="s">
        <v>27</v>
      </c>
      <c r="AG195" s="33" t="s">
        <v>1090</v>
      </c>
      <c r="AH195" s="51" t="s">
        <v>24</v>
      </c>
      <c r="AI195" s="51" t="s">
        <v>25</v>
      </c>
      <c r="AJ195" s="100"/>
      <c r="AK195" s="100"/>
      <c r="AL195" s="52">
        <v>3537</v>
      </c>
      <c r="AM195" s="52">
        <v>4087</v>
      </c>
      <c r="AN195" s="52"/>
      <c r="AO195" s="30" t="s">
        <v>35</v>
      </c>
      <c r="AP195" s="48"/>
      <c r="AQ195" s="177"/>
      <c r="AR195" s="177"/>
    </row>
    <row r="196" spans="1:44" ht="31.95" customHeight="1" x14ac:dyDescent="0.25">
      <c r="A196" s="31" t="s">
        <v>947</v>
      </c>
      <c r="B196" s="81" t="s">
        <v>699</v>
      </c>
      <c r="C196" s="153"/>
      <c r="D196" s="165"/>
      <c r="E196" s="165"/>
      <c r="F196" s="151"/>
      <c r="G196" s="151"/>
      <c r="H196" s="142"/>
      <c r="I196" s="15" t="s">
        <v>700</v>
      </c>
      <c r="J196" s="100" t="s">
        <v>25</v>
      </c>
      <c r="K196" s="100" t="s">
        <v>25</v>
      </c>
      <c r="L196" s="100" t="s">
        <v>25</v>
      </c>
      <c r="M196" s="121" t="s">
        <v>25</v>
      </c>
      <c r="N196" s="100" t="s">
        <v>24</v>
      </c>
      <c r="O196" s="121" t="s">
        <v>25</v>
      </c>
      <c r="P196" s="100" t="s">
        <v>25</v>
      </c>
      <c r="Q196" s="121" t="s">
        <v>25</v>
      </c>
      <c r="R196" s="100" t="s">
        <v>25</v>
      </c>
      <c r="S196" s="121" t="s">
        <v>25</v>
      </c>
      <c r="T196" s="100">
        <v>3</v>
      </c>
      <c r="U196" s="100" t="s">
        <v>24</v>
      </c>
      <c r="V196" s="100" t="s">
        <v>25</v>
      </c>
      <c r="W196" s="100" t="s">
        <v>24</v>
      </c>
      <c r="X196" s="100" t="s">
        <v>24</v>
      </c>
      <c r="Y196" s="41">
        <f t="shared" si="7"/>
        <v>2.5</v>
      </c>
      <c r="Z196" s="128">
        <f t="shared" si="8"/>
        <v>5.5</v>
      </c>
      <c r="AA196" s="33" t="s">
        <v>701</v>
      </c>
      <c r="AB196" s="10" t="s">
        <v>64</v>
      </c>
      <c r="AC196" s="51" t="s">
        <v>28</v>
      </c>
      <c r="AD196" s="51" t="s">
        <v>28</v>
      </c>
      <c r="AE196" s="51" t="s">
        <v>27</v>
      </c>
      <c r="AF196" s="51" t="s">
        <v>27</v>
      </c>
      <c r="AG196" s="33" t="s">
        <v>1091</v>
      </c>
      <c r="AH196" s="51" t="s">
        <v>24</v>
      </c>
      <c r="AI196" s="51" t="s">
        <v>25</v>
      </c>
      <c r="AJ196" s="100"/>
      <c r="AK196" s="100"/>
      <c r="AL196" s="52">
        <v>4355</v>
      </c>
      <c r="AM196" s="52">
        <v>4781</v>
      </c>
      <c r="AN196" s="52"/>
      <c r="AO196" s="30" t="s">
        <v>35</v>
      </c>
      <c r="AP196" s="48"/>
      <c r="AQ196" s="177"/>
      <c r="AR196" s="177"/>
    </row>
    <row r="197" spans="1:44" ht="31.95" customHeight="1" x14ac:dyDescent="0.25">
      <c r="A197" s="31" t="s">
        <v>947</v>
      </c>
      <c r="B197" s="81" t="s">
        <v>702</v>
      </c>
      <c r="C197" s="153"/>
      <c r="D197" s="165"/>
      <c r="E197" s="165"/>
      <c r="F197" s="151"/>
      <c r="G197" s="151"/>
      <c r="H197" s="142"/>
      <c r="I197" s="45" t="s">
        <v>703</v>
      </c>
      <c r="J197" s="100" t="s">
        <v>25</v>
      </c>
      <c r="K197" s="100" t="s">
        <v>25</v>
      </c>
      <c r="L197" s="100" t="s">
        <v>25</v>
      </c>
      <c r="M197" s="121" t="s">
        <v>25</v>
      </c>
      <c r="N197" s="100" t="s">
        <v>25</v>
      </c>
      <c r="O197" s="121" t="s">
        <v>25</v>
      </c>
      <c r="P197" s="100" t="s">
        <v>24</v>
      </c>
      <c r="Q197" s="121" t="s">
        <v>25</v>
      </c>
      <c r="R197" s="100" t="s">
        <v>25</v>
      </c>
      <c r="S197" s="121" t="s">
        <v>25</v>
      </c>
      <c r="T197" s="100">
        <v>2</v>
      </c>
      <c r="U197" s="100" t="s">
        <v>24</v>
      </c>
      <c r="V197" s="100" t="s">
        <v>25</v>
      </c>
      <c r="W197" s="100" t="s">
        <v>24</v>
      </c>
      <c r="X197" s="100" t="s">
        <v>24</v>
      </c>
      <c r="Y197" s="41">
        <f t="shared" si="7"/>
        <v>2.5</v>
      </c>
      <c r="Z197" s="128">
        <f t="shared" si="8"/>
        <v>4.5</v>
      </c>
      <c r="AA197" s="33" t="s">
        <v>704</v>
      </c>
      <c r="AB197" s="10" t="s">
        <v>64</v>
      </c>
      <c r="AC197" s="51" t="s">
        <v>28</v>
      </c>
      <c r="AD197" s="51" t="s">
        <v>28</v>
      </c>
      <c r="AE197" s="51" t="s">
        <v>27</v>
      </c>
      <c r="AF197" s="51" t="s">
        <v>27</v>
      </c>
      <c r="AG197" s="33" t="s">
        <v>1092</v>
      </c>
      <c r="AH197" s="51" t="s">
        <v>24</v>
      </c>
      <c r="AI197" s="51" t="s">
        <v>25</v>
      </c>
      <c r="AJ197" s="100"/>
      <c r="AK197" s="100"/>
      <c r="AL197" s="52">
        <v>4718</v>
      </c>
      <c r="AM197" s="52">
        <v>5242</v>
      </c>
      <c r="AN197" s="52"/>
      <c r="AO197" s="30" t="s">
        <v>35</v>
      </c>
      <c r="AP197" s="48"/>
      <c r="AQ197" s="177"/>
      <c r="AR197" s="177"/>
    </row>
    <row r="198" spans="1:44" ht="31.95" customHeight="1" x14ac:dyDescent="0.25">
      <c r="A198" s="31" t="s">
        <v>947</v>
      </c>
      <c r="B198" s="81" t="s">
        <v>705</v>
      </c>
      <c r="C198" s="153"/>
      <c r="D198" s="165"/>
      <c r="E198" s="165"/>
      <c r="F198" s="151"/>
      <c r="G198" s="151"/>
      <c r="H198" s="142"/>
      <c r="I198" s="12" t="s">
        <v>706</v>
      </c>
      <c r="J198" s="100" t="s">
        <v>25</v>
      </c>
      <c r="K198" s="100" t="s">
        <v>25</v>
      </c>
      <c r="L198" s="100" t="s">
        <v>25</v>
      </c>
      <c r="M198" s="121" t="s">
        <v>25</v>
      </c>
      <c r="N198" s="100" t="s">
        <v>24</v>
      </c>
      <c r="O198" s="121" t="s">
        <v>25</v>
      </c>
      <c r="P198" s="100" t="s">
        <v>25</v>
      </c>
      <c r="Q198" s="121" t="s">
        <v>25</v>
      </c>
      <c r="R198" s="100" t="s">
        <v>25</v>
      </c>
      <c r="S198" s="121" t="s">
        <v>25</v>
      </c>
      <c r="T198" s="100">
        <v>3</v>
      </c>
      <c r="U198" s="100" t="s">
        <v>24</v>
      </c>
      <c r="V198" s="100" t="s">
        <v>25</v>
      </c>
      <c r="W198" s="100" t="s">
        <v>24</v>
      </c>
      <c r="X198" s="100" t="s">
        <v>24</v>
      </c>
      <c r="Y198" s="41">
        <f t="shared" si="7"/>
        <v>2.5</v>
      </c>
      <c r="Z198" s="128">
        <f t="shared" si="8"/>
        <v>5.5</v>
      </c>
      <c r="AA198" s="33" t="s">
        <v>707</v>
      </c>
      <c r="AB198" s="10" t="s">
        <v>64</v>
      </c>
      <c r="AC198" s="51" t="s">
        <v>28</v>
      </c>
      <c r="AD198" s="51" t="s">
        <v>28</v>
      </c>
      <c r="AE198" s="51" t="s">
        <v>27</v>
      </c>
      <c r="AF198" s="51" t="s">
        <v>27</v>
      </c>
      <c r="AG198" s="33" t="s">
        <v>1093</v>
      </c>
      <c r="AH198" s="51" t="s">
        <v>24</v>
      </c>
      <c r="AI198" s="51" t="s">
        <v>25</v>
      </c>
      <c r="AJ198" s="100"/>
      <c r="AK198" s="100"/>
      <c r="AL198" s="52">
        <v>4992</v>
      </c>
      <c r="AM198" s="52">
        <v>5297</v>
      </c>
      <c r="AN198" s="52"/>
      <c r="AO198" s="30" t="s">
        <v>35</v>
      </c>
      <c r="AP198" s="48"/>
      <c r="AQ198" s="177"/>
      <c r="AR198" s="177"/>
    </row>
    <row r="199" spans="1:44" ht="31.95" customHeight="1" x14ac:dyDescent="0.25">
      <c r="A199" s="31" t="s">
        <v>947</v>
      </c>
      <c r="B199" s="81" t="s">
        <v>708</v>
      </c>
      <c r="C199" s="153"/>
      <c r="D199" s="165"/>
      <c r="E199" s="165"/>
      <c r="F199" s="151"/>
      <c r="G199" s="151"/>
      <c r="H199" s="142"/>
      <c r="I199" s="12" t="s">
        <v>709</v>
      </c>
      <c r="J199" s="100" t="s">
        <v>25</v>
      </c>
      <c r="K199" s="100" t="s">
        <v>25</v>
      </c>
      <c r="L199" s="100" t="s">
        <v>25</v>
      </c>
      <c r="M199" s="121" t="s">
        <v>25</v>
      </c>
      <c r="N199" s="100" t="s">
        <v>25</v>
      </c>
      <c r="O199" s="121" t="s">
        <v>25</v>
      </c>
      <c r="P199" s="100" t="s">
        <v>24</v>
      </c>
      <c r="Q199" s="121" t="s">
        <v>25</v>
      </c>
      <c r="R199" s="100" t="s">
        <v>25</v>
      </c>
      <c r="S199" s="121" t="s">
        <v>25</v>
      </c>
      <c r="T199" s="100">
        <v>2</v>
      </c>
      <c r="U199" s="100" t="s">
        <v>24</v>
      </c>
      <c r="V199" s="100" t="s">
        <v>25</v>
      </c>
      <c r="W199" s="100" t="s">
        <v>24</v>
      </c>
      <c r="X199" s="100" t="s">
        <v>24</v>
      </c>
      <c r="Y199" s="41">
        <f t="shared" si="7"/>
        <v>2.5</v>
      </c>
      <c r="Z199" s="128">
        <f t="shared" si="8"/>
        <v>4.5</v>
      </c>
      <c r="AA199" s="33" t="s">
        <v>710</v>
      </c>
      <c r="AB199" s="10" t="s">
        <v>64</v>
      </c>
      <c r="AC199" s="51" t="s">
        <v>28</v>
      </c>
      <c r="AD199" s="51" t="s">
        <v>28</v>
      </c>
      <c r="AE199" s="51" t="s">
        <v>27</v>
      </c>
      <c r="AF199" s="51" t="s">
        <v>27</v>
      </c>
      <c r="AG199" s="33" t="s">
        <v>1094</v>
      </c>
      <c r="AH199" s="51" t="s">
        <v>24</v>
      </c>
      <c r="AI199" s="51" t="s">
        <v>25</v>
      </c>
      <c r="AJ199" s="100"/>
      <c r="AK199" s="100"/>
      <c r="AL199" s="52">
        <v>5606</v>
      </c>
      <c r="AM199" s="52">
        <v>6285</v>
      </c>
      <c r="AN199" s="52"/>
      <c r="AO199" s="30" t="s">
        <v>35</v>
      </c>
      <c r="AP199" s="48"/>
      <c r="AQ199" s="177"/>
      <c r="AR199" s="177"/>
    </row>
    <row r="200" spans="1:44" ht="31.95" customHeight="1" x14ac:dyDescent="0.25">
      <c r="A200" s="31" t="s">
        <v>947</v>
      </c>
      <c r="B200" s="81" t="s">
        <v>711</v>
      </c>
      <c r="C200" s="153"/>
      <c r="D200" s="165"/>
      <c r="E200" s="165"/>
      <c r="F200" s="151"/>
      <c r="G200" s="151"/>
      <c r="H200" s="143"/>
      <c r="I200" s="12" t="s">
        <v>712</v>
      </c>
      <c r="J200" s="100" t="s">
        <v>25</v>
      </c>
      <c r="K200" s="100" t="s">
        <v>25</v>
      </c>
      <c r="L200" s="100" t="s">
        <v>25</v>
      </c>
      <c r="M200" s="121" t="s">
        <v>25</v>
      </c>
      <c r="N200" s="100" t="s">
        <v>25</v>
      </c>
      <c r="O200" s="121" t="s">
        <v>25</v>
      </c>
      <c r="P200" s="100" t="s">
        <v>24</v>
      </c>
      <c r="Q200" s="121" t="s">
        <v>25</v>
      </c>
      <c r="R200" s="100" t="s">
        <v>25</v>
      </c>
      <c r="S200" s="121" t="s">
        <v>25</v>
      </c>
      <c r="T200" s="100">
        <v>2</v>
      </c>
      <c r="U200" s="100" t="s">
        <v>24</v>
      </c>
      <c r="V200" s="100" t="s">
        <v>25</v>
      </c>
      <c r="W200" s="100" t="s">
        <v>24</v>
      </c>
      <c r="X200" s="100" t="s">
        <v>24</v>
      </c>
      <c r="Y200" s="41">
        <f t="shared" si="7"/>
        <v>2.5</v>
      </c>
      <c r="Z200" s="128">
        <f t="shared" si="8"/>
        <v>4.5</v>
      </c>
      <c r="AA200" s="33" t="s">
        <v>713</v>
      </c>
      <c r="AB200" s="10" t="s">
        <v>64</v>
      </c>
      <c r="AC200" s="51" t="s">
        <v>28</v>
      </c>
      <c r="AD200" s="51" t="s">
        <v>28</v>
      </c>
      <c r="AE200" s="51" t="s">
        <v>27</v>
      </c>
      <c r="AF200" s="51" t="s">
        <v>28</v>
      </c>
      <c r="AG200" s="33" t="s">
        <v>1092</v>
      </c>
      <c r="AH200" s="51" t="s">
        <v>24</v>
      </c>
      <c r="AI200" s="51" t="s">
        <v>25</v>
      </c>
      <c r="AJ200" s="100"/>
      <c r="AK200" s="100"/>
      <c r="AL200" s="52">
        <v>6240</v>
      </c>
      <c r="AM200" s="52">
        <v>6661</v>
      </c>
      <c r="AN200" s="52"/>
      <c r="AO200" s="30" t="s">
        <v>35</v>
      </c>
      <c r="AP200" s="48"/>
      <c r="AQ200" s="177"/>
      <c r="AR200" s="177"/>
    </row>
    <row r="201" spans="1:44" ht="31.95" customHeight="1" x14ac:dyDescent="0.25">
      <c r="A201" s="31" t="s">
        <v>947</v>
      </c>
      <c r="B201" s="82" t="s">
        <v>715</v>
      </c>
      <c r="C201" s="152" t="s">
        <v>714</v>
      </c>
      <c r="D201" s="165">
        <v>43.065800000000003</v>
      </c>
      <c r="E201" s="165">
        <v>-124.42870000000001</v>
      </c>
      <c r="F201" s="151" t="s">
        <v>82</v>
      </c>
      <c r="G201" s="151">
        <v>7300</v>
      </c>
      <c r="H201" s="141">
        <v>1.588235294117647</v>
      </c>
      <c r="I201" s="45" t="s">
        <v>716</v>
      </c>
      <c r="J201" s="100" t="s">
        <v>25</v>
      </c>
      <c r="K201" s="100" t="s">
        <v>25</v>
      </c>
      <c r="L201" s="100" t="s">
        <v>25</v>
      </c>
      <c r="M201" s="121" t="s">
        <v>25</v>
      </c>
      <c r="N201" s="100" t="s">
        <v>25</v>
      </c>
      <c r="O201" s="121" t="s">
        <v>25</v>
      </c>
      <c r="P201" s="100" t="s">
        <v>24</v>
      </c>
      <c r="Q201" s="121" t="s">
        <v>25</v>
      </c>
      <c r="R201" s="100" t="s">
        <v>25</v>
      </c>
      <c r="S201" s="121" t="s">
        <v>25</v>
      </c>
      <c r="T201" s="100">
        <v>2</v>
      </c>
      <c r="U201" s="100" t="s">
        <v>24</v>
      </c>
      <c r="V201" s="100" t="s">
        <v>24</v>
      </c>
      <c r="W201" s="100" t="s">
        <v>24</v>
      </c>
      <c r="X201" s="100" t="s">
        <v>25</v>
      </c>
      <c r="Y201" s="41">
        <f t="shared" si="7"/>
        <v>2</v>
      </c>
      <c r="Z201" s="128">
        <f t="shared" si="8"/>
        <v>4</v>
      </c>
      <c r="AA201" s="33" t="s">
        <v>717</v>
      </c>
      <c r="AB201" s="10" t="s">
        <v>73</v>
      </c>
      <c r="AC201" s="21" t="s">
        <v>27</v>
      </c>
      <c r="AD201" s="51" t="s">
        <v>27</v>
      </c>
      <c r="AE201" s="51" t="s">
        <v>28</v>
      </c>
      <c r="AF201" s="51" t="s">
        <v>28</v>
      </c>
      <c r="AG201" s="33" t="s">
        <v>1095</v>
      </c>
      <c r="AH201" s="51" t="s">
        <v>25</v>
      </c>
      <c r="AI201" s="51"/>
      <c r="AJ201" s="100"/>
      <c r="AK201" s="100"/>
      <c r="AL201" s="51">
        <v>0</v>
      </c>
      <c r="AM201" s="51">
        <v>560</v>
      </c>
      <c r="AN201" s="51" t="s">
        <v>24</v>
      </c>
      <c r="AO201" s="30" t="s">
        <v>35</v>
      </c>
      <c r="AP201" s="45"/>
      <c r="AQ201" s="186" t="s">
        <v>718</v>
      </c>
      <c r="AR201" s="178" t="s">
        <v>719</v>
      </c>
    </row>
    <row r="202" spans="1:44" ht="31.95" customHeight="1" x14ac:dyDescent="0.25">
      <c r="A202" s="31" t="s">
        <v>947</v>
      </c>
      <c r="B202" s="82" t="s">
        <v>720</v>
      </c>
      <c r="C202" s="153"/>
      <c r="D202" s="165"/>
      <c r="E202" s="165"/>
      <c r="F202" s="151"/>
      <c r="G202" s="151"/>
      <c r="H202" s="142"/>
      <c r="I202" s="45" t="s">
        <v>721</v>
      </c>
      <c r="J202" s="100" t="s">
        <v>25</v>
      </c>
      <c r="K202" s="100" t="s">
        <v>25</v>
      </c>
      <c r="L202" s="100" t="s">
        <v>25</v>
      </c>
      <c r="M202" s="121" t="s">
        <v>25</v>
      </c>
      <c r="N202" s="100" t="s">
        <v>25</v>
      </c>
      <c r="O202" s="121" t="s">
        <v>25</v>
      </c>
      <c r="P202" s="100" t="s">
        <v>24</v>
      </c>
      <c r="Q202" s="121" t="s">
        <v>25</v>
      </c>
      <c r="R202" s="100" t="s">
        <v>25</v>
      </c>
      <c r="S202" s="121" t="s">
        <v>25</v>
      </c>
      <c r="T202" s="100">
        <v>2</v>
      </c>
      <c r="U202" s="100" t="s">
        <v>24</v>
      </c>
      <c r="V202" s="100" t="s">
        <v>24</v>
      </c>
      <c r="W202" s="100" t="s">
        <v>24</v>
      </c>
      <c r="X202" s="100" t="s">
        <v>25</v>
      </c>
      <c r="Y202" s="41">
        <f t="shared" si="7"/>
        <v>2</v>
      </c>
      <c r="Z202" s="128">
        <f t="shared" si="8"/>
        <v>4</v>
      </c>
      <c r="AA202" s="33" t="s">
        <v>722</v>
      </c>
      <c r="AB202" s="10" t="s">
        <v>73</v>
      </c>
      <c r="AC202" s="21" t="s">
        <v>27</v>
      </c>
      <c r="AD202" s="51" t="s">
        <v>27</v>
      </c>
      <c r="AE202" s="51" t="s">
        <v>28</v>
      </c>
      <c r="AF202" s="51" t="s">
        <v>27</v>
      </c>
      <c r="AG202" s="33" t="s">
        <v>1096</v>
      </c>
      <c r="AH202" s="51" t="s">
        <v>25</v>
      </c>
      <c r="AI202" s="51"/>
      <c r="AJ202" s="100"/>
      <c r="AK202" s="100"/>
      <c r="AL202" s="51">
        <v>920</v>
      </c>
      <c r="AM202" s="51">
        <v>1060</v>
      </c>
      <c r="AN202" s="51"/>
      <c r="AO202" s="30" t="s">
        <v>35</v>
      </c>
      <c r="AP202" s="45"/>
      <c r="AQ202" s="177"/>
      <c r="AR202" s="177"/>
    </row>
    <row r="203" spans="1:44" ht="31.95" customHeight="1" x14ac:dyDescent="0.25">
      <c r="A203" s="31" t="s">
        <v>947</v>
      </c>
      <c r="B203" s="82" t="s">
        <v>723</v>
      </c>
      <c r="C203" s="153"/>
      <c r="D203" s="165"/>
      <c r="E203" s="165"/>
      <c r="F203" s="151"/>
      <c r="G203" s="151"/>
      <c r="H203" s="142"/>
      <c r="I203" s="45" t="s">
        <v>724</v>
      </c>
      <c r="J203" s="100" t="s">
        <v>25</v>
      </c>
      <c r="K203" s="100" t="s">
        <v>25</v>
      </c>
      <c r="L203" s="100" t="s">
        <v>25</v>
      </c>
      <c r="M203" s="121" t="s">
        <v>25</v>
      </c>
      <c r="N203" s="100" t="s">
        <v>25</v>
      </c>
      <c r="O203" s="121" t="s">
        <v>25</v>
      </c>
      <c r="P203" s="100" t="s">
        <v>24</v>
      </c>
      <c r="Q203" s="121" t="s">
        <v>25</v>
      </c>
      <c r="R203" s="100" t="s">
        <v>25</v>
      </c>
      <c r="S203" s="121" t="s">
        <v>25</v>
      </c>
      <c r="T203" s="100">
        <v>2</v>
      </c>
      <c r="U203" s="100" t="s">
        <v>24</v>
      </c>
      <c r="V203" s="100" t="s">
        <v>25</v>
      </c>
      <c r="W203" s="100" t="s">
        <v>25</v>
      </c>
      <c r="X203" s="100" t="s">
        <v>25</v>
      </c>
      <c r="Y203" s="41">
        <f t="shared" si="7"/>
        <v>0.5</v>
      </c>
      <c r="Z203" s="128">
        <f t="shared" si="8"/>
        <v>2.5</v>
      </c>
      <c r="AA203" s="33" t="s">
        <v>401</v>
      </c>
      <c r="AB203" s="10" t="s">
        <v>73</v>
      </c>
      <c r="AC203" s="21" t="s">
        <v>27</v>
      </c>
      <c r="AD203" s="51" t="s">
        <v>28</v>
      </c>
      <c r="AE203" s="51" t="s">
        <v>28</v>
      </c>
      <c r="AF203" s="51" t="s">
        <v>28</v>
      </c>
      <c r="AG203" s="33" t="s">
        <v>1097</v>
      </c>
      <c r="AH203" s="51" t="s">
        <v>25</v>
      </c>
      <c r="AI203" s="51"/>
      <c r="AJ203" s="100"/>
      <c r="AK203" s="100"/>
      <c r="AL203" s="51">
        <v>930</v>
      </c>
      <c r="AM203" s="51">
        <v>1170</v>
      </c>
      <c r="AN203" s="51"/>
      <c r="AO203" s="45" t="s">
        <v>725</v>
      </c>
      <c r="AP203" s="45"/>
      <c r="AQ203" s="177"/>
      <c r="AR203" s="177"/>
    </row>
    <row r="204" spans="1:44" ht="31.95" customHeight="1" x14ac:dyDescent="0.25">
      <c r="A204" s="31" t="s">
        <v>947</v>
      </c>
      <c r="B204" s="82" t="s">
        <v>726</v>
      </c>
      <c r="C204" s="153"/>
      <c r="D204" s="165"/>
      <c r="E204" s="165"/>
      <c r="F204" s="151"/>
      <c r="G204" s="151"/>
      <c r="H204" s="142"/>
      <c r="I204" s="45" t="s">
        <v>727</v>
      </c>
      <c r="J204" s="100" t="s">
        <v>25</v>
      </c>
      <c r="K204" s="100" t="s">
        <v>25</v>
      </c>
      <c r="L204" s="100" t="s">
        <v>25</v>
      </c>
      <c r="M204" s="121" t="s">
        <v>25</v>
      </c>
      <c r="N204" s="100" t="s">
        <v>25</v>
      </c>
      <c r="O204" s="121" t="s">
        <v>25</v>
      </c>
      <c r="P204" s="100" t="s">
        <v>25</v>
      </c>
      <c r="Q204" s="121" t="s">
        <v>25</v>
      </c>
      <c r="R204" s="100" t="s">
        <v>24</v>
      </c>
      <c r="S204" s="121" t="s">
        <v>25</v>
      </c>
      <c r="T204" s="100">
        <v>1</v>
      </c>
      <c r="U204" s="100" t="s">
        <v>24</v>
      </c>
      <c r="V204" s="100" t="s">
        <v>24</v>
      </c>
      <c r="W204" s="100" t="s">
        <v>24</v>
      </c>
      <c r="X204" s="100" t="s">
        <v>25</v>
      </c>
      <c r="Y204" s="41">
        <f t="shared" si="7"/>
        <v>2</v>
      </c>
      <c r="Z204" s="128">
        <f t="shared" si="8"/>
        <v>3</v>
      </c>
      <c r="AA204" s="33" t="s">
        <v>401</v>
      </c>
      <c r="AB204" s="10" t="s">
        <v>73</v>
      </c>
      <c r="AC204" s="21" t="s">
        <v>27</v>
      </c>
      <c r="AD204" s="51" t="s">
        <v>27</v>
      </c>
      <c r="AE204" s="51" t="s">
        <v>28</v>
      </c>
      <c r="AF204" s="51" t="s">
        <v>28</v>
      </c>
      <c r="AG204" s="33" t="s">
        <v>1098</v>
      </c>
      <c r="AH204" s="51" t="s">
        <v>25</v>
      </c>
      <c r="AI204" s="51"/>
      <c r="AJ204" s="100"/>
      <c r="AK204" s="100"/>
      <c r="AL204" s="51">
        <v>1310</v>
      </c>
      <c r="AM204" s="51">
        <v>1520</v>
      </c>
      <c r="AN204" s="51"/>
      <c r="AO204" s="30" t="s">
        <v>35</v>
      </c>
      <c r="AP204" s="45"/>
      <c r="AQ204" s="177"/>
      <c r="AR204" s="177"/>
    </row>
    <row r="205" spans="1:44" ht="31.95" customHeight="1" x14ac:dyDescent="0.25">
      <c r="A205" s="31" t="s">
        <v>947</v>
      </c>
      <c r="B205" s="82" t="s">
        <v>728</v>
      </c>
      <c r="C205" s="153"/>
      <c r="D205" s="165"/>
      <c r="E205" s="165"/>
      <c r="F205" s="151"/>
      <c r="G205" s="151"/>
      <c r="H205" s="142"/>
      <c r="I205" s="45" t="s">
        <v>729</v>
      </c>
      <c r="J205" s="100" t="s">
        <v>25</v>
      </c>
      <c r="K205" s="100" t="s">
        <v>25</v>
      </c>
      <c r="L205" s="100" t="s">
        <v>25</v>
      </c>
      <c r="M205" s="121" t="s">
        <v>25</v>
      </c>
      <c r="N205" s="100" t="s">
        <v>25</v>
      </c>
      <c r="O205" s="121" t="s">
        <v>25</v>
      </c>
      <c r="P205" s="100" t="s">
        <v>24</v>
      </c>
      <c r="Q205" s="121" t="s">
        <v>25</v>
      </c>
      <c r="R205" s="100" t="s">
        <v>25</v>
      </c>
      <c r="S205" s="121" t="s">
        <v>25</v>
      </c>
      <c r="T205" s="100">
        <v>2</v>
      </c>
      <c r="U205" s="100" t="s">
        <v>24</v>
      </c>
      <c r="V205" s="100" t="s">
        <v>24</v>
      </c>
      <c r="W205" s="100" t="s">
        <v>24</v>
      </c>
      <c r="X205" s="100" t="s">
        <v>25</v>
      </c>
      <c r="Y205" s="41">
        <f t="shared" si="7"/>
        <v>2</v>
      </c>
      <c r="Z205" s="128">
        <f t="shared" si="8"/>
        <v>4</v>
      </c>
      <c r="AA205" s="33" t="s">
        <v>730</v>
      </c>
      <c r="AB205" s="10" t="s">
        <v>73</v>
      </c>
      <c r="AC205" s="21" t="s">
        <v>27</v>
      </c>
      <c r="AD205" s="51" t="s">
        <v>27</v>
      </c>
      <c r="AE205" s="51" t="s">
        <v>28</v>
      </c>
      <c r="AF205" s="51" t="s">
        <v>27</v>
      </c>
      <c r="AG205" s="33" t="s">
        <v>1099</v>
      </c>
      <c r="AH205" s="51" t="s">
        <v>25</v>
      </c>
      <c r="AI205" s="51"/>
      <c r="AJ205" s="100"/>
      <c r="AK205" s="100"/>
      <c r="AL205" s="51">
        <v>1600</v>
      </c>
      <c r="AM205" s="51">
        <v>1820</v>
      </c>
      <c r="AN205" s="51"/>
      <c r="AO205" s="30" t="s">
        <v>35</v>
      </c>
      <c r="AP205" s="45"/>
      <c r="AQ205" s="177"/>
      <c r="AR205" s="177"/>
    </row>
    <row r="206" spans="1:44" ht="31.95" customHeight="1" x14ac:dyDescent="0.25">
      <c r="A206" s="31" t="s">
        <v>947</v>
      </c>
      <c r="B206" s="82" t="s">
        <v>731</v>
      </c>
      <c r="C206" s="153"/>
      <c r="D206" s="165"/>
      <c r="E206" s="165"/>
      <c r="F206" s="151"/>
      <c r="G206" s="151"/>
      <c r="H206" s="142"/>
      <c r="I206" s="45" t="s">
        <v>732</v>
      </c>
      <c r="J206" s="100" t="s">
        <v>25</v>
      </c>
      <c r="K206" s="100" t="s">
        <v>25</v>
      </c>
      <c r="L206" s="100" t="s">
        <v>25</v>
      </c>
      <c r="M206" s="121" t="s">
        <v>25</v>
      </c>
      <c r="N206" s="100" t="s">
        <v>25</v>
      </c>
      <c r="O206" s="121" t="s">
        <v>25</v>
      </c>
      <c r="P206" s="100" t="s">
        <v>24</v>
      </c>
      <c r="Q206" s="121" t="s">
        <v>25</v>
      </c>
      <c r="R206" s="100" t="s">
        <v>25</v>
      </c>
      <c r="S206" s="121" t="s">
        <v>25</v>
      </c>
      <c r="T206" s="100">
        <v>2</v>
      </c>
      <c r="U206" s="100" t="s">
        <v>24</v>
      </c>
      <c r="V206" s="100" t="s">
        <v>24</v>
      </c>
      <c r="W206" s="100" t="s">
        <v>24</v>
      </c>
      <c r="X206" s="100" t="s">
        <v>25</v>
      </c>
      <c r="Y206" s="41">
        <f t="shared" si="7"/>
        <v>2</v>
      </c>
      <c r="Z206" s="128">
        <f t="shared" si="8"/>
        <v>4</v>
      </c>
      <c r="AA206" s="33" t="s">
        <v>733</v>
      </c>
      <c r="AB206" s="10" t="s">
        <v>73</v>
      </c>
      <c r="AC206" s="21" t="s">
        <v>28</v>
      </c>
      <c r="AD206" s="51" t="s">
        <v>27</v>
      </c>
      <c r="AE206" s="51" t="s">
        <v>28</v>
      </c>
      <c r="AF206" s="51" t="s">
        <v>27</v>
      </c>
      <c r="AG206" s="33" t="s">
        <v>1100</v>
      </c>
      <c r="AH206" s="51" t="s">
        <v>25</v>
      </c>
      <c r="AI206" s="51"/>
      <c r="AJ206" s="100"/>
      <c r="AK206" s="100"/>
      <c r="AL206" s="51" t="s">
        <v>734</v>
      </c>
      <c r="AM206" s="51" t="s">
        <v>734</v>
      </c>
      <c r="AN206" s="51"/>
      <c r="AO206" s="30" t="s">
        <v>35</v>
      </c>
      <c r="AP206" s="45"/>
      <c r="AQ206" s="177"/>
      <c r="AR206" s="177"/>
    </row>
    <row r="207" spans="1:44" ht="31.95" customHeight="1" x14ac:dyDescent="0.25">
      <c r="A207" s="31" t="s">
        <v>947</v>
      </c>
      <c r="B207" s="82" t="s">
        <v>735</v>
      </c>
      <c r="C207" s="153"/>
      <c r="D207" s="165"/>
      <c r="E207" s="165"/>
      <c r="F207" s="151"/>
      <c r="G207" s="151"/>
      <c r="H207" s="142"/>
      <c r="I207" s="45" t="s">
        <v>721</v>
      </c>
      <c r="J207" s="100" t="s">
        <v>25</v>
      </c>
      <c r="K207" s="100" t="s">
        <v>25</v>
      </c>
      <c r="L207" s="100" t="s">
        <v>25</v>
      </c>
      <c r="M207" s="121" t="s">
        <v>25</v>
      </c>
      <c r="N207" s="100" t="s">
        <v>25</v>
      </c>
      <c r="O207" s="121" t="s">
        <v>25</v>
      </c>
      <c r="P207" s="100" t="s">
        <v>24</v>
      </c>
      <c r="Q207" s="121" t="s">
        <v>25</v>
      </c>
      <c r="R207" s="100" t="s">
        <v>25</v>
      </c>
      <c r="S207" s="121" t="s">
        <v>25</v>
      </c>
      <c r="T207" s="100">
        <v>2</v>
      </c>
      <c r="U207" s="100" t="s">
        <v>24</v>
      </c>
      <c r="V207" s="100" t="s">
        <v>24</v>
      </c>
      <c r="W207" s="100" t="s">
        <v>24</v>
      </c>
      <c r="X207" s="100" t="s">
        <v>25</v>
      </c>
      <c r="Y207" s="41">
        <f t="shared" si="7"/>
        <v>2</v>
      </c>
      <c r="Z207" s="128">
        <f t="shared" si="8"/>
        <v>4</v>
      </c>
      <c r="AA207" s="33" t="s">
        <v>736</v>
      </c>
      <c r="AB207" s="10" t="s">
        <v>73</v>
      </c>
      <c r="AC207" s="21" t="s">
        <v>27</v>
      </c>
      <c r="AD207" s="51" t="s">
        <v>27</v>
      </c>
      <c r="AE207" s="51" t="s">
        <v>28</v>
      </c>
      <c r="AF207" s="51" t="s">
        <v>27</v>
      </c>
      <c r="AG207" s="33" t="s">
        <v>1101</v>
      </c>
      <c r="AH207" s="51" t="s">
        <v>25</v>
      </c>
      <c r="AI207" s="51"/>
      <c r="AJ207" s="100"/>
      <c r="AK207" s="100"/>
      <c r="AL207" s="51">
        <v>2750</v>
      </c>
      <c r="AM207" s="51">
        <v>2860</v>
      </c>
      <c r="AN207" s="51"/>
      <c r="AO207" s="30" t="s">
        <v>35</v>
      </c>
      <c r="AP207" s="45"/>
      <c r="AQ207" s="177"/>
      <c r="AR207" s="177"/>
    </row>
    <row r="208" spans="1:44" ht="31.95" customHeight="1" x14ac:dyDescent="0.25">
      <c r="A208" s="31" t="s">
        <v>947</v>
      </c>
      <c r="B208" s="82" t="s">
        <v>737</v>
      </c>
      <c r="C208" s="153"/>
      <c r="D208" s="165"/>
      <c r="E208" s="165"/>
      <c r="F208" s="151"/>
      <c r="G208" s="151"/>
      <c r="H208" s="142"/>
      <c r="I208" s="45" t="s">
        <v>738</v>
      </c>
      <c r="J208" s="100" t="s">
        <v>25</v>
      </c>
      <c r="K208" s="100" t="s">
        <v>25</v>
      </c>
      <c r="L208" s="100" t="s">
        <v>25</v>
      </c>
      <c r="M208" s="121" t="s">
        <v>25</v>
      </c>
      <c r="N208" s="100" t="s">
        <v>25</v>
      </c>
      <c r="O208" s="121" t="s">
        <v>25</v>
      </c>
      <c r="P208" s="100" t="s">
        <v>25</v>
      </c>
      <c r="Q208" s="121" t="s">
        <v>25</v>
      </c>
      <c r="R208" s="100" t="s">
        <v>24</v>
      </c>
      <c r="S208" s="121" t="s">
        <v>25</v>
      </c>
      <c r="T208" s="100">
        <v>1</v>
      </c>
      <c r="U208" s="100" t="s">
        <v>24</v>
      </c>
      <c r="V208" s="100" t="s">
        <v>24</v>
      </c>
      <c r="W208" s="100" t="s">
        <v>24</v>
      </c>
      <c r="X208" s="100" t="s">
        <v>25</v>
      </c>
      <c r="Y208" s="41">
        <f t="shared" si="7"/>
        <v>2</v>
      </c>
      <c r="Z208" s="128">
        <f t="shared" si="8"/>
        <v>3</v>
      </c>
      <c r="AA208" s="33" t="s">
        <v>739</v>
      </c>
      <c r="AB208" s="10" t="s">
        <v>73</v>
      </c>
      <c r="AC208" s="21" t="s">
        <v>27</v>
      </c>
      <c r="AD208" s="51" t="s">
        <v>27</v>
      </c>
      <c r="AE208" s="51" t="s">
        <v>28</v>
      </c>
      <c r="AF208" s="51" t="s">
        <v>28</v>
      </c>
      <c r="AG208" s="33" t="s">
        <v>1102</v>
      </c>
      <c r="AH208" s="51" t="s">
        <v>25</v>
      </c>
      <c r="AI208" s="51"/>
      <c r="AJ208" s="100"/>
      <c r="AK208" s="100"/>
      <c r="AL208" s="51">
        <v>2990</v>
      </c>
      <c r="AM208" s="51">
        <v>3260</v>
      </c>
      <c r="AN208" s="51"/>
      <c r="AO208" s="30" t="s">
        <v>35</v>
      </c>
      <c r="AP208" s="45"/>
      <c r="AQ208" s="177"/>
      <c r="AR208" s="177"/>
    </row>
    <row r="209" spans="1:44" ht="31.95" customHeight="1" x14ac:dyDescent="0.25">
      <c r="A209" s="31" t="s">
        <v>947</v>
      </c>
      <c r="B209" s="82" t="s">
        <v>740</v>
      </c>
      <c r="C209" s="153"/>
      <c r="D209" s="165"/>
      <c r="E209" s="165"/>
      <c r="F209" s="151"/>
      <c r="G209" s="151"/>
      <c r="H209" s="142"/>
      <c r="I209" s="45" t="s">
        <v>741</v>
      </c>
      <c r="J209" s="100" t="s">
        <v>25</v>
      </c>
      <c r="K209" s="100" t="s">
        <v>25</v>
      </c>
      <c r="L209" s="100" t="s">
        <v>25</v>
      </c>
      <c r="M209" s="121" t="s">
        <v>25</v>
      </c>
      <c r="N209" s="100" t="s">
        <v>25</v>
      </c>
      <c r="O209" s="121" t="s">
        <v>25</v>
      </c>
      <c r="P209" s="100" t="s">
        <v>25</v>
      </c>
      <c r="Q209" s="121" t="s">
        <v>25</v>
      </c>
      <c r="R209" s="100" t="s">
        <v>24</v>
      </c>
      <c r="S209" s="121" t="s">
        <v>25</v>
      </c>
      <c r="T209" s="100">
        <v>1</v>
      </c>
      <c r="U209" s="100" t="s">
        <v>24</v>
      </c>
      <c r="V209" s="100" t="s">
        <v>24</v>
      </c>
      <c r="W209" s="100" t="s">
        <v>25</v>
      </c>
      <c r="X209" s="100" t="s">
        <v>25</v>
      </c>
      <c r="Y209" s="41">
        <f t="shared" si="7"/>
        <v>1</v>
      </c>
      <c r="Z209" s="128">
        <f t="shared" si="8"/>
        <v>2</v>
      </c>
      <c r="AA209" s="33">
        <v>0</v>
      </c>
      <c r="AB209" s="10" t="s">
        <v>73</v>
      </c>
      <c r="AC209" s="21" t="s">
        <v>27</v>
      </c>
      <c r="AD209" s="51" t="s">
        <v>28</v>
      </c>
      <c r="AE209" s="51" t="s">
        <v>28</v>
      </c>
      <c r="AF209" s="51" t="s">
        <v>28</v>
      </c>
      <c r="AG209" s="33" t="s">
        <v>1103</v>
      </c>
      <c r="AH209" s="51" t="s">
        <v>25</v>
      </c>
      <c r="AI209" s="51"/>
      <c r="AJ209" s="100"/>
      <c r="AK209" s="100"/>
      <c r="AL209" s="51">
        <v>3240</v>
      </c>
      <c r="AM209" s="51">
        <v>3470</v>
      </c>
      <c r="AN209" s="51"/>
      <c r="AO209" s="30" t="s">
        <v>35</v>
      </c>
      <c r="AP209" s="45"/>
      <c r="AQ209" s="177"/>
      <c r="AR209" s="177"/>
    </row>
    <row r="210" spans="1:44" ht="31.95" customHeight="1" x14ac:dyDescent="0.25">
      <c r="A210" s="31" t="s">
        <v>947</v>
      </c>
      <c r="B210" s="82" t="s">
        <v>742</v>
      </c>
      <c r="C210" s="153"/>
      <c r="D210" s="165"/>
      <c r="E210" s="165"/>
      <c r="F210" s="151"/>
      <c r="G210" s="151"/>
      <c r="H210" s="142"/>
      <c r="I210" s="45" t="s">
        <v>724</v>
      </c>
      <c r="J210" s="100" t="s">
        <v>25</v>
      </c>
      <c r="K210" s="100" t="s">
        <v>25</v>
      </c>
      <c r="L210" s="100" t="s">
        <v>25</v>
      </c>
      <c r="M210" s="121" t="s">
        <v>25</v>
      </c>
      <c r="N210" s="100" t="s">
        <v>25</v>
      </c>
      <c r="O210" s="121" t="s">
        <v>25</v>
      </c>
      <c r="P210" s="100" t="s">
        <v>25</v>
      </c>
      <c r="Q210" s="121" t="s">
        <v>25</v>
      </c>
      <c r="R210" s="100" t="s">
        <v>24</v>
      </c>
      <c r="S210" s="121" t="s">
        <v>25</v>
      </c>
      <c r="T210" s="100">
        <v>1</v>
      </c>
      <c r="U210" s="100" t="s">
        <v>24</v>
      </c>
      <c r="V210" s="100" t="s">
        <v>24</v>
      </c>
      <c r="W210" s="100" t="s">
        <v>24</v>
      </c>
      <c r="X210" s="100" t="s">
        <v>25</v>
      </c>
      <c r="Y210" s="41">
        <f t="shared" si="7"/>
        <v>2</v>
      </c>
      <c r="Z210" s="128">
        <f t="shared" si="8"/>
        <v>3</v>
      </c>
      <c r="AA210" s="33" t="s">
        <v>401</v>
      </c>
      <c r="AB210" s="10" t="s">
        <v>73</v>
      </c>
      <c r="AC210" s="21" t="s">
        <v>27</v>
      </c>
      <c r="AD210" s="51" t="s">
        <v>28</v>
      </c>
      <c r="AE210" s="51" t="s">
        <v>28</v>
      </c>
      <c r="AF210" s="51" t="s">
        <v>28</v>
      </c>
      <c r="AG210" s="33" t="s">
        <v>1104</v>
      </c>
      <c r="AH210" s="51" t="s">
        <v>25</v>
      </c>
      <c r="AI210" s="51"/>
      <c r="AJ210" s="100"/>
      <c r="AK210" s="100"/>
      <c r="AL210" s="51">
        <v>3630</v>
      </c>
      <c r="AM210" s="51">
        <v>3840</v>
      </c>
      <c r="AN210" s="51"/>
      <c r="AO210" s="30" t="s">
        <v>35</v>
      </c>
      <c r="AP210" s="45"/>
      <c r="AQ210" s="177"/>
      <c r="AR210" s="177"/>
    </row>
    <row r="211" spans="1:44" ht="31.95" customHeight="1" x14ac:dyDescent="0.25">
      <c r="A211" s="31" t="s">
        <v>947</v>
      </c>
      <c r="B211" s="82" t="s">
        <v>743</v>
      </c>
      <c r="C211" s="153"/>
      <c r="D211" s="165"/>
      <c r="E211" s="165"/>
      <c r="F211" s="151"/>
      <c r="G211" s="151"/>
      <c r="H211" s="142"/>
      <c r="I211" s="45" t="s">
        <v>744</v>
      </c>
      <c r="J211" s="100" t="s">
        <v>25</v>
      </c>
      <c r="K211" s="100" t="s">
        <v>25</v>
      </c>
      <c r="L211" s="100" t="s">
        <v>25</v>
      </c>
      <c r="M211" s="121" t="s">
        <v>25</v>
      </c>
      <c r="N211" s="100" t="s">
        <v>25</v>
      </c>
      <c r="O211" s="121" t="s">
        <v>25</v>
      </c>
      <c r="P211" s="100" t="s">
        <v>25</v>
      </c>
      <c r="Q211" s="121" t="s">
        <v>25</v>
      </c>
      <c r="R211" s="100" t="s">
        <v>24</v>
      </c>
      <c r="S211" s="121" t="s">
        <v>25</v>
      </c>
      <c r="T211" s="100">
        <v>1</v>
      </c>
      <c r="U211" s="100" t="s">
        <v>24</v>
      </c>
      <c r="V211" s="100" t="s">
        <v>24</v>
      </c>
      <c r="W211" s="100" t="s">
        <v>24</v>
      </c>
      <c r="X211" s="100" t="s">
        <v>25</v>
      </c>
      <c r="Y211" s="41">
        <f t="shared" si="7"/>
        <v>2</v>
      </c>
      <c r="Z211" s="128">
        <f t="shared" si="8"/>
        <v>3</v>
      </c>
      <c r="AA211" s="33" t="s">
        <v>401</v>
      </c>
      <c r="AB211" s="10" t="s">
        <v>73</v>
      </c>
      <c r="AC211" s="21" t="s">
        <v>27</v>
      </c>
      <c r="AD211" s="51" t="s">
        <v>27</v>
      </c>
      <c r="AE211" s="51" t="s">
        <v>28</v>
      </c>
      <c r="AF211" s="51" t="s">
        <v>28</v>
      </c>
      <c r="AG211" s="33" t="s">
        <v>1103</v>
      </c>
      <c r="AH211" s="51" t="s">
        <v>25</v>
      </c>
      <c r="AI211" s="51"/>
      <c r="AJ211" s="100"/>
      <c r="AK211" s="100"/>
      <c r="AL211" s="51">
        <v>4080</v>
      </c>
      <c r="AM211" s="51">
        <v>4350</v>
      </c>
      <c r="AN211" s="51"/>
      <c r="AO211" s="30" t="s">
        <v>35</v>
      </c>
      <c r="AP211" s="45"/>
      <c r="AQ211" s="177"/>
      <c r="AR211" s="177"/>
    </row>
    <row r="212" spans="1:44" ht="31.95" customHeight="1" x14ac:dyDescent="0.25">
      <c r="A212" s="31" t="s">
        <v>947</v>
      </c>
      <c r="B212" s="82" t="s">
        <v>745</v>
      </c>
      <c r="C212" s="153"/>
      <c r="D212" s="165"/>
      <c r="E212" s="165"/>
      <c r="F212" s="151"/>
      <c r="G212" s="151"/>
      <c r="H212" s="142"/>
      <c r="I212" s="45" t="s">
        <v>746</v>
      </c>
      <c r="J212" s="100" t="s">
        <v>25</v>
      </c>
      <c r="K212" s="100" t="s">
        <v>25</v>
      </c>
      <c r="L212" s="100" t="s">
        <v>25</v>
      </c>
      <c r="M212" s="121" t="s">
        <v>25</v>
      </c>
      <c r="N212" s="100" t="s">
        <v>25</v>
      </c>
      <c r="O212" s="121" t="s">
        <v>25</v>
      </c>
      <c r="P212" s="100" t="s">
        <v>24</v>
      </c>
      <c r="Q212" s="121" t="s">
        <v>25</v>
      </c>
      <c r="R212" s="100" t="s">
        <v>25</v>
      </c>
      <c r="S212" s="121" t="s">
        <v>25</v>
      </c>
      <c r="T212" s="100">
        <v>2</v>
      </c>
      <c r="U212" s="100" t="s">
        <v>24</v>
      </c>
      <c r="V212" s="100" t="s">
        <v>24</v>
      </c>
      <c r="W212" s="100" t="s">
        <v>24</v>
      </c>
      <c r="X212" s="100" t="s">
        <v>25</v>
      </c>
      <c r="Y212" s="41">
        <f t="shared" si="7"/>
        <v>2</v>
      </c>
      <c r="Z212" s="128">
        <f t="shared" si="8"/>
        <v>4</v>
      </c>
      <c r="AA212" s="33" t="s">
        <v>747</v>
      </c>
      <c r="AB212" s="10" t="s">
        <v>73</v>
      </c>
      <c r="AC212" s="21" t="s">
        <v>27</v>
      </c>
      <c r="AD212" s="51" t="s">
        <v>27</v>
      </c>
      <c r="AE212" s="51" t="s">
        <v>28</v>
      </c>
      <c r="AF212" s="51" t="s">
        <v>28</v>
      </c>
      <c r="AG212" s="33" t="s">
        <v>1103</v>
      </c>
      <c r="AH212" s="51" t="s">
        <v>25</v>
      </c>
      <c r="AI212" s="51"/>
      <c r="AJ212" s="100"/>
      <c r="AK212" s="100"/>
      <c r="AL212" s="51">
        <v>4150</v>
      </c>
      <c r="AM212" s="51">
        <v>4420</v>
      </c>
      <c r="AN212" s="51"/>
      <c r="AO212" s="30" t="s">
        <v>35</v>
      </c>
      <c r="AP212" s="45"/>
      <c r="AQ212" s="177"/>
      <c r="AR212" s="177"/>
    </row>
    <row r="213" spans="1:44" ht="31.95" customHeight="1" x14ac:dyDescent="0.25">
      <c r="A213" s="31" t="s">
        <v>947</v>
      </c>
      <c r="B213" s="82" t="s">
        <v>748</v>
      </c>
      <c r="C213" s="153"/>
      <c r="D213" s="165"/>
      <c r="E213" s="165"/>
      <c r="F213" s="151"/>
      <c r="G213" s="151"/>
      <c r="H213" s="142"/>
      <c r="I213" s="45" t="s">
        <v>744</v>
      </c>
      <c r="J213" s="100" t="s">
        <v>25</v>
      </c>
      <c r="K213" s="100" t="s">
        <v>25</v>
      </c>
      <c r="L213" s="100" t="s">
        <v>25</v>
      </c>
      <c r="M213" s="121" t="s">
        <v>25</v>
      </c>
      <c r="N213" s="100" t="s">
        <v>25</v>
      </c>
      <c r="O213" s="121" t="s">
        <v>25</v>
      </c>
      <c r="P213" s="100" t="s">
        <v>24</v>
      </c>
      <c r="Q213" s="121" t="s">
        <v>25</v>
      </c>
      <c r="R213" s="100" t="s">
        <v>25</v>
      </c>
      <c r="S213" s="121" t="s">
        <v>25</v>
      </c>
      <c r="T213" s="100">
        <v>2</v>
      </c>
      <c r="U213" s="100" t="s">
        <v>24</v>
      </c>
      <c r="V213" s="100" t="s">
        <v>24</v>
      </c>
      <c r="W213" s="100" t="s">
        <v>24</v>
      </c>
      <c r="X213" s="100" t="s">
        <v>25</v>
      </c>
      <c r="Y213" s="41">
        <f t="shared" si="7"/>
        <v>2</v>
      </c>
      <c r="Z213" s="128">
        <f t="shared" si="8"/>
        <v>4</v>
      </c>
      <c r="AA213" s="33" t="s">
        <v>401</v>
      </c>
      <c r="AB213" s="10" t="s">
        <v>73</v>
      </c>
      <c r="AC213" s="21" t="s">
        <v>27</v>
      </c>
      <c r="AD213" s="51" t="s">
        <v>27</v>
      </c>
      <c r="AE213" s="51" t="s">
        <v>28</v>
      </c>
      <c r="AF213" s="51" t="s">
        <v>28</v>
      </c>
      <c r="AG213" s="33" t="s">
        <v>1103</v>
      </c>
      <c r="AH213" s="51" t="s">
        <v>25</v>
      </c>
      <c r="AI213" s="51"/>
      <c r="AJ213" s="100"/>
      <c r="AK213" s="100"/>
      <c r="AL213" s="51">
        <v>4400</v>
      </c>
      <c r="AM213" s="51">
        <v>4790</v>
      </c>
      <c r="AN213" s="51"/>
      <c r="AO213" s="30" t="s">
        <v>35</v>
      </c>
      <c r="AP213" s="45"/>
      <c r="AQ213" s="177"/>
      <c r="AR213" s="177"/>
    </row>
    <row r="214" spans="1:44" ht="31.95" customHeight="1" x14ac:dyDescent="0.25">
      <c r="A214" s="31" t="s">
        <v>947</v>
      </c>
      <c r="B214" s="82" t="s">
        <v>749</v>
      </c>
      <c r="C214" s="153"/>
      <c r="D214" s="165"/>
      <c r="E214" s="165"/>
      <c r="F214" s="151"/>
      <c r="G214" s="151"/>
      <c r="H214" s="142"/>
      <c r="I214" s="45" t="s">
        <v>750</v>
      </c>
      <c r="J214" s="100" t="s">
        <v>25</v>
      </c>
      <c r="K214" s="100" t="s">
        <v>25</v>
      </c>
      <c r="L214" s="100" t="s">
        <v>25</v>
      </c>
      <c r="M214" s="121" t="s">
        <v>25</v>
      </c>
      <c r="N214" s="100" t="s">
        <v>25</v>
      </c>
      <c r="O214" s="121" t="s">
        <v>25</v>
      </c>
      <c r="P214" s="100" t="s">
        <v>25</v>
      </c>
      <c r="Q214" s="121" t="s">
        <v>25</v>
      </c>
      <c r="R214" s="100" t="s">
        <v>24</v>
      </c>
      <c r="S214" s="121" t="s">
        <v>25</v>
      </c>
      <c r="T214" s="100">
        <v>1</v>
      </c>
      <c r="U214" s="100" t="s">
        <v>24</v>
      </c>
      <c r="V214" s="100" t="s">
        <v>25</v>
      </c>
      <c r="W214" s="100" t="s">
        <v>25</v>
      </c>
      <c r="X214" s="100" t="s">
        <v>25</v>
      </c>
      <c r="Y214" s="41">
        <f t="shared" si="7"/>
        <v>0.5</v>
      </c>
      <c r="Z214" s="128">
        <f t="shared" si="8"/>
        <v>1.5</v>
      </c>
      <c r="AA214" s="33">
        <v>0</v>
      </c>
      <c r="AB214" s="10" t="s">
        <v>73</v>
      </c>
      <c r="AC214" s="21" t="s">
        <v>27</v>
      </c>
      <c r="AD214" s="51" t="s">
        <v>28</v>
      </c>
      <c r="AE214" s="51" t="s">
        <v>28</v>
      </c>
      <c r="AF214" s="51" t="s">
        <v>28</v>
      </c>
      <c r="AG214" s="33" t="s">
        <v>1103</v>
      </c>
      <c r="AH214" s="51" t="s">
        <v>25</v>
      </c>
      <c r="AI214" s="51"/>
      <c r="AJ214" s="100"/>
      <c r="AK214" s="100"/>
      <c r="AL214" s="51">
        <v>4550</v>
      </c>
      <c r="AM214" s="51">
        <v>4830</v>
      </c>
      <c r="AN214" s="51"/>
      <c r="AO214" s="45" t="s">
        <v>725</v>
      </c>
      <c r="AP214" s="45"/>
      <c r="AQ214" s="177"/>
      <c r="AR214" s="177"/>
    </row>
    <row r="215" spans="1:44" ht="31.95" customHeight="1" x14ac:dyDescent="0.25">
      <c r="A215" s="31" t="s">
        <v>947</v>
      </c>
      <c r="B215" s="82" t="s">
        <v>751</v>
      </c>
      <c r="C215" s="153"/>
      <c r="D215" s="165"/>
      <c r="E215" s="165"/>
      <c r="F215" s="151"/>
      <c r="G215" s="151"/>
      <c r="H215" s="142"/>
      <c r="I215" s="45" t="s">
        <v>750</v>
      </c>
      <c r="J215" s="100" t="s">
        <v>25</v>
      </c>
      <c r="K215" s="100" t="s">
        <v>25</v>
      </c>
      <c r="L215" s="100" t="s">
        <v>25</v>
      </c>
      <c r="M215" s="121" t="s">
        <v>25</v>
      </c>
      <c r="N215" s="100" t="s">
        <v>25</v>
      </c>
      <c r="O215" s="121" t="s">
        <v>25</v>
      </c>
      <c r="P215" s="100" t="s">
        <v>25</v>
      </c>
      <c r="Q215" s="121" t="s">
        <v>25</v>
      </c>
      <c r="R215" s="100" t="s">
        <v>24</v>
      </c>
      <c r="S215" s="121" t="s">
        <v>25</v>
      </c>
      <c r="T215" s="100">
        <v>1</v>
      </c>
      <c r="U215" s="100" t="s">
        <v>24</v>
      </c>
      <c r="V215" s="100" t="s">
        <v>25</v>
      </c>
      <c r="W215" s="100" t="s">
        <v>25</v>
      </c>
      <c r="X215" s="100" t="s">
        <v>25</v>
      </c>
      <c r="Y215" s="41">
        <f t="shared" si="7"/>
        <v>0.5</v>
      </c>
      <c r="Z215" s="128">
        <f t="shared" si="8"/>
        <v>1.5</v>
      </c>
      <c r="AA215" s="33">
        <v>0</v>
      </c>
      <c r="AB215" s="10" t="s">
        <v>73</v>
      </c>
      <c r="AC215" s="21" t="s">
        <v>27</v>
      </c>
      <c r="AD215" s="51" t="s">
        <v>27</v>
      </c>
      <c r="AE215" s="51" t="s">
        <v>28</v>
      </c>
      <c r="AF215" s="51" t="s">
        <v>28</v>
      </c>
      <c r="AG215" s="33" t="s">
        <v>1103</v>
      </c>
      <c r="AH215" s="51" t="s">
        <v>25</v>
      </c>
      <c r="AI215" s="51"/>
      <c r="AJ215" s="100"/>
      <c r="AK215" s="100"/>
      <c r="AL215" s="51">
        <v>5320</v>
      </c>
      <c r="AM215" s="51">
        <v>5600</v>
      </c>
      <c r="AN215" s="51"/>
      <c r="AO215" s="45" t="s">
        <v>725</v>
      </c>
      <c r="AP215" s="45"/>
      <c r="AQ215" s="177"/>
      <c r="AR215" s="177"/>
    </row>
    <row r="216" spans="1:44" ht="31.95" customHeight="1" x14ac:dyDescent="0.25">
      <c r="A216" s="31" t="s">
        <v>947</v>
      </c>
      <c r="B216" s="82" t="s">
        <v>752</v>
      </c>
      <c r="C216" s="153"/>
      <c r="D216" s="165"/>
      <c r="E216" s="165"/>
      <c r="F216" s="151"/>
      <c r="G216" s="151"/>
      <c r="H216" s="142"/>
      <c r="I216" s="45" t="s">
        <v>753</v>
      </c>
      <c r="J216" s="100" t="s">
        <v>25</v>
      </c>
      <c r="K216" s="100" t="s">
        <v>25</v>
      </c>
      <c r="L216" s="100" t="s">
        <v>25</v>
      </c>
      <c r="M216" s="121" t="s">
        <v>25</v>
      </c>
      <c r="N216" s="100" t="s">
        <v>25</v>
      </c>
      <c r="O216" s="121" t="s">
        <v>25</v>
      </c>
      <c r="P216" s="100" t="s">
        <v>25</v>
      </c>
      <c r="Q216" s="121" t="s">
        <v>25</v>
      </c>
      <c r="R216" s="100" t="s">
        <v>24</v>
      </c>
      <c r="S216" s="121" t="s">
        <v>25</v>
      </c>
      <c r="T216" s="100">
        <v>1</v>
      </c>
      <c r="U216" s="100" t="s">
        <v>24</v>
      </c>
      <c r="V216" s="100" t="s">
        <v>25</v>
      </c>
      <c r="W216" s="100" t="s">
        <v>25</v>
      </c>
      <c r="X216" s="100" t="s">
        <v>25</v>
      </c>
      <c r="Y216" s="41">
        <f t="shared" si="7"/>
        <v>0.5</v>
      </c>
      <c r="Z216" s="128">
        <f t="shared" si="8"/>
        <v>1.5</v>
      </c>
      <c r="AA216" s="33" t="s">
        <v>401</v>
      </c>
      <c r="AB216" s="10" t="s">
        <v>73</v>
      </c>
      <c r="AC216" s="21" t="s">
        <v>27</v>
      </c>
      <c r="AD216" s="51" t="s">
        <v>27</v>
      </c>
      <c r="AE216" s="51" t="s">
        <v>28</v>
      </c>
      <c r="AF216" s="51" t="s">
        <v>28</v>
      </c>
      <c r="AG216" s="33" t="s">
        <v>1103</v>
      </c>
      <c r="AH216" s="51" t="s">
        <v>25</v>
      </c>
      <c r="AI216" s="51"/>
      <c r="AJ216" s="100"/>
      <c r="AK216" s="100"/>
      <c r="AL216" s="51">
        <v>6310</v>
      </c>
      <c r="AM216" s="51">
        <v>6510</v>
      </c>
      <c r="AN216" s="51"/>
      <c r="AO216" s="45" t="s">
        <v>725</v>
      </c>
      <c r="AP216" s="45"/>
      <c r="AQ216" s="177"/>
      <c r="AR216" s="177"/>
    </row>
    <row r="217" spans="1:44" ht="31.95" customHeight="1" x14ac:dyDescent="0.25">
      <c r="A217" s="31" t="s">
        <v>947</v>
      </c>
      <c r="B217" s="82" t="s">
        <v>754</v>
      </c>
      <c r="C217" s="153"/>
      <c r="D217" s="165"/>
      <c r="E217" s="165"/>
      <c r="F217" s="151"/>
      <c r="G217" s="151"/>
      <c r="H217" s="143"/>
      <c r="I217" s="45" t="s">
        <v>755</v>
      </c>
      <c r="J217" s="100" t="s">
        <v>25</v>
      </c>
      <c r="K217" s="100" t="s">
        <v>25</v>
      </c>
      <c r="L217" s="100" t="s">
        <v>25</v>
      </c>
      <c r="M217" s="121" t="s">
        <v>25</v>
      </c>
      <c r="N217" s="100" t="s">
        <v>25</v>
      </c>
      <c r="O217" s="121" t="s">
        <v>25</v>
      </c>
      <c r="P217" s="100" t="s">
        <v>25</v>
      </c>
      <c r="Q217" s="121" t="s">
        <v>25</v>
      </c>
      <c r="R217" s="100" t="s">
        <v>24</v>
      </c>
      <c r="S217" s="121" t="s">
        <v>25</v>
      </c>
      <c r="T217" s="100">
        <v>1</v>
      </c>
      <c r="U217" s="100" t="s">
        <v>24</v>
      </c>
      <c r="V217" s="100" t="s">
        <v>24</v>
      </c>
      <c r="W217" s="100" t="s">
        <v>24</v>
      </c>
      <c r="X217" s="100" t="s">
        <v>25</v>
      </c>
      <c r="Y217" s="41">
        <f t="shared" si="7"/>
        <v>2</v>
      </c>
      <c r="Z217" s="128">
        <f t="shared" si="8"/>
        <v>3</v>
      </c>
      <c r="AA217" s="33" t="s">
        <v>756</v>
      </c>
      <c r="AB217" s="10" t="s">
        <v>73</v>
      </c>
      <c r="AC217" s="21" t="s">
        <v>27</v>
      </c>
      <c r="AD217" s="51" t="s">
        <v>27</v>
      </c>
      <c r="AE217" s="51" t="s">
        <v>28</v>
      </c>
      <c r="AF217" s="51" t="s">
        <v>27</v>
      </c>
      <c r="AG217" s="33" t="s">
        <v>1103</v>
      </c>
      <c r="AH217" s="51" t="s">
        <v>25</v>
      </c>
      <c r="AI217" s="51"/>
      <c r="AJ217" s="100"/>
      <c r="AK217" s="100"/>
      <c r="AL217" s="51">
        <v>7260</v>
      </c>
      <c r="AM217" s="51">
        <v>7430</v>
      </c>
      <c r="AN217" s="51"/>
      <c r="AO217" s="30" t="s">
        <v>35</v>
      </c>
      <c r="AP217" s="45" t="s">
        <v>757</v>
      </c>
      <c r="AQ217" s="177"/>
      <c r="AR217" s="177"/>
    </row>
    <row r="218" spans="1:44" ht="31.95" customHeight="1" x14ac:dyDescent="0.25">
      <c r="A218" s="31" t="s">
        <v>947</v>
      </c>
      <c r="B218" s="81" t="s">
        <v>760</v>
      </c>
      <c r="C218" s="152" t="s">
        <v>758</v>
      </c>
      <c r="D218" s="165">
        <v>42.832481999999999</v>
      </c>
      <c r="E218" s="165">
        <v>-124.52987400000001</v>
      </c>
      <c r="F218" s="151" t="s">
        <v>759</v>
      </c>
      <c r="G218" s="168">
        <v>6200</v>
      </c>
      <c r="H218" s="141">
        <v>2.5416666666666665</v>
      </c>
      <c r="I218" s="45" t="s">
        <v>761</v>
      </c>
      <c r="J218" s="100" t="s">
        <v>25</v>
      </c>
      <c r="K218" s="100" t="s">
        <v>25</v>
      </c>
      <c r="L218" s="100" t="s">
        <v>25</v>
      </c>
      <c r="M218" s="121" t="s">
        <v>25</v>
      </c>
      <c r="N218" s="100" t="s">
        <v>25</v>
      </c>
      <c r="O218" s="121" t="s">
        <v>25</v>
      </c>
      <c r="P218" s="100" t="s">
        <v>25</v>
      </c>
      <c r="Q218" s="121" t="s">
        <v>25</v>
      </c>
      <c r="R218" s="100" t="s">
        <v>24</v>
      </c>
      <c r="S218" s="121" t="s">
        <v>25</v>
      </c>
      <c r="T218" s="100">
        <v>1</v>
      </c>
      <c r="U218" s="100" t="s">
        <v>24</v>
      </c>
      <c r="V218" s="125" t="s">
        <v>24</v>
      </c>
      <c r="W218" s="100" t="s">
        <v>24</v>
      </c>
      <c r="X218" s="100" t="s">
        <v>24</v>
      </c>
      <c r="Y218" s="41">
        <f t="shared" si="7"/>
        <v>3</v>
      </c>
      <c r="Z218" s="128">
        <f t="shared" si="8"/>
        <v>4</v>
      </c>
      <c r="AA218" s="36" t="s">
        <v>762</v>
      </c>
      <c r="AB218" s="7" t="s">
        <v>73</v>
      </c>
      <c r="AC218" s="52" t="s">
        <v>28</v>
      </c>
      <c r="AD218" s="52" t="s">
        <v>28</v>
      </c>
      <c r="AE218" s="52" t="s">
        <v>27</v>
      </c>
      <c r="AF218" s="52" t="s">
        <v>27</v>
      </c>
      <c r="AG218" s="54" t="s">
        <v>1105</v>
      </c>
      <c r="AH218" s="51" t="s">
        <v>24</v>
      </c>
      <c r="AI218" s="51" t="s">
        <v>24</v>
      </c>
      <c r="AJ218" s="100"/>
      <c r="AK218" s="100"/>
      <c r="AL218" s="52">
        <v>0</v>
      </c>
      <c r="AM218" s="52">
        <v>330</v>
      </c>
      <c r="AN218" s="52" t="s">
        <v>24</v>
      </c>
      <c r="AO218" s="30" t="s">
        <v>35</v>
      </c>
      <c r="AP218" s="48"/>
      <c r="AQ218" s="68" t="s">
        <v>763</v>
      </c>
      <c r="AR218" s="148"/>
    </row>
    <row r="219" spans="1:44" ht="31.95" customHeight="1" x14ac:dyDescent="0.25">
      <c r="A219" s="31" t="s">
        <v>947</v>
      </c>
      <c r="B219" s="81" t="s">
        <v>764</v>
      </c>
      <c r="C219" s="153"/>
      <c r="D219" s="165"/>
      <c r="E219" s="165"/>
      <c r="F219" s="151"/>
      <c r="G219" s="151"/>
      <c r="H219" s="142"/>
      <c r="I219" s="45" t="s">
        <v>765</v>
      </c>
      <c r="J219" s="100" t="s">
        <v>25</v>
      </c>
      <c r="K219" s="100" t="s">
        <v>25</v>
      </c>
      <c r="L219" s="100" t="s">
        <v>25</v>
      </c>
      <c r="M219" s="121" t="s">
        <v>25</v>
      </c>
      <c r="N219" s="100" t="s">
        <v>25</v>
      </c>
      <c r="O219" s="121" t="s">
        <v>25</v>
      </c>
      <c r="P219" s="100" t="s">
        <v>25</v>
      </c>
      <c r="Q219" s="121" t="s">
        <v>25</v>
      </c>
      <c r="R219" s="100" t="s">
        <v>25</v>
      </c>
      <c r="S219" s="121" t="s">
        <v>25</v>
      </c>
      <c r="T219" s="100">
        <v>0</v>
      </c>
      <c r="U219" s="100" t="s">
        <v>24</v>
      </c>
      <c r="V219" s="125" t="s">
        <v>984</v>
      </c>
      <c r="W219" s="100" t="s">
        <v>24</v>
      </c>
      <c r="X219" s="100" t="s">
        <v>24</v>
      </c>
      <c r="Y219" s="41">
        <f t="shared" si="7"/>
        <v>2.5</v>
      </c>
      <c r="Z219" s="128">
        <f t="shared" si="8"/>
        <v>2.5</v>
      </c>
      <c r="AA219" s="36" t="s">
        <v>766</v>
      </c>
      <c r="AB219" s="7" t="s">
        <v>64</v>
      </c>
      <c r="AC219" s="52" t="s">
        <v>28</v>
      </c>
      <c r="AD219" s="52" t="s">
        <v>28</v>
      </c>
      <c r="AE219" s="52" t="s">
        <v>28</v>
      </c>
      <c r="AF219" s="52" t="s">
        <v>28</v>
      </c>
      <c r="AG219" s="36" t="s">
        <v>1106</v>
      </c>
      <c r="AH219" s="51" t="s">
        <v>24</v>
      </c>
      <c r="AI219" s="51" t="s">
        <v>25</v>
      </c>
      <c r="AJ219" s="100"/>
      <c r="AK219" s="100"/>
      <c r="AL219" s="52">
        <v>1000</v>
      </c>
      <c r="AM219" s="52">
        <v>1520</v>
      </c>
      <c r="AN219" s="52"/>
      <c r="AO219" s="30" t="s">
        <v>35</v>
      </c>
      <c r="AP219" s="48"/>
      <c r="AQ219" s="176" t="s">
        <v>767</v>
      </c>
      <c r="AR219" s="150"/>
    </row>
    <row r="220" spans="1:44" ht="31.95" customHeight="1" x14ac:dyDescent="0.25">
      <c r="A220" s="31" t="s">
        <v>947</v>
      </c>
      <c r="B220" s="81" t="s">
        <v>768</v>
      </c>
      <c r="C220" s="153"/>
      <c r="D220" s="165"/>
      <c r="E220" s="165"/>
      <c r="F220" s="151"/>
      <c r="G220" s="151"/>
      <c r="H220" s="142"/>
      <c r="I220" s="45" t="s">
        <v>769</v>
      </c>
      <c r="J220" s="100" t="s">
        <v>25</v>
      </c>
      <c r="K220" s="100" t="s">
        <v>25</v>
      </c>
      <c r="L220" s="100" t="s">
        <v>25</v>
      </c>
      <c r="M220" s="121" t="s">
        <v>25</v>
      </c>
      <c r="N220" s="100" t="s">
        <v>25</v>
      </c>
      <c r="O220" s="121" t="s">
        <v>25</v>
      </c>
      <c r="P220" s="100" t="s">
        <v>24</v>
      </c>
      <c r="Q220" s="121" t="s">
        <v>25</v>
      </c>
      <c r="R220" s="100" t="s">
        <v>25</v>
      </c>
      <c r="S220" s="121" t="s">
        <v>25</v>
      </c>
      <c r="T220" s="100">
        <v>2</v>
      </c>
      <c r="U220" s="100" t="s">
        <v>24</v>
      </c>
      <c r="V220" s="125" t="s">
        <v>984</v>
      </c>
      <c r="W220" s="100" t="s">
        <v>24</v>
      </c>
      <c r="X220" s="100" t="s">
        <v>24</v>
      </c>
      <c r="Y220" s="41">
        <f t="shared" si="7"/>
        <v>2.5</v>
      </c>
      <c r="Z220" s="128">
        <f t="shared" si="8"/>
        <v>4.5</v>
      </c>
      <c r="AA220" s="36" t="s">
        <v>770</v>
      </c>
      <c r="AB220" s="7" t="s">
        <v>64</v>
      </c>
      <c r="AC220" s="52" t="s">
        <v>28</v>
      </c>
      <c r="AD220" s="52" t="s">
        <v>28</v>
      </c>
      <c r="AE220" s="52" t="s">
        <v>28</v>
      </c>
      <c r="AF220" s="52" t="s">
        <v>28</v>
      </c>
      <c r="AG220" s="36" t="s">
        <v>1107</v>
      </c>
      <c r="AH220" s="51" t="s">
        <v>24</v>
      </c>
      <c r="AI220" s="51" t="s">
        <v>25</v>
      </c>
      <c r="AJ220" s="100"/>
      <c r="AK220" s="100"/>
      <c r="AL220" s="52">
        <v>1930</v>
      </c>
      <c r="AM220" s="52">
        <v>2130</v>
      </c>
      <c r="AN220" s="52"/>
      <c r="AO220" s="30" t="s">
        <v>35</v>
      </c>
      <c r="AP220" s="48"/>
      <c r="AQ220" s="177"/>
      <c r="AR220" s="150"/>
    </row>
    <row r="221" spans="1:44" ht="31.95" customHeight="1" x14ac:dyDescent="0.25">
      <c r="A221" s="31" t="s">
        <v>947</v>
      </c>
      <c r="B221" s="81" t="s">
        <v>771</v>
      </c>
      <c r="C221" s="153"/>
      <c r="D221" s="165"/>
      <c r="E221" s="165"/>
      <c r="F221" s="151"/>
      <c r="G221" s="151"/>
      <c r="H221" s="142"/>
      <c r="I221" s="45" t="s">
        <v>772</v>
      </c>
      <c r="J221" s="100" t="s">
        <v>25</v>
      </c>
      <c r="K221" s="100" t="s">
        <v>25</v>
      </c>
      <c r="L221" s="100" t="s">
        <v>25</v>
      </c>
      <c r="M221" s="121" t="s">
        <v>25</v>
      </c>
      <c r="N221" s="100" t="s">
        <v>25</v>
      </c>
      <c r="O221" s="121" t="s">
        <v>25</v>
      </c>
      <c r="P221" s="100" t="s">
        <v>24</v>
      </c>
      <c r="Q221" s="121" t="s">
        <v>25</v>
      </c>
      <c r="R221" s="100" t="s">
        <v>25</v>
      </c>
      <c r="S221" s="121" t="s">
        <v>25</v>
      </c>
      <c r="T221" s="100">
        <v>2</v>
      </c>
      <c r="U221" s="100" t="s">
        <v>24</v>
      </c>
      <c r="V221" s="125" t="s">
        <v>25</v>
      </c>
      <c r="W221" s="100" t="s">
        <v>24</v>
      </c>
      <c r="X221" s="100" t="s">
        <v>24</v>
      </c>
      <c r="Y221" s="41">
        <f t="shared" si="7"/>
        <v>2.5</v>
      </c>
      <c r="Z221" s="128">
        <f t="shared" si="8"/>
        <v>4.5</v>
      </c>
      <c r="AA221" s="36" t="s">
        <v>773</v>
      </c>
      <c r="AB221" s="7" t="s">
        <v>64</v>
      </c>
      <c r="AC221" s="52" t="s">
        <v>28</v>
      </c>
      <c r="AD221" s="52" t="s">
        <v>28</v>
      </c>
      <c r="AE221" s="52" t="s">
        <v>28</v>
      </c>
      <c r="AF221" s="52" t="s">
        <v>28</v>
      </c>
      <c r="AG221" s="36" t="s">
        <v>1107</v>
      </c>
      <c r="AH221" s="51" t="s">
        <v>24</v>
      </c>
      <c r="AI221" s="51" t="s">
        <v>25</v>
      </c>
      <c r="AJ221" s="100"/>
      <c r="AK221" s="100"/>
      <c r="AL221" s="52">
        <v>782</v>
      </c>
      <c r="AM221" s="52">
        <v>1684</v>
      </c>
      <c r="AN221" s="52"/>
      <c r="AO221" s="30" t="s">
        <v>35</v>
      </c>
      <c r="AP221" s="48"/>
      <c r="AQ221" s="177"/>
      <c r="AR221" s="150"/>
    </row>
    <row r="222" spans="1:44" ht="31.95" customHeight="1" x14ac:dyDescent="0.25">
      <c r="A222" s="31" t="s">
        <v>947</v>
      </c>
      <c r="B222" s="81" t="s">
        <v>774</v>
      </c>
      <c r="C222" s="153"/>
      <c r="D222" s="165"/>
      <c r="E222" s="165"/>
      <c r="F222" s="151"/>
      <c r="G222" s="151"/>
      <c r="H222" s="142"/>
      <c r="I222" s="45" t="s">
        <v>775</v>
      </c>
      <c r="J222" s="100" t="s">
        <v>25</v>
      </c>
      <c r="K222" s="100" t="s">
        <v>25</v>
      </c>
      <c r="L222" s="100" t="s">
        <v>25</v>
      </c>
      <c r="M222" s="121" t="s">
        <v>25</v>
      </c>
      <c r="N222" s="100" t="s">
        <v>25</v>
      </c>
      <c r="O222" s="121" t="s">
        <v>25</v>
      </c>
      <c r="P222" s="100" t="s">
        <v>24</v>
      </c>
      <c r="Q222" s="121" t="s">
        <v>25</v>
      </c>
      <c r="R222" s="100" t="s">
        <v>25</v>
      </c>
      <c r="S222" s="121" t="s">
        <v>25</v>
      </c>
      <c r="T222" s="100">
        <v>2</v>
      </c>
      <c r="U222" s="100" t="s">
        <v>24</v>
      </c>
      <c r="V222" s="100" t="s">
        <v>25</v>
      </c>
      <c r="W222" s="100" t="s">
        <v>24</v>
      </c>
      <c r="X222" s="100" t="s">
        <v>24</v>
      </c>
      <c r="Y222" s="41">
        <f t="shared" si="7"/>
        <v>2.5</v>
      </c>
      <c r="Z222" s="128">
        <f t="shared" si="8"/>
        <v>4.5</v>
      </c>
      <c r="AA222" s="36" t="s">
        <v>776</v>
      </c>
      <c r="AB222" s="7" t="s">
        <v>64</v>
      </c>
      <c r="AC222" s="52" t="s">
        <v>28</v>
      </c>
      <c r="AD222" s="52" t="s">
        <v>28</v>
      </c>
      <c r="AE222" s="52" t="s">
        <v>28</v>
      </c>
      <c r="AF222" s="52" t="s">
        <v>27</v>
      </c>
      <c r="AG222" s="36" t="s">
        <v>1108</v>
      </c>
      <c r="AH222" s="51" t="s">
        <v>24</v>
      </c>
      <c r="AI222" s="51" t="s">
        <v>24</v>
      </c>
      <c r="AJ222" s="100"/>
      <c r="AK222" s="100"/>
      <c r="AL222" s="52">
        <v>1930</v>
      </c>
      <c r="AM222" s="52">
        <v>2719</v>
      </c>
      <c r="AN222" s="52"/>
      <c r="AO222" s="30" t="s">
        <v>35</v>
      </c>
      <c r="AP222" s="48"/>
      <c r="AQ222" s="177"/>
      <c r="AR222" s="150"/>
    </row>
    <row r="223" spans="1:44" ht="31.95" customHeight="1" x14ac:dyDescent="0.25">
      <c r="A223" s="31" t="s">
        <v>947</v>
      </c>
      <c r="B223" s="81" t="s">
        <v>777</v>
      </c>
      <c r="C223" s="153"/>
      <c r="D223" s="165"/>
      <c r="E223" s="165"/>
      <c r="F223" s="151"/>
      <c r="G223" s="151"/>
      <c r="H223" s="142"/>
      <c r="I223" s="48" t="s">
        <v>778</v>
      </c>
      <c r="J223" s="100" t="s">
        <v>25</v>
      </c>
      <c r="K223" s="100" t="s">
        <v>25</v>
      </c>
      <c r="L223" s="100" t="s">
        <v>25</v>
      </c>
      <c r="M223" s="121" t="s">
        <v>25</v>
      </c>
      <c r="N223" s="100" t="s">
        <v>25</v>
      </c>
      <c r="O223" s="121" t="s">
        <v>25</v>
      </c>
      <c r="P223" s="100" t="s">
        <v>24</v>
      </c>
      <c r="Q223" s="121" t="s">
        <v>25</v>
      </c>
      <c r="R223" s="100" t="s">
        <v>25</v>
      </c>
      <c r="S223" s="121" t="s">
        <v>25</v>
      </c>
      <c r="T223" s="100">
        <v>2</v>
      </c>
      <c r="U223" s="100" t="s">
        <v>24</v>
      </c>
      <c r="V223" s="100" t="s">
        <v>25</v>
      </c>
      <c r="W223" s="100" t="s">
        <v>24</v>
      </c>
      <c r="X223" s="100" t="s">
        <v>24</v>
      </c>
      <c r="Y223" s="41">
        <f t="shared" si="7"/>
        <v>2.5</v>
      </c>
      <c r="Z223" s="128">
        <f t="shared" si="8"/>
        <v>4.5</v>
      </c>
      <c r="AA223" s="36" t="s">
        <v>779</v>
      </c>
      <c r="AB223" s="7" t="s">
        <v>64</v>
      </c>
      <c r="AC223" s="52" t="s">
        <v>28</v>
      </c>
      <c r="AD223" s="52" t="s">
        <v>28</v>
      </c>
      <c r="AE223" s="52" t="s">
        <v>28</v>
      </c>
      <c r="AF223" s="52" t="s">
        <v>28</v>
      </c>
      <c r="AG223" s="36" t="s">
        <v>1109</v>
      </c>
      <c r="AH223" s="51" t="s">
        <v>24</v>
      </c>
      <c r="AI223" s="52" t="s">
        <v>780</v>
      </c>
      <c r="AJ223" s="116"/>
      <c r="AK223" s="116"/>
      <c r="AL223" s="52">
        <v>2658</v>
      </c>
      <c r="AM223" s="52">
        <v>3192</v>
      </c>
      <c r="AN223" s="52"/>
      <c r="AO223" s="30" t="s">
        <v>35</v>
      </c>
      <c r="AP223" s="48"/>
      <c r="AQ223" s="177"/>
      <c r="AR223" s="150"/>
    </row>
    <row r="224" spans="1:44" ht="31.95" customHeight="1" x14ac:dyDescent="0.25">
      <c r="A224" s="31" t="s">
        <v>947</v>
      </c>
      <c r="B224" s="81" t="s">
        <v>781</v>
      </c>
      <c r="C224" s="153"/>
      <c r="D224" s="165"/>
      <c r="E224" s="165"/>
      <c r="F224" s="151"/>
      <c r="G224" s="151"/>
      <c r="H224" s="142"/>
      <c r="I224" s="48" t="s">
        <v>782</v>
      </c>
      <c r="J224" s="100" t="s">
        <v>25</v>
      </c>
      <c r="K224" s="100" t="s">
        <v>25</v>
      </c>
      <c r="L224" s="100" t="s">
        <v>25</v>
      </c>
      <c r="M224" s="121" t="s">
        <v>25</v>
      </c>
      <c r="N224" s="100" t="s">
        <v>25</v>
      </c>
      <c r="O224" s="121" t="s">
        <v>25</v>
      </c>
      <c r="P224" s="100" t="s">
        <v>24</v>
      </c>
      <c r="Q224" s="121" t="s">
        <v>25</v>
      </c>
      <c r="R224" s="100" t="s">
        <v>25</v>
      </c>
      <c r="S224" s="121" t="s">
        <v>25</v>
      </c>
      <c r="T224" s="100">
        <v>2</v>
      </c>
      <c r="U224" s="100" t="s">
        <v>24</v>
      </c>
      <c r="V224" s="100" t="s">
        <v>25</v>
      </c>
      <c r="W224" s="100" t="s">
        <v>24</v>
      </c>
      <c r="X224" s="100" t="s">
        <v>24</v>
      </c>
      <c r="Y224" s="41">
        <f t="shared" si="7"/>
        <v>2.5</v>
      </c>
      <c r="Z224" s="128">
        <f t="shared" si="8"/>
        <v>4.5</v>
      </c>
      <c r="AA224" s="36" t="s">
        <v>783</v>
      </c>
      <c r="AB224" s="7" t="s">
        <v>64</v>
      </c>
      <c r="AC224" s="52" t="s">
        <v>28</v>
      </c>
      <c r="AD224" s="52" t="s">
        <v>28</v>
      </c>
      <c r="AE224" s="52" t="s">
        <v>28</v>
      </c>
      <c r="AF224" s="52" t="s">
        <v>28</v>
      </c>
      <c r="AG224" s="36" t="s">
        <v>1110</v>
      </c>
      <c r="AH224" s="51" t="s">
        <v>24</v>
      </c>
      <c r="AI224" s="51" t="s">
        <v>25</v>
      </c>
      <c r="AJ224" s="100"/>
      <c r="AK224" s="100"/>
      <c r="AL224" s="52">
        <v>3095</v>
      </c>
      <c r="AM224" s="52">
        <v>3490</v>
      </c>
      <c r="AN224" s="52"/>
      <c r="AO224" s="30" t="s">
        <v>35</v>
      </c>
      <c r="AP224" s="48"/>
      <c r="AQ224" s="177"/>
      <c r="AR224" s="150"/>
    </row>
    <row r="225" spans="1:44" ht="31.95" customHeight="1" x14ac:dyDescent="0.25">
      <c r="A225" s="31" t="s">
        <v>947</v>
      </c>
      <c r="B225" s="81" t="s">
        <v>784</v>
      </c>
      <c r="C225" s="153"/>
      <c r="D225" s="165"/>
      <c r="E225" s="165"/>
      <c r="F225" s="151"/>
      <c r="G225" s="151"/>
      <c r="H225" s="142"/>
      <c r="I225" s="48" t="s">
        <v>785</v>
      </c>
      <c r="J225" s="100" t="s">
        <v>25</v>
      </c>
      <c r="K225" s="100" t="s">
        <v>25</v>
      </c>
      <c r="L225" s="100" t="s">
        <v>25</v>
      </c>
      <c r="M225" s="121" t="s">
        <v>25</v>
      </c>
      <c r="N225" s="100" t="s">
        <v>25</v>
      </c>
      <c r="O225" s="121" t="s">
        <v>25</v>
      </c>
      <c r="P225" s="100" t="s">
        <v>24</v>
      </c>
      <c r="Q225" s="121" t="s">
        <v>25</v>
      </c>
      <c r="R225" s="100" t="s">
        <v>25</v>
      </c>
      <c r="S225" s="121" t="s">
        <v>25</v>
      </c>
      <c r="T225" s="100">
        <v>2</v>
      </c>
      <c r="U225" s="100" t="s">
        <v>24</v>
      </c>
      <c r="V225" s="100" t="s">
        <v>25</v>
      </c>
      <c r="W225" s="100" t="s">
        <v>24</v>
      </c>
      <c r="X225" s="100" t="s">
        <v>24</v>
      </c>
      <c r="Y225" s="41">
        <f t="shared" si="7"/>
        <v>2.5</v>
      </c>
      <c r="Z225" s="128">
        <f t="shared" si="8"/>
        <v>4.5</v>
      </c>
      <c r="AA225" s="36" t="s">
        <v>786</v>
      </c>
      <c r="AB225" s="7" t="s">
        <v>64</v>
      </c>
      <c r="AC225" s="52" t="s">
        <v>28</v>
      </c>
      <c r="AD225" s="52" t="s">
        <v>27</v>
      </c>
      <c r="AE225" s="52" t="s">
        <v>28</v>
      </c>
      <c r="AF225" s="52" t="s">
        <v>28</v>
      </c>
      <c r="AG225" s="36" t="s">
        <v>1111</v>
      </c>
      <c r="AH225" s="51" t="s">
        <v>24</v>
      </c>
      <c r="AI225" s="51" t="s">
        <v>25</v>
      </c>
      <c r="AJ225" s="100"/>
      <c r="AK225" s="100"/>
      <c r="AL225" s="52">
        <v>3425</v>
      </c>
      <c r="AM225" s="52">
        <v>3835</v>
      </c>
      <c r="AN225" s="52"/>
      <c r="AO225" s="30" t="s">
        <v>35</v>
      </c>
      <c r="AP225" s="48"/>
      <c r="AQ225" s="177"/>
      <c r="AR225" s="150"/>
    </row>
    <row r="226" spans="1:44" ht="31.95" customHeight="1" x14ac:dyDescent="0.25">
      <c r="A226" s="31" t="s">
        <v>947</v>
      </c>
      <c r="B226" s="81" t="s">
        <v>787</v>
      </c>
      <c r="C226" s="153"/>
      <c r="D226" s="165"/>
      <c r="E226" s="165"/>
      <c r="F226" s="151"/>
      <c r="G226" s="151"/>
      <c r="H226" s="142"/>
      <c r="I226" s="48" t="s">
        <v>788</v>
      </c>
      <c r="J226" s="100" t="s">
        <v>25</v>
      </c>
      <c r="K226" s="100" t="s">
        <v>25</v>
      </c>
      <c r="L226" s="100" t="s">
        <v>25</v>
      </c>
      <c r="M226" s="121" t="s">
        <v>25</v>
      </c>
      <c r="N226" s="100" t="s">
        <v>25</v>
      </c>
      <c r="O226" s="121" t="s">
        <v>25</v>
      </c>
      <c r="P226" s="100" t="s">
        <v>24</v>
      </c>
      <c r="Q226" s="121" t="s">
        <v>25</v>
      </c>
      <c r="R226" s="100" t="s">
        <v>25</v>
      </c>
      <c r="S226" s="121" t="s">
        <v>25</v>
      </c>
      <c r="T226" s="100">
        <v>2</v>
      </c>
      <c r="U226" s="100" t="s">
        <v>24</v>
      </c>
      <c r="V226" s="100" t="s">
        <v>25</v>
      </c>
      <c r="W226" s="100" t="s">
        <v>24</v>
      </c>
      <c r="X226" s="100" t="s">
        <v>24</v>
      </c>
      <c r="Y226" s="41">
        <f t="shared" si="7"/>
        <v>2.5</v>
      </c>
      <c r="Z226" s="128">
        <f t="shared" si="8"/>
        <v>4.5</v>
      </c>
      <c r="AA226" s="36"/>
      <c r="AB226" s="7" t="s">
        <v>64</v>
      </c>
      <c r="AC226" s="52" t="s">
        <v>28</v>
      </c>
      <c r="AD226" s="52" t="s">
        <v>28</v>
      </c>
      <c r="AE226" s="52" t="s">
        <v>28</v>
      </c>
      <c r="AF226" s="52" t="s">
        <v>27</v>
      </c>
      <c r="AG226" s="36" t="s">
        <v>1112</v>
      </c>
      <c r="AH226" s="51" t="s">
        <v>24</v>
      </c>
      <c r="AI226" s="52"/>
      <c r="AJ226" s="116"/>
      <c r="AK226" s="116"/>
      <c r="AL226" s="52">
        <v>4150</v>
      </c>
      <c r="AM226" s="52">
        <v>4410</v>
      </c>
      <c r="AN226" s="52"/>
      <c r="AO226" s="30" t="s">
        <v>35</v>
      </c>
      <c r="AP226" s="48"/>
      <c r="AQ226" s="177"/>
      <c r="AR226" s="150"/>
    </row>
    <row r="227" spans="1:44" ht="31.95" customHeight="1" x14ac:dyDescent="0.25">
      <c r="A227" s="31" t="s">
        <v>947</v>
      </c>
      <c r="B227" s="81" t="s">
        <v>789</v>
      </c>
      <c r="C227" s="153"/>
      <c r="D227" s="165"/>
      <c r="E227" s="165"/>
      <c r="F227" s="151"/>
      <c r="G227" s="151"/>
      <c r="H227" s="142"/>
      <c r="I227" s="48" t="s">
        <v>790</v>
      </c>
      <c r="J227" s="100" t="s">
        <v>25</v>
      </c>
      <c r="K227" s="100" t="s">
        <v>25</v>
      </c>
      <c r="L227" s="100" t="s">
        <v>25</v>
      </c>
      <c r="M227" s="121" t="s">
        <v>25</v>
      </c>
      <c r="N227" s="100" t="s">
        <v>25</v>
      </c>
      <c r="O227" s="121" t="s">
        <v>25</v>
      </c>
      <c r="P227" s="100" t="s">
        <v>24</v>
      </c>
      <c r="Q227" s="121" t="s">
        <v>25</v>
      </c>
      <c r="R227" s="100" t="s">
        <v>25</v>
      </c>
      <c r="S227" s="121" t="s">
        <v>25</v>
      </c>
      <c r="T227" s="100">
        <v>2</v>
      </c>
      <c r="U227" s="100" t="s">
        <v>24</v>
      </c>
      <c r="V227" s="125" t="s">
        <v>25</v>
      </c>
      <c r="W227" s="100" t="s">
        <v>24</v>
      </c>
      <c r="X227" s="100" t="s">
        <v>24</v>
      </c>
      <c r="Y227" s="41">
        <f t="shared" si="7"/>
        <v>2.5</v>
      </c>
      <c r="Z227" s="128">
        <f t="shared" si="8"/>
        <v>4.5</v>
      </c>
      <c r="AA227" s="36"/>
      <c r="AB227" s="7" t="s">
        <v>64</v>
      </c>
      <c r="AC227" s="52" t="s">
        <v>28</v>
      </c>
      <c r="AD227" s="52" t="s">
        <v>28</v>
      </c>
      <c r="AE227" s="52" t="s">
        <v>28</v>
      </c>
      <c r="AF227" s="52" t="s">
        <v>28</v>
      </c>
      <c r="AG227" s="36" t="s">
        <v>1113</v>
      </c>
      <c r="AH227" s="51" t="s">
        <v>24</v>
      </c>
      <c r="AI227" s="51" t="s">
        <v>25</v>
      </c>
      <c r="AJ227" s="100"/>
      <c r="AK227" s="100"/>
      <c r="AL227" s="52">
        <v>4570</v>
      </c>
      <c r="AM227" s="52">
        <v>4830</v>
      </c>
      <c r="AN227" s="52"/>
      <c r="AO227" s="30" t="s">
        <v>35</v>
      </c>
      <c r="AP227" s="48"/>
      <c r="AQ227" s="177"/>
      <c r="AR227" s="150"/>
    </row>
    <row r="228" spans="1:44" ht="31.95" customHeight="1" x14ac:dyDescent="0.25">
      <c r="A228" s="31" t="s">
        <v>947</v>
      </c>
      <c r="B228" s="81" t="s">
        <v>791</v>
      </c>
      <c r="C228" s="153"/>
      <c r="D228" s="165"/>
      <c r="E228" s="165"/>
      <c r="F228" s="151"/>
      <c r="G228" s="151"/>
      <c r="H228" s="142"/>
      <c r="I228" s="45" t="s">
        <v>792</v>
      </c>
      <c r="J228" s="100" t="s">
        <v>25</v>
      </c>
      <c r="K228" s="100" t="s">
        <v>25</v>
      </c>
      <c r="L228" s="100" t="s">
        <v>25</v>
      </c>
      <c r="M228" s="121" t="s">
        <v>25</v>
      </c>
      <c r="N228" s="100" t="s">
        <v>25</v>
      </c>
      <c r="O228" s="121" t="s">
        <v>25</v>
      </c>
      <c r="P228" s="100" t="s">
        <v>24</v>
      </c>
      <c r="Q228" s="121" t="s">
        <v>25</v>
      </c>
      <c r="R228" s="100" t="s">
        <v>25</v>
      </c>
      <c r="S228" s="121" t="s">
        <v>25</v>
      </c>
      <c r="T228" s="100">
        <v>2</v>
      </c>
      <c r="U228" s="100" t="s">
        <v>24</v>
      </c>
      <c r="V228" s="125" t="s">
        <v>25</v>
      </c>
      <c r="W228" s="100" t="s">
        <v>24</v>
      </c>
      <c r="X228" s="100" t="s">
        <v>24</v>
      </c>
      <c r="Y228" s="41">
        <f t="shared" si="7"/>
        <v>2.5</v>
      </c>
      <c r="Z228" s="128">
        <f t="shared" si="8"/>
        <v>4.5</v>
      </c>
      <c r="AA228" s="36"/>
      <c r="AB228" s="7" t="s">
        <v>64</v>
      </c>
      <c r="AC228" s="52" t="s">
        <v>28</v>
      </c>
      <c r="AD228" s="52" t="s">
        <v>28</v>
      </c>
      <c r="AE228" s="52" t="s">
        <v>28</v>
      </c>
      <c r="AF228" s="52" t="s">
        <v>28</v>
      </c>
      <c r="AG228" s="36" t="s">
        <v>1060</v>
      </c>
      <c r="AH228" s="51" t="s">
        <v>24</v>
      </c>
      <c r="AI228" s="51" t="s">
        <v>25</v>
      </c>
      <c r="AJ228" s="100"/>
      <c r="AK228" s="100"/>
      <c r="AL228" s="52">
        <v>5050</v>
      </c>
      <c r="AM228" s="52">
        <v>5450</v>
      </c>
      <c r="AN228" s="52"/>
      <c r="AO228" s="30" t="s">
        <v>35</v>
      </c>
      <c r="AP228" s="48"/>
      <c r="AQ228" s="177"/>
      <c r="AR228" s="150"/>
    </row>
    <row r="229" spans="1:44" ht="31.95" customHeight="1" x14ac:dyDescent="0.25">
      <c r="A229" s="31" t="s">
        <v>947</v>
      </c>
      <c r="B229" s="81" t="s">
        <v>793</v>
      </c>
      <c r="C229" s="153"/>
      <c r="D229" s="165"/>
      <c r="E229" s="165"/>
      <c r="F229" s="151"/>
      <c r="G229" s="151"/>
      <c r="H229" s="143"/>
      <c r="I229" s="45" t="s">
        <v>794</v>
      </c>
      <c r="J229" s="100" t="s">
        <v>25</v>
      </c>
      <c r="K229" s="100" t="s">
        <v>25</v>
      </c>
      <c r="L229" s="100" t="s">
        <v>25</v>
      </c>
      <c r="M229" s="121" t="s">
        <v>25</v>
      </c>
      <c r="N229" s="100" t="s">
        <v>25</v>
      </c>
      <c r="O229" s="121" t="s">
        <v>25</v>
      </c>
      <c r="P229" s="100" t="s">
        <v>24</v>
      </c>
      <c r="Q229" s="121" t="s">
        <v>25</v>
      </c>
      <c r="R229" s="100" t="s">
        <v>25</v>
      </c>
      <c r="S229" s="121" t="s">
        <v>25</v>
      </c>
      <c r="T229" s="100">
        <v>2</v>
      </c>
      <c r="U229" s="100" t="s">
        <v>24</v>
      </c>
      <c r="V229" s="125" t="s">
        <v>25</v>
      </c>
      <c r="W229" s="100" t="s">
        <v>24</v>
      </c>
      <c r="X229" s="100" t="s">
        <v>24</v>
      </c>
      <c r="Y229" s="41">
        <f t="shared" si="7"/>
        <v>2.5</v>
      </c>
      <c r="Z229" s="128">
        <f t="shared" si="8"/>
        <v>4.5</v>
      </c>
      <c r="AA229" s="36"/>
      <c r="AB229" s="7" t="s">
        <v>64</v>
      </c>
      <c r="AC229" s="52" t="s">
        <v>28</v>
      </c>
      <c r="AD229" s="52" t="s">
        <v>27</v>
      </c>
      <c r="AE229" s="52" t="s">
        <v>27</v>
      </c>
      <c r="AF229" s="52" t="s">
        <v>27</v>
      </c>
      <c r="AG229" s="36" t="s">
        <v>1114</v>
      </c>
      <c r="AH229" s="51" t="s">
        <v>24</v>
      </c>
      <c r="AI229" s="51" t="s">
        <v>25</v>
      </c>
      <c r="AJ229" s="100"/>
      <c r="AK229" s="100"/>
      <c r="AL229" s="52">
        <v>5750</v>
      </c>
      <c r="AM229" s="52">
        <v>6180</v>
      </c>
      <c r="AN229" s="52"/>
      <c r="AO229" s="30" t="s">
        <v>35</v>
      </c>
      <c r="AP229" s="48"/>
      <c r="AQ229" s="177"/>
      <c r="AR229" s="149"/>
    </row>
    <row r="230" spans="1:44" ht="31.95" customHeight="1" x14ac:dyDescent="0.25">
      <c r="A230" s="31" t="s">
        <v>947</v>
      </c>
      <c r="B230" s="83" t="s">
        <v>796</v>
      </c>
      <c r="C230" s="152" t="s">
        <v>795</v>
      </c>
      <c r="D230" s="165">
        <v>42.555543</v>
      </c>
      <c r="E230" s="165">
        <v>-124.387449</v>
      </c>
      <c r="F230" s="151" t="s">
        <v>60</v>
      </c>
      <c r="G230" s="151">
        <v>550</v>
      </c>
      <c r="H230" s="141">
        <v>1.75</v>
      </c>
      <c r="I230" s="45" t="s">
        <v>797</v>
      </c>
      <c r="J230" s="100" t="s">
        <v>25</v>
      </c>
      <c r="K230" s="100" t="s">
        <v>25</v>
      </c>
      <c r="L230" s="100" t="s">
        <v>25</v>
      </c>
      <c r="M230" s="121" t="s">
        <v>25</v>
      </c>
      <c r="N230" s="100" t="s">
        <v>25</v>
      </c>
      <c r="O230" s="121" t="s">
        <v>25</v>
      </c>
      <c r="P230" s="100" t="s">
        <v>25</v>
      </c>
      <c r="Q230" s="121" t="s">
        <v>25</v>
      </c>
      <c r="R230" s="100" t="s">
        <v>24</v>
      </c>
      <c r="S230" s="121" t="s">
        <v>25</v>
      </c>
      <c r="T230" s="100">
        <v>1</v>
      </c>
      <c r="U230" s="100" t="s">
        <v>24</v>
      </c>
      <c r="V230" s="100" t="s">
        <v>25</v>
      </c>
      <c r="W230" s="100" t="s">
        <v>24</v>
      </c>
      <c r="X230" s="100" t="s">
        <v>24</v>
      </c>
      <c r="Y230" s="41">
        <f t="shared" si="7"/>
        <v>2.5</v>
      </c>
      <c r="Z230" s="128">
        <f t="shared" si="8"/>
        <v>3.5</v>
      </c>
      <c r="AA230" s="33"/>
      <c r="AB230" s="10"/>
      <c r="AC230" s="21" t="s">
        <v>28</v>
      </c>
      <c r="AD230" s="51" t="s">
        <v>28</v>
      </c>
      <c r="AE230" s="51" t="s">
        <v>28</v>
      </c>
      <c r="AF230" s="51" t="s">
        <v>28</v>
      </c>
      <c r="AG230" s="53"/>
      <c r="AH230" s="51" t="s">
        <v>24</v>
      </c>
      <c r="AI230" s="51" t="s">
        <v>25</v>
      </c>
      <c r="AJ230" s="100"/>
      <c r="AK230" s="100"/>
      <c r="AL230" s="51">
        <v>0</v>
      </c>
      <c r="AM230" s="51">
        <v>310</v>
      </c>
      <c r="AN230" s="51"/>
      <c r="AO230" s="45" t="s">
        <v>85</v>
      </c>
      <c r="AP230" s="45"/>
      <c r="AQ230" s="176" t="s">
        <v>798</v>
      </c>
      <c r="AR230" s="148"/>
    </row>
    <row r="231" spans="1:44" ht="31.95" customHeight="1" x14ac:dyDescent="0.25">
      <c r="A231" s="31" t="s">
        <v>947</v>
      </c>
      <c r="B231" s="83" t="s">
        <v>799</v>
      </c>
      <c r="C231" s="153"/>
      <c r="D231" s="165"/>
      <c r="E231" s="165"/>
      <c r="F231" s="151"/>
      <c r="G231" s="151"/>
      <c r="H231" s="143"/>
      <c r="I231" s="45" t="s">
        <v>800</v>
      </c>
      <c r="J231" s="100" t="s">
        <v>25</v>
      </c>
      <c r="K231" s="100" t="s">
        <v>25</v>
      </c>
      <c r="L231" s="100" t="s">
        <v>24</v>
      </c>
      <c r="M231" s="121" t="s">
        <v>25</v>
      </c>
      <c r="N231" s="100" t="s">
        <v>25</v>
      </c>
      <c r="O231" s="121" t="s">
        <v>25</v>
      </c>
      <c r="P231" s="100" t="s">
        <v>25</v>
      </c>
      <c r="Q231" s="121" t="s">
        <v>25</v>
      </c>
      <c r="R231" s="100" t="s">
        <v>25</v>
      </c>
      <c r="S231" s="121" t="s">
        <v>25</v>
      </c>
      <c r="T231" s="100">
        <v>4</v>
      </c>
      <c r="U231" s="100" t="s">
        <v>25</v>
      </c>
      <c r="V231" s="100" t="s">
        <v>25</v>
      </c>
      <c r="W231" s="100" t="s">
        <v>25</v>
      </c>
      <c r="X231" s="100" t="s">
        <v>24</v>
      </c>
      <c r="Y231" s="41">
        <f t="shared" si="7"/>
        <v>1</v>
      </c>
      <c r="Z231" s="128">
        <f t="shared" si="8"/>
        <v>5</v>
      </c>
      <c r="AA231" s="33"/>
      <c r="AB231" s="10"/>
      <c r="AC231" s="21" t="s">
        <v>28</v>
      </c>
      <c r="AD231" s="51" t="s">
        <v>28</v>
      </c>
      <c r="AE231" s="51" t="s">
        <v>28</v>
      </c>
      <c r="AF231" s="51" t="s">
        <v>28</v>
      </c>
      <c r="AG231" s="53"/>
      <c r="AH231" s="51" t="s">
        <v>24</v>
      </c>
      <c r="AI231" s="51" t="s">
        <v>25</v>
      </c>
      <c r="AJ231" s="100"/>
      <c r="AK231" s="100"/>
      <c r="AL231" s="51">
        <v>280</v>
      </c>
      <c r="AM231" s="51">
        <v>550</v>
      </c>
      <c r="AN231" s="51" t="s">
        <v>24</v>
      </c>
      <c r="AO231" s="30" t="s">
        <v>80</v>
      </c>
      <c r="AP231" s="45"/>
      <c r="AQ231" s="177"/>
      <c r="AR231" s="149"/>
    </row>
    <row r="232" spans="1:44" ht="31.95" customHeight="1" x14ac:dyDescent="0.25">
      <c r="A232" s="31" t="s">
        <v>947</v>
      </c>
      <c r="B232" s="83" t="s">
        <v>803</v>
      </c>
      <c r="C232" s="152" t="s">
        <v>801</v>
      </c>
      <c r="D232" s="165">
        <v>41.7654</v>
      </c>
      <c r="E232" s="165">
        <v>-124.2239</v>
      </c>
      <c r="F232" s="151" t="s">
        <v>802</v>
      </c>
      <c r="G232" s="148">
        <v>1700</v>
      </c>
      <c r="H232" s="141">
        <v>2</v>
      </c>
      <c r="I232" s="45" t="s">
        <v>804</v>
      </c>
      <c r="J232" s="100" t="s">
        <v>25</v>
      </c>
      <c r="K232" s="100" t="s">
        <v>25</v>
      </c>
      <c r="L232" s="100" t="s">
        <v>25</v>
      </c>
      <c r="M232" s="121" t="s">
        <v>25</v>
      </c>
      <c r="N232" s="100" t="s">
        <v>25</v>
      </c>
      <c r="O232" s="121" t="s">
        <v>25</v>
      </c>
      <c r="P232" s="100" t="s">
        <v>25</v>
      </c>
      <c r="Q232" s="121" t="s">
        <v>25</v>
      </c>
      <c r="R232" s="100" t="s">
        <v>25</v>
      </c>
      <c r="S232" s="121" t="s">
        <v>25</v>
      </c>
      <c r="T232" s="100">
        <v>5</v>
      </c>
      <c r="U232" s="100" t="s">
        <v>24</v>
      </c>
      <c r="V232" s="100" t="s">
        <v>24</v>
      </c>
      <c r="W232" s="100" t="s">
        <v>24</v>
      </c>
      <c r="X232" s="100" t="s">
        <v>25</v>
      </c>
      <c r="Y232" s="41">
        <f t="shared" si="7"/>
        <v>2</v>
      </c>
      <c r="Z232" s="128">
        <f t="shared" si="8"/>
        <v>7</v>
      </c>
      <c r="AA232" s="33" t="s">
        <v>805</v>
      </c>
      <c r="AB232" s="10" t="s">
        <v>141</v>
      </c>
      <c r="AC232" s="51" t="s">
        <v>28</v>
      </c>
      <c r="AD232" s="51" t="s">
        <v>28</v>
      </c>
      <c r="AE232" s="51" t="s">
        <v>28</v>
      </c>
      <c r="AF232" s="51" t="s">
        <v>28</v>
      </c>
      <c r="AG232" s="33" t="s">
        <v>1115</v>
      </c>
      <c r="AH232" s="51" t="s">
        <v>25</v>
      </c>
      <c r="AI232" s="51" t="s">
        <v>25</v>
      </c>
      <c r="AJ232" s="100"/>
      <c r="AK232" s="100"/>
      <c r="AL232" s="181" t="s">
        <v>806</v>
      </c>
      <c r="AM232" s="182"/>
      <c r="AN232" s="51"/>
      <c r="AO232" s="47" t="s">
        <v>30</v>
      </c>
      <c r="AP232" s="45"/>
      <c r="AQ232" s="183" t="s">
        <v>807</v>
      </c>
      <c r="AR232" s="157" t="s">
        <v>808</v>
      </c>
    </row>
    <row r="233" spans="1:44" ht="31.95" customHeight="1" x14ac:dyDescent="0.25">
      <c r="A233" s="31" t="s">
        <v>947</v>
      </c>
      <c r="B233" s="83" t="s">
        <v>809</v>
      </c>
      <c r="C233" s="153"/>
      <c r="D233" s="165"/>
      <c r="E233" s="165"/>
      <c r="F233" s="151"/>
      <c r="G233" s="150"/>
      <c r="H233" s="142"/>
      <c r="I233" s="45" t="s">
        <v>810</v>
      </c>
      <c r="J233" s="100" t="s">
        <v>25</v>
      </c>
      <c r="K233" s="100" t="s">
        <v>25</v>
      </c>
      <c r="L233" s="100" t="s">
        <v>25</v>
      </c>
      <c r="M233" s="121" t="s">
        <v>25</v>
      </c>
      <c r="N233" s="100" t="s">
        <v>25</v>
      </c>
      <c r="O233" s="121" t="s">
        <v>25</v>
      </c>
      <c r="P233" s="100" t="s">
        <v>24</v>
      </c>
      <c r="Q233" s="121" t="s">
        <v>25</v>
      </c>
      <c r="R233" s="100" t="s">
        <v>25</v>
      </c>
      <c r="S233" s="121" t="s">
        <v>25</v>
      </c>
      <c r="T233" s="100">
        <v>2</v>
      </c>
      <c r="U233" s="100" t="s">
        <v>24</v>
      </c>
      <c r="V233" s="100" t="s">
        <v>24</v>
      </c>
      <c r="W233" s="100" t="s">
        <v>24</v>
      </c>
      <c r="X233" s="100" t="s">
        <v>25</v>
      </c>
      <c r="Y233" s="41">
        <f t="shared" si="7"/>
        <v>2</v>
      </c>
      <c r="Z233" s="128">
        <f t="shared" si="8"/>
        <v>4</v>
      </c>
      <c r="AA233" s="33" t="s">
        <v>811</v>
      </c>
      <c r="AB233" s="10" t="s">
        <v>26</v>
      </c>
      <c r="AC233" s="51" t="s">
        <v>27</v>
      </c>
      <c r="AD233" s="51" t="s">
        <v>28</v>
      </c>
      <c r="AE233" s="51" t="s">
        <v>28</v>
      </c>
      <c r="AF233" s="51" t="s">
        <v>28</v>
      </c>
      <c r="AG233" s="33" t="s">
        <v>1116</v>
      </c>
      <c r="AH233" s="51" t="s">
        <v>25</v>
      </c>
      <c r="AI233" s="51" t="s">
        <v>25</v>
      </c>
      <c r="AJ233" s="100"/>
      <c r="AK233" s="100"/>
      <c r="AL233" s="151" t="s">
        <v>812</v>
      </c>
      <c r="AM233" s="151"/>
      <c r="AN233" s="51" t="s">
        <v>24</v>
      </c>
      <c r="AO233" s="30" t="s">
        <v>35</v>
      </c>
      <c r="AP233" s="45"/>
      <c r="AQ233" s="184"/>
      <c r="AR233" s="158"/>
    </row>
    <row r="234" spans="1:44" ht="31.95" customHeight="1" x14ac:dyDescent="0.25">
      <c r="A234" s="31" t="s">
        <v>947</v>
      </c>
      <c r="B234" s="83" t="s">
        <v>813</v>
      </c>
      <c r="C234" s="153"/>
      <c r="D234" s="165"/>
      <c r="E234" s="165"/>
      <c r="F234" s="151"/>
      <c r="G234" s="150"/>
      <c r="H234" s="143"/>
      <c r="I234" s="45" t="s">
        <v>814</v>
      </c>
      <c r="J234" s="100" t="s">
        <v>25</v>
      </c>
      <c r="K234" s="100" t="s">
        <v>25</v>
      </c>
      <c r="L234" s="100" t="s">
        <v>25</v>
      </c>
      <c r="M234" s="121" t="s">
        <v>25</v>
      </c>
      <c r="N234" s="100" t="s">
        <v>25</v>
      </c>
      <c r="O234" s="121" t="s">
        <v>25</v>
      </c>
      <c r="P234" s="100" t="s">
        <v>24</v>
      </c>
      <c r="Q234" s="121" t="s">
        <v>25</v>
      </c>
      <c r="R234" s="100" t="s">
        <v>25</v>
      </c>
      <c r="S234" s="121" t="s">
        <v>25</v>
      </c>
      <c r="T234" s="100">
        <v>2</v>
      </c>
      <c r="U234" s="100" t="s">
        <v>24</v>
      </c>
      <c r="V234" s="100" t="s">
        <v>24</v>
      </c>
      <c r="W234" s="100" t="s">
        <v>24</v>
      </c>
      <c r="X234" s="100" t="s">
        <v>25</v>
      </c>
      <c r="Y234" s="41">
        <f t="shared" ref="Y234:Y256" si="9">COUNTIF(U234:V234,"Yes")/2+COUNTIF(W234:X234,"Yes")</f>
        <v>2</v>
      </c>
      <c r="Z234" s="128">
        <f t="shared" si="8"/>
        <v>4</v>
      </c>
      <c r="AA234" s="33" t="s">
        <v>815</v>
      </c>
      <c r="AB234" s="10" t="s">
        <v>26</v>
      </c>
      <c r="AC234" s="51" t="s">
        <v>27</v>
      </c>
      <c r="AD234" s="51" t="s">
        <v>28</v>
      </c>
      <c r="AE234" s="51" t="s">
        <v>28</v>
      </c>
      <c r="AF234" s="51" t="s">
        <v>28</v>
      </c>
      <c r="AG234" s="33" t="s">
        <v>1117</v>
      </c>
      <c r="AH234" s="51" t="s">
        <v>25</v>
      </c>
      <c r="AI234" s="51" t="s">
        <v>25</v>
      </c>
      <c r="AJ234" s="100"/>
      <c r="AK234" s="100"/>
      <c r="AL234" s="51">
        <v>1560</v>
      </c>
      <c r="AM234" s="51">
        <v>1700</v>
      </c>
      <c r="AN234" s="51"/>
      <c r="AO234" s="30" t="s">
        <v>35</v>
      </c>
      <c r="AP234" s="45"/>
      <c r="AQ234" s="185"/>
      <c r="AR234" s="159"/>
    </row>
    <row r="235" spans="1:44" ht="31.95" customHeight="1" x14ac:dyDescent="0.25">
      <c r="A235" s="31" t="s">
        <v>947</v>
      </c>
      <c r="B235" s="83" t="s">
        <v>817</v>
      </c>
      <c r="C235" s="152" t="s">
        <v>816</v>
      </c>
      <c r="D235" s="165">
        <v>41.756799999999998</v>
      </c>
      <c r="E235" s="165">
        <v>-124.1867</v>
      </c>
      <c r="F235" s="151" t="s">
        <v>802</v>
      </c>
      <c r="G235" s="148">
        <v>960</v>
      </c>
      <c r="H235" s="141">
        <v>1.75</v>
      </c>
      <c r="I235" s="15" t="s">
        <v>818</v>
      </c>
      <c r="J235" s="100" t="s">
        <v>25</v>
      </c>
      <c r="K235" s="100" t="s">
        <v>25</v>
      </c>
      <c r="L235" s="100" t="s">
        <v>25</v>
      </c>
      <c r="M235" s="121" t="s">
        <v>25</v>
      </c>
      <c r="N235" s="100" t="s">
        <v>25</v>
      </c>
      <c r="O235" s="121" t="s">
        <v>25</v>
      </c>
      <c r="P235" s="100" t="s">
        <v>25</v>
      </c>
      <c r="Q235" s="121" t="s">
        <v>25</v>
      </c>
      <c r="R235" s="100" t="s">
        <v>25</v>
      </c>
      <c r="S235" s="121" t="s">
        <v>25</v>
      </c>
      <c r="T235" s="100">
        <v>0</v>
      </c>
      <c r="U235" s="100" t="s">
        <v>24</v>
      </c>
      <c r="V235" s="100" t="s">
        <v>24</v>
      </c>
      <c r="W235" s="100" t="s">
        <v>24</v>
      </c>
      <c r="X235" s="100" t="s">
        <v>25</v>
      </c>
      <c r="Y235" s="41">
        <f t="shared" si="9"/>
        <v>2</v>
      </c>
      <c r="Z235" s="128">
        <f t="shared" si="8"/>
        <v>2</v>
      </c>
      <c r="AA235" s="33" t="s">
        <v>395</v>
      </c>
      <c r="AB235" s="10" t="s">
        <v>73</v>
      </c>
      <c r="AC235" s="51" t="s">
        <v>28</v>
      </c>
      <c r="AD235" s="51" t="s">
        <v>28</v>
      </c>
      <c r="AE235" s="51" t="s">
        <v>28</v>
      </c>
      <c r="AF235" s="51" t="s">
        <v>28</v>
      </c>
      <c r="AG235" s="33" t="s">
        <v>1118</v>
      </c>
      <c r="AH235" s="51" t="s">
        <v>25</v>
      </c>
      <c r="AI235" s="51" t="s">
        <v>25</v>
      </c>
      <c r="AJ235" s="100"/>
      <c r="AK235" s="100"/>
      <c r="AL235" s="155" t="s">
        <v>161</v>
      </c>
      <c r="AM235" s="155"/>
      <c r="AN235" s="51"/>
      <c r="AO235" s="47" t="s">
        <v>30</v>
      </c>
      <c r="AP235" s="45"/>
      <c r="AQ235" s="183" t="s">
        <v>819</v>
      </c>
      <c r="AR235" s="157" t="s">
        <v>820</v>
      </c>
    </row>
    <row r="236" spans="1:44" ht="31.95" customHeight="1" x14ac:dyDescent="0.25">
      <c r="A236" s="31" t="s">
        <v>947</v>
      </c>
      <c r="B236" s="83" t="s">
        <v>821</v>
      </c>
      <c r="C236" s="153"/>
      <c r="D236" s="165"/>
      <c r="E236" s="165"/>
      <c r="F236" s="151"/>
      <c r="G236" s="150"/>
      <c r="H236" s="142"/>
      <c r="I236" s="12" t="s">
        <v>822</v>
      </c>
      <c r="J236" s="100" t="s">
        <v>25</v>
      </c>
      <c r="K236" s="100" t="s">
        <v>25</v>
      </c>
      <c r="L236" s="100" t="s">
        <v>25</v>
      </c>
      <c r="M236" s="121" t="s">
        <v>25</v>
      </c>
      <c r="N236" s="100" t="s">
        <v>25</v>
      </c>
      <c r="O236" s="121" t="s">
        <v>25</v>
      </c>
      <c r="P236" s="100" t="s">
        <v>25</v>
      </c>
      <c r="Q236" s="121" t="s">
        <v>25</v>
      </c>
      <c r="R236" s="100" t="s">
        <v>25</v>
      </c>
      <c r="S236" s="121" t="s">
        <v>25</v>
      </c>
      <c r="T236" s="100">
        <v>0</v>
      </c>
      <c r="U236" s="100" t="s">
        <v>24</v>
      </c>
      <c r="V236" s="100" t="s">
        <v>24</v>
      </c>
      <c r="W236" s="100" t="s">
        <v>24</v>
      </c>
      <c r="X236" s="100" t="s">
        <v>24</v>
      </c>
      <c r="Y236" s="41">
        <f t="shared" si="9"/>
        <v>3</v>
      </c>
      <c r="Z236" s="128">
        <f t="shared" si="8"/>
        <v>3</v>
      </c>
      <c r="AA236" s="33" t="s">
        <v>823</v>
      </c>
      <c r="AB236" s="10" t="s">
        <v>73</v>
      </c>
      <c r="AC236" s="51" t="s">
        <v>28</v>
      </c>
      <c r="AD236" s="51" t="s">
        <v>28</v>
      </c>
      <c r="AE236" s="51" t="s">
        <v>28</v>
      </c>
      <c r="AF236" s="51" t="s">
        <v>28</v>
      </c>
      <c r="AG236" s="33" t="s">
        <v>1119</v>
      </c>
      <c r="AH236" s="51" t="s">
        <v>24</v>
      </c>
      <c r="AI236" s="51" t="s">
        <v>25</v>
      </c>
      <c r="AJ236" s="100"/>
      <c r="AK236" s="100"/>
      <c r="AL236" s="155" t="s">
        <v>161</v>
      </c>
      <c r="AM236" s="155"/>
      <c r="AN236" s="51" t="s">
        <v>24</v>
      </c>
      <c r="AO236" s="30" t="s">
        <v>35</v>
      </c>
      <c r="AP236" s="45"/>
      <c r="AQ236" s="184"/>
      <c r="AR236" s="158"/>
    </row>
    <row r="237" spans="1:44" ht="31.95" customHeight="1" x14ac:dyDescent="0.25">
      <c r="A237" s="31" t="s">
        <v>947</v>
      </c>
      <c r="B237" s="83" t="s">
        <v>824</v>
      </c>
      <c r="C237" s="153"/>
      <c r="D237" s="165"/>
      <c r="E237" s="165"/>
      <c r="F237" s="151"/>
      <c r="G237" s="150"/>
      <c r="H237" s="142"/>
      <c r="I237" s="45" t="s">
        <v>825</v>
      </c>
      <c r="J237" s="100" t="s">
        <v>25</v>
      </c>
      <c r="K237" s="100" t="s">
        <v>25</v>
      </c>
      <c r="L237" s="100" t="s">
        <v>25</v>
      </c>
      <c r="M237" s="121" t="s">
        <v>25</v>
      </c>
      <c r="N237" s="100" t="s">
        <v>25</v>
      </c>
      <c r="O237" s="121" t="s">
        <v>25</v>
      </c>
      <c r="P237" s="100" t="s">
        <v>25</v>
      </c>
      <c r="Q237" s="121" t="s">
        <v>25</v>
      </c>
      <c r="R237" s="100" t="s">
        <v>24</v>
      </c>
      <c r="S237" s="121" t="s">
        <v>25</v>
      </c>
      <c r="T237" s="100">
        <v>1</v>
      </c>
      <c r="U237" s="100" t="s">
        <v>24</v>
      </c>
      <c r="V237" s="100" t="s">
        <v>25</v>
      </c>
      <c r="W237" s="100" t="s">
        <v>24</v>
      </c>
      <c r="X237" s="100" t="s">
        <v>71</v>
      </c>
      <c r="Y237" s="41">
        <f t="shared" si="9"/>
        <v>1.5</v>
      </c>
      <c r="Z237" s="128">
        <f t="shared" si="8"/>
        <v>2.5</v>
      </c>
      <c r="AA237" s="33" t="s">
        <v>826</v>
      </c>
      <c r="AB237" s="10" t="s">
        <v>64</v>
      </c>
      <c r="AC237" s="51" t="s">
        <v>28</v>
      </c>
      <c r="AD237" s="51" t="s">
        <v>28</v>
      </c>
      <c r="AE237" s="51" t="s">
        <v>28</v>
      </c>
      <c r="AF237" s="51" t="s">
        <v>28</v>
      </c>
      <c r="AG237" s="33" t="s">
        <v>1120</v>
      </c>
      <c r="AH237" s="51" t="s">
        <v>329</v>
      </c>
      <c r="AI237" s="51" t="s">
        <v>25</v>
      </c>
      <c r="AJ237" s="100"/>
      <c r="AK237" s="100"/>
      <c r="AL237" s="51">
        <v>790</v>
      </c>
      <c r="AM237" s="51">
        <v>960</v>
      </c>
      <c r="AN237" s="51"/>
      <c r="AO237" s="30" t="s">
        <v>35</v>
      </c>
      <c r="AP237" s="45"/>
      <c r="AQ237" s="184"/>
      <c r="AR237" s="158"/>
    </row>
    <row r="238" spans="1:44" ht="31.95" customHeight="1" x14ac:dyDescent="0.25">
      <c r="A238" s="31" t="s">
        <v>947</v>
      </c>
      <c r="B238" s="83" t="s">
        <v>827</v>
      </c>
      <c r="C238" s="153"/>
      <c r="D238" s="165"/>
      <c r="E238" s="165"/>
      <c r="F238" s="151"/>
      <c r="G238" s="149"/>
      <c r="H238" s="143"/>
      <c r="I238" s="45" t="s">
        <v>828</v>
      </c>
      <c r="J238" s="100" t="s">
        <v>25</v>
      </c>
      <c r="K238" s="100" t="s">
        <v>25</v>
      </c>
      <c r="L238" s="100" t="s">
        <v>25</v>
      </c>
      <c r="M238" s="121" t="s">
        <v>25</v>
      </c>
      <c r="N238" s="100" t="s">
        <v>25</v>
      </c>
      <c r="O238" s="121" t="s">
        <v>25</v>
      </c>
      <c r="P238" s="100" t="s">
        <v>25</v>
      </c>
      <c r="Q238" s="121" t="s">
        <v>25</v>
      </c>
      <c r="R238" s="100" t="s">
        <v>25</v>
      </c>
      <c r="S238" s="121" t="s">
        <v>25</v>
      </c>
      <c r="T238" s="100">
        <v>0</v>
      </c>
      <c r="U238" s="100" t="s">
        <v>24</v>
      </c>
      <c r="V238" s="100" t="s">
        <v>25</v>
      </c>
      <c r="W238" s="100" t="s">
        <v>25</v>
      </c>
      <c r="X238" s="100" t="s">
        <v>25</v>
      </c>
      <c r="Y238" s="41">
        <f t="shared" si="9"/>
        <v>0.5</v>
      </c>
      <c r="Z238" s="128">
        <f t="shared" si="8"/>
        <v>0.5</v>
      </c>
      <c r="AA238" s="33" t="s">
        <v>829</v>
      </c>
      <c r="AB238" s="10" t="s">
        <v>26</v>
      </c>
      <c r="AC238" s="51" t="s">
        <v>28</v>
      </c>
      <c r="AD238" s="51" t="s">
        <v>28</v>
      </c>
      <c r="AE238" s="51" t="s">
        <v>28</v>
      </c>
      <c r="AF238" s="51" t="s">
        <v>28</v>
      </c>
      <c r="AG238" s="33" t="s">
        <v>1121</v>
      </c>
      <c r="AH238" s="51" t="s">
        <v>25</v>
      </c>
      <c r="AI238" s="51" t="s">
        <v>25</v>
      </c>
      <c r="AJ238" s="100"/>
      <c r="AK238" s="100"/>
      <c r="AL238" s="155" t="s">
        <v>161</v>
      </c>
      <c r="AM238" s="155"/>
      <c r="AN238" s="51"/>
      <c r="AO238" s="30" t="s">
        <v>35</v>
      </c>
      <c r="AP238" s="45"/>
      <c r="AQ238" s="185"/>
      <c r="AR238" s="159"/>
    </row>
    <row r="239" spans="1:44" ht="31.95" customHeight="1" x14ac:dyDescent="0.25">
      <c r="A239" s="31" t="s">
        <v>947</v>
      </c>
      <c r="B239" s="83" t="s">
        <v>832</v>
      </c>
      <c r="C239" s="152" t="s">
        <v>830</v>
      </c>
      <c r="D239" s="165">
        <v>41.739699999999999</v>
      </c>
      <c r="E239" s="165">
        <v>-124.1635</v>
      </c>
      <c r="F239" s="151" t="s">
        <v>831</v>
      </c>
      <c r="G239" s="151">
        <v>1800</v>
      </c>
      <c r="H239" s="141">
        <v>1.8333333333333333</v>
      </c>
      <c r="I239" s="45" t="s">
        <v>833</v>
      </c>
      <c r="J239" s="121" t="s">
        <v>24</v>
      </c>
      <c r="K239" s="121" t="s">
        <v>25</v>
      </c>
      <c r="L239" s="121" t="s">
        <v>25</v>
      </c>
      <c r="M239" s="121" t="s">
        <v>25</v>
      </c>
      <c r="N239" s="121" t="s">
        <v>25</v>
      </c>
      <c r="O239" s="121" t="s">
        <v>25</v>
      </c>
      <c r="P239" s="121" t="s">
        <v>25</v>
      </c>
      <c r="Q239" s="121" t="s">
        <v>25</v>
      </c>
      <c r="R239" s="121" t="s">
        <v>25</v>
      </c>
      <c r="S239" s="121" t="s">
        <v>25</v>
      </c>
      <c r="T239" s="121">
        <v>5</v>
      </c>
      <c r="U239" s="100" t="s">
        <v>24</v>
      </c>
      <c r="V239" s="100" t="s">
        <v>24</v>
      </c>
      <c r="W239" s="100" t="s">
        <v>25</v>
      </c>
      <c r="X239" s="100" t="s">
        <v>25</v>
      </c>
      <c r="Y239" s="41">
        <f t="shared" si="9"/>
        <v>1</v>
      </c>
      <c r="Z239" s="128">
        <f t="shared" si="8"/>
        <v>6</v>
      </c>
      <c r="AA239" s="33" t="s">
        <v>834</v>
      </c>
      <c r="AB239" s="10" t="s">
        <v>141</v>
      </c>
      <c r="AC239" s="51" t="s">
        <v>27</v>
      </c>
      <c r="AD239" s="51" t="s">
        <v>28</v>
      </c>
      <c r="AE239" s="51" t="s">
        <v>28</v>
      </c>
      <c r="AF239" s="51" t="s">
        <v>28</v>
      </c>
      <c r="AG239" s="33" t="s">
        <v>1122</v>
      </c>
      <c r="AH239" s="51" t="s">
        <v>25</v>
      </c>
      <c r="AI239" s="51" t="s">
        <v>25</v>
      </c>
      <c r="AJ239" s="100"/>
      <c r="AK239" s="100"/>
      <c r="AL239" s="181" t="s">
        <v>806</v>
      </c>
      <c r="AM239" s="182"/>
      <c r="AN239" s="51"/>
      <c r="AO239" s="47" t="s">
        <v>30</v>
      </c>
      <c r="AP239" s="45"/>
      <c r="AQ239" s="160" t="s">
        <v>835</v>
      </c>
      <c r="AR239" s="157" t="s">
        <v>836</v>
      </c>
    </row>
    <row r="240" spans="1:44" ht="31.95" customHeight="1" x14ac:dyDescent="0.25">
      <c r="A240" s="31" t="s">
        <v>947</v>
      </c>
      <c r="B240" s="83" t="s">
        <v>837</v>
      </c>
      <c r="C240" s="153"/>
      <c r="D240" s="165"/>
      <c r="E240" s="165"/>
      <c r="F240" s="151"/>
      <c r="G240" s="151"/>
      <c r="H240" s="142"/>
      <c r="I240" s="45" t="s">
        <v>838</v>
      </c>
      <c r="J240" s="121" t="s">
        <v>24</v>
      </c>
      <c r="K240" s="121" t="s">
        <v>25</v>
      </c>
      <c r="L240" s="121" t="s">
        <v>25</v>
      </c>
      <c r="M240" s="121" t="s">
        <v>25</v>
      </c>
      <c r="N240" s="121" t="s">
        <v>25</v>
      </c>
      <c r="O240" s="121" t="s">
        <v>25</v>
      </c>
      <c r="P240" s="121" t="s">
        <v>25</v>
      </c>
      <c r="Q240" s="121" t="s">
        <v>25</v>
      </c>
      <c r="R240" s="121" t="s">
        <v>25</v>
      </c>
      <c r="S240" s="121" t="s">
        <v>25</v>
      </c>
      <c r="T240" s="121">
        <v>5</v>
      </c>
      <c r="U240" s="100" t="s">
        <v>24</v>
      </c>
      <c r="V240" s="100" t="s">
        <v>24</v>
      </c>
      <c r="W240" s="100" t="s">
        <v>25</v>
      </c>
      <c r="X240" s="100" t="s">
        <v>25</v>
      </c>
      <c r="Y240" s="41">
        <f t="shared" si="9"/>
        <v>1</v>
      </c>
      <c r="Z240" s="128">
        <f t="shared" si="8"/>
        <v>6</v>
      </c>
      <c r="AA240" s="33" t="s">
        <v>839</v>
      </c>
      <c r="AB240" s="10" t="s">
        <v>141</v>
      </c>
      <c r="AC240" s="51" t="s">
        <v>27</v>
      </c>
      <c r="AD240" s="51" t="s">
        <v>28</v>
      </c>
      <c r="AE240" s="51" t="s">
        <v>28</v>
      </c>
      <c r="AF240" s="51" t="s">
        <v>28</v>
      </c>
      <c r="AG240" s="33" t="s">
        <v>1052</v>
      </c>
      <c r="AH240" s="51" t="s">
        <v>25</v>
      </c>
      <c r="AI240" s="51" t="s">
        <v>25</v>
      </c>
      <c r="AJ240" s="100"/>
      <c r="AK240" s="100"/>
      <c r="AL240" s="163" t="s">
        <v>840</v>
      </c>
      <c r="AM240" s="164"/>
      <c r="AN240" s="51"/>
      <c r="AO240" s="47" t="s">
        <v>841</v>
      </c>
      <c r="AP240" s="45"/>
      <c r="AQ240" s="161"/>
      <c r="AR240" s="158"/>
    </row>
    <row r="241" spans="1:44" s="3" customFormat="1" ht="31.95" customHeight="1" x14ac:dyDescent="0.25">
      <c r="A241" s="31" t="s">
        <v>947</v>
      </c>
      <c r="B241" s="83" t="s">
        <v>842</v>
      </c>
      <c r="C241" s="153"/>
      <c r="D241" s="165"/>
      <c r="E241" s="165"/>
      <c r="F241" s="151"/>
      <c r="G241" s="151"/>
      <c r="H241" s="142"/>
      <c r="I241" s="45" t="s">
        <v>843</v>
      </c>
      <c r="J241" s="100" t="s">
        <v>25</v>
      </c>
      <c r="K241" s="100" t="s">
        <v>25</v>
      </c>
      <c r="L241" s="100" t="s">
        <v>25</v>
      </c>
      <c r="M241" s="121" t="s">
        <v>25</v>
      </c>
      <c r="N241" s="100" t="s">
        <v>25</v>
      </c>
      <c r="O241" s="121" t="s">
        <v>25</v>
      </c>
      <c r="P241" s="100" t="s">
        <v>24</v>
      </c>
      <c r="Q241" s="121" t="s">
        <v>25</v>
      </c>
      <c r="R241" s="100" t="s">
        <v>25</v>
      </c>
      <c r="S241" s="121" t="s">
        <v>25</v>
      </c>
      <c r="T241" s="100">
        <v>2</v>
      </c>
      <c r="U241" s="100" t="s">
        <v>24</v>
      </c>
      <c r="V241" s="100" t="s">
        <v>25</v>
      </c>
      <c r="W241" s="100" t="s">
        <v>24</v>
      </c>
      <c r="X241" s="100" t="s">
        <v>24</v>
      </c>
      <c r="Y241" s="41">
        <f t="shared" si="9"/>
        <v>2.5</v>
      </c>
      <c r="Z241" s="128">
        <f t="shared" si="8"/>
        <v>4.5</v>
      </c>
      <c r="AA241" s="33" t="s">
        <v>844</v>
      </c>
      <c r="AB241" s="10" t="s">
        <v>26</v>
      </c>
      <c r="AC241" s="51" t="s">
        <v>27</v>
      </c>
      <c r="AD241" s="51" t="s">
        <v>28</v>
      </c>
      <c r="AE241" s="51" t="s">
        <v>27</v>
      </c>
      <c r="AF241" s="51" t="s">
        <v>28</v>
      </c>
      <c r="AG241" s="33" t="s">
        <v>1052</v>
      </c>
      <c r="AH241" s="51" t="s">
        <v>24</v>
      </c>
      <c r="AI241" s="51" t="s">
        <v>25</v>
      </c>
      <c r="AJ241" s="100"/>
      <c r="AK241" s="100"/>
      <c r="AL241" s="51">
        <v>4</v>
      </c>
      <c r="AM241" s="51" t="s">
        <v>845</v>
      </c>
      <c r="AN241" s="51" t="s">
        <v>24</v>
      </c>
      <c r="AO241" s="30" t="s">
        <v>35</v>
      </c>
      <c r="AP241" s="45"/>
      <c r="AQ241" s="161"/>
      <c r="AR241" s="158"/>
    </row>
    <row r="242" spans="1:44" ht="31.95" customHeight="1" x14ac:dyDescent="0.25">
      <c r="A242" s="31" t="s">
        <v>947</v>
      </c>
      <c r="B242" s="83" t="s">
        <v>846</v>
      </c>
      <c r="C242" s="153"/>
      <c r="D242" s="165"/>
      <c r="E242" s="165"/>
      <c r="F242" s="151"/>
      <c r="G242" s="151"/>
      <c r="H242" s="142"/>
      <c r="I242" s="45" t="s">
        <v>847</v>
      </c>
      <c r="J242" s="100" t="s">
        <v>25</v>
      </c>
      <c r="K242" s="100" t="s">
        <v>25</v>
      </c>
      <c r="L242" s="100" t="s">
        <v>25</v>
      </c>
      <c r="M242" s="121" t="s">
        <v>25</v>
      </c>
      <c r="N242" s="100" t="s">
        <v>25</v>
      </c>
      <c r="O242" s="121" t="s">
        <v>25</v>
      </c>
      <c r="P242" s="100" t="s">
        <v>25</v>
      </c>
      <c r="Q242" s="121" t="s">
        <v>25</v>
      </c>
      <c r="R242" s="100" t="s">
        <v>24</v>
      </c>
      <c r="S242" s="121" t="s">
        <v>25</v>
      </c>
      <c r="T242" s="100">
        <v>1</v>
      </c>
      <c r="U242" s="100" t="s">
        <v>24</v>
      </c>
      <c r="V242" s="100" t="s">
        <v>25</v>
      </c>
      <c r="W242" s="100" t="s">
        <v>24</v>
      </c>
      <c r="X242" s="100" t="s">
        <v>24</v>
      </c>
      <c r="Y242" s="41">
        <f t="shared" si="9"/>
        <v>2.5</v>
      </c>
      <c r="Z242" s="128">
        <f t="shared" si="8"/>
        <v>3.5</v>
      </c>
      <c r="AA242" s="33" t="s">
        <v>844</v>
      </c>
      <c r="AB242" s="10" t="s">
        <v>26</v>
      </c>
      <c r="AC242" s="51" t="s">
        <v>27</v>
      </c>
      <c r="AD242" s="51" t="s">
        <v>28</v>
      </c>
      <c r="AE242" s="51" t="s">
        <v>27</v>
      </c>
      <c r="AF242" s="51" t="s">
        <v>28</v>
      </c>
      <c r="AG242" s="33" t="s">
        <v>1052</v>
      </c>
      <c r="AH242" s="51" t="s">
        <v>24</v>
      </c>
      <c r="AI242" s="51" t="s">
        <v>25</v>
      </c>
      <c r="AJ242" s="100"/>
      <c r="AK242" s="100"/>
      <c r="AL242" s="51">
        <v>735</v>
      </c>
      <c r="AM242" s="51">
        <v>907</v>
      </c>
      <c r="AN242" s="51"/>
      <c r="AO242" s="30" t="s">
        <v>35</v>
      </c>
      <c r="AP242" s="45" t="s">
        <v>85</v>
      </c>
      <c r="AQ242" s="161"/>
      <c r="AR242" s="158"/>
    </row>
    <row r="243" spans="1:44" ht="31.95" customHeight="1" x14ac:dyDescent="0.25">
      <c r="A243" s="31" t="s">
        <v>947</v>
      </c>
      <c r="B243" s="83" t="s">
        <v>848</v>
      </c>
      <c r="C243" s="153"/>
      <c r="D243" s="165"/>
      <c r="E243" s="165"/>
      <c r="F243" s="151"/>
      <c r="G243" s="151"/>
      <c r="H243" s="142"/>
      <c r="I243" s="45" t="s">
        <v>849</v>
      </c>
      <c r="J243" s="100" t="s">
        <v>25</v>
      </c>
      <c r="K243" s="100" t="s">
        <v>25</v>
      </c>
      <c r="L243" s="100" t="s">
        <v>25</v>
      </c>
      <c r="M243" s="121" t="s">
        <v>25</v>
      </c>
      <c r="N243" s="100" t="s">
        <v>25</v>
      </c>
      <c r="O243" s="121" t="s">
        <v>25</v>
      </c>
      <c r="P243" s="100" t="s">
        <v>25</v>
      </c>
      <c r="Q243" s="121" t="s">
        <v>25</v>
      </c>
      <c r="R243" s="100" t="s">
        <v>24</v>
      </c>
      <c r="S243" s="121" t="s">
        <v>25</v>
      </c>
      <c r="T243" s="100">
        <v>1</v>
      </c>
      <c r="U243" s="100" t="s">
        <v>24</v>
      </c>
      <c r="V243" s="100" t="s">
        <v>25</v>
      </c>
      <c r="W243" s="100" t="s">
        <v>24</v>
      </c>
      <c r="X243" s="100" t="s">
        <v>24</v>
      </c>
      <c r="Y243" s="41">
        <f t="shared" si="9"/>
        <v>2.5</v>
      </c>
      <c r="Z243" s="128">
        <f t="shared" si="8"/>
        <v>3.5</v>
      </c>
      <c r="AA243" s="33" t="s">
        <v>850</v>
      </c>
      <c r="AB243" s="10" t="s">
        <v>26</v>
      </c>
      <c r="AC243" s="51" t="s">
        <v>27</v>
      </c>
      <c r="AD243" s="51" t="s">
        <v>28</v>
      </c>
      <c r="AE243" s="51" t="s">
        <v>28</v>
      </c>
      <c r="AF243" s="51" t="s">
        <v>28</v>
      </c>
      <c r="AG243" s="33" t="s">
        <v>1055</v>
      </c>
      <c r="AH243" s="51" t="s">
        <v>24</v>
      </c>
      <c r="AI243" s="51" t="s">
        <v>25</v>
      </c>
      <c r="AJ243" s="100"/>
      <c r="AK243" s="100"/>
      <c r="AL243" s="51">
        <v>1618</v>
      </c>
      <c r="AM243" s="51">
        <v>1808</v>
      </c>
      <c r="AN243" s="51"/>
      <c r="AO243" s="30" t="s">
        <v>35</v>
      </c>
      <c r="AP243" s="45" t="s">
        <v>85</v>
      </c>
      <c r="AQ243" s="161"/>
      <c r="AR243" s="158"/>
    </row>
    <row r="244" spans="1:44" ht="31.95" customHeight="1" x14ac:dyDescent="0.25">
      <c r="A244" s="31" t="s">
        <v>947</v>
      </c>
      <c r="B244" s="83" t="s">
        <v>851</v>
      </c>
      <c r="C244" s="153"/>
      <c r="D244" s="165"/>
      <c r="E244" s="165"/>
      <c r="F244" s="151"/>
      <c r="G244" s="53">
        <v>2920</v>
      </c>
      <c r="H244" s="143"/>
      <c r="I244" s="45" t="s">
        <v>852</v>
      </c>
      <c r="J244" s="100" t="s">
        <v>25</v>
      </c>
      <c r="K244" s="100" t="s">
        <v>25</v>
      </c>
      <c r="L244" s="100" t="s">
        <v>25</v>
      </c>
      <c r="M244" s="121" t="s">
        <v>25</v>
      </c>
      <c r="N244" s="100" t="s">
        <v>25</v>
      </c>
      <c r="O244" s="121" t="s">
        <v>25</v>
      </c>
      <c r="P244" s="100" t="s">
        <v>25</v>
      </c>
      <c r="Q244" s="121" t="s">
        <v>25</v>
      </c>
      <c r="R244" s="100" t="s">
        <v>25</v>
      </c>
      <c r="S244" s="121" t="s">
        <v>25</v>
      </c>
      <c r="T244" s="100">
        <v>0</v>
      </c>
      <c r="U244" s="100" t="s">
        <v>24</v>
      </c>
      <c r="V244" s="100" t="s">
        <v>25</v>
      </c>
      <c r="W244" s="100" t="s">
        <v>24</v>
      </c>
      <c r="X244" s="100" t="s">
        <v>25</v>
      </c>
      <c r="Y244" s="41">
        <f t="shared" si="9"/>
        <v>1.5</v>
      </c>
      <c r="Z244" s="128">
        <f t="shared" si="8"/>
        <v>1.5</v>
      </c>
      <c r="AA244" s="33" t="s">
        <v>853</v>
      </c>
      <c r="AB244" s="10" t="s">
        <v>26</v>
      </c>
      <c r="AC244" s="51" t="s">
        <v>28</v>
      </c>
      <c r="AD244" s="51" t="s">
        <v>28</v>
      </c>
      <c r="AE244" s="51" t="s">
        <v>28</v>
      </c>
      <c r="AF244" s="51" t="s">
        <v>28</v>
      </c>
      <c r="AG244" s="33" t="s">
        <v>1123</v>
      </c>
      <c r="AH244" s="51" t="s">
        <v>329</v>
      </c>
      <c r="AI244" s="51" t="s">
        <v>25</v>
      </c>
      <c r="AJ244" s="100"/>
      <c r="AK244" s="100"/>
      <c r="AL244" s="51">
        <v>540</v>
      </c>
      <c r="AM244" s="51">
        <v>2920</v>
      </c>
      <c r="AN244" s="51"/>
      <c r="AO244" s="30" t="s">
        <v>35</v>
      </c>
      <c r="AP244" s="45"/>
      <c r="AQ244" s="162"/>
      <c r="AR244" s="159"/>
    </row>
    <row r="245" spans="1:44" ht="31.95" customHeight="1" x14ac:dyDescent="0.25">
      <c r="A245" s="31" t="s">
        <v>947</v>
      </c>
      <c r="B245" s="81" t="s">
        <v>855</v>
      </c>
      <c r="C245" s="152" t="s">
        <v>854</v>
      </c>
      <c r="D245" s="165">
        <v>41.593088000000002</v>
      </c>
      <c r="E245" s="165">
        <v>-124.09863900000001</v>
      </c>
      <c r="F245" s="151" t="s">
        <v>802</v>
      </c>
      <c r="G245" s="151">
        <v>3540</v>
      </c>
      <c r="H245" s="141">
        <v>2</v>
      </c>
      <c r="I245" s="45" t="s">
        <v>856</v>
      </c>
      <c r="J245" s="100" t="s">
        <v>25</v>
      </c>
      <c r="K245" s="100" t="s">
        <v>25</v>
      </c>
      <c r="L245" s="100" t="s">
        <v>25</v>
      </c>
      <c r="M245" s="121" t="s">
        <v>25</v>
      </c>
      <c r="N245" s="100" t="s">
        <v>25</v>
      </c>
      <c r="O245" s="121" t="s">
        <v>25</v>
      </c>
      <c r="P245" s="100" t="s">
        <v>25</v>
      </c>
      <c r="Q245" s="121" t="s">
        <v>25</v>
      </c>
      <c r="R245" s="100" t="s">
        <v>24</v>
      </c>
      <c r="S245" s="121" t="s">
        <v>25</v>
      </c>
      <c r="T245" s="100">
        <v>1</v>
      </c>
      <c r="U245" s="100" t="s">
        <v>24</v>
      </c>
      <c r="V245" s="100" t="s">
        <v>24</v>
      </c>
      <c r="W245" s="100" t="s">
        <v>24</v>
      </c>
      <c r="X245" s="100" t="s">
        <v>25</v>
      </c>
      <c r="Y245" s="41">
        <f t="shared" si="9"/>
        <v>2</v>
      </c>
      <c r="Z245" s="128">
        <f t="shared" si="8"/>
        <v>3</v>
      </c>
      <c r="AA245" s="36" t="s">
        <v>857</v>
      </c>
      <c r="AB245" s="7" t="s">
        <v>73</v>
      </c>
      <c r="AC245" s="52" t="s">
        <v>27</v>
      </c>
      <c r="AD245" s="52" t="s">
        <v>27</v>
      </c>
      <c r="AE245" s="52" t="s">
        <v>27</v>
      </c>
      <c r="AF245" s="52" t="s">
        <v>28</v>
      </c>
      <c r="AG245" s="36" t="s">
        <v>1124</v>
      </c>
      <c r="AH245" s="51" t="s">
        <v>25</v>
      </c>
      <c r="AI245" s="51" t="s">
        <v>25</v>
      </c>
      <c r="AJ245" s="100"/>
      <c r="AK245" s="100"/>
      <c r="AL245" s="52">
        <v>0</v>
      </c>
      <c r="AM245" s="52">
        <v>550</v>
      </c>
      <c r="AN245" s="52" t="s">
        <v>24</v>
      </c>
      <c r="AO245" s="30" t="s">
        <v>35</v>
      </c>
      <c r="AP245" s="48"/>
      <c r="AQ245" s="176" t="s">
        <v>858</v>
      </c>
      <c r="AR245" s="157" t="s">
        <v>859</v>
      </c>
    </row>
    <row r="246" spans="1:44" ht="90" x14ac:dyDescent="0.25">
      <c r="A246" s="31" t="s">
        <v>947</v>
      </c>
      <c r="B246" s="81" t="s">
        <v>860</v>
      </c>
      <c r="C246" s="153"/>
      <c r="D246" s="165"/>
      <c r="E246" s="165"/>
      <c r="F246" s="151"/>
      <c r="G246" s="151"/>
      <c r="H246" s="142"/>
      <c r="I246" s="45" t="s">
        <v>861</v>
      </c>
      <c r="J246" s="100" t="s">
        <v>25</v>
      </c>
      <c r="K246" s="100" t="s">
        <v>25</v>
      </c>
      <c r="L246" s="100" t="s">
        <v>25</v>
      </c>
      <c r="M246" s="121" t="s">
        <v>25</v>
      </c>
      <c r="N246" s="100" t="s">
        <v>25</v>
      </c>
      <c r="O246" s="121" t="s">
        <v>25</v>
      </c>
      <c r="P246" s="100" t="s">
        <v>24</v>
      </c>
      <c r="Q246" s="121" t="s">
        <v>25</v>
      </c>
      <c r="R246" s="100" t="s">
        <v>25</v>
      </c>
      <c r="S246" s="121" t="s">
        <v>25</v>
      </c>
      <c r="T246" s="100">
        <v>2</v>
      </c>
      <c r="U246" s="100" t="s">
        <v>24</v>
      </c>
      <c r="V246" s="100" t="s">
        <v>24</v>
      </c>
      <c r="W246" s="100" t="s">
        <v>24</v>
      </c>
      <c r="X246" s="100" t="s">
        <v>25</v>
      </c>
      <c r="Y246" s="41">
        <f t="shared" si="9"/>
        <v>2</v>
      </c>
      <c r="Z246" s="128">
        <f t="shared" si="8"/>
        <v>4</v>
      </c>
      <c r="AA246" s="36" t="s">
        <v>862</v>
      </c>
      <c r="AB246" s="7" t="s">
        <v>64</v>
      </c>
      <c r="AC246" s="52" t="s">
        <v>27</v>
      </c>
      <c r="AD246" s="52" t="s">
        <v>27</v>
      </c>
      <c r="AE246" s="52" t="s">
        <v>27</v>
      </c>
      <c r="AF246" s="52" t="s">
        <v>28</v>
      </c>
      <c r="AG246" s="36" t="s">
        <v>1125</v>
      </c>
      <c r="AH246" s="51" t="s">
        <v>25</v>
      </c>
      <c r="AI246" s="51" t="s">
        <v>25</v>
      </c>
      <c r="AJ246" s="100"/>
      <c r="AK246" s="100"/>
      <c r="AL246" s="52">
        <v>1060</v>
      </c>
      <c r="AM246" s="52">
        <v>1400</v>
      </c>
      <c r="AN246" s="52"/>
      <c r="AO246" s="30" t="s">
        <v>35</v>
      </c>
      <c r="AP246" s="48"/>
      <c r="AQ246" s="177"/>
      <c r="AR246" s="158"/>
    </row>
    <row r="247" spans="1:44" ht="31.95" customHeight="1" x14ac:dyDescent="0.25">
      <c r="A247" s="31" t="s">
        <v>947</v>
      </c>
      <c r="B247" s="81" t="s">
        <v>863</v>
      </c>
      <c r="C247" s="153"/>
      <c r="D247" s="165"/>
      <c r="E247" s="165"/>
      <c r="F247" s="151"/>
      <c r="G247" s="151"/>
      <c r="H247" s="142"/>
      <c r="I247" s="45" t="s">
        <v>864</v>
      </c>
      <c r="J247" s="100" t="s">
        <v>25</v>
      </c>
      <c r="K247" s="100" t="s">
        <v>25</v>
      </c>
      <c r="L247" s="100" t="s">
        <v>25</v>
      </c>
      <c r="M247" s="121" t="s">
        <v>25</v>
      </c>
      <c r="N247" s="100" t="s">
        <v>25</v>
      </c>
      <c r="O247" s="121" t="s">
        <v>25</v>
      </c>
      <c r="P247" s="100" t="s">
        <v>24</v>
      </c>
      <c r="Q247" s="121" t="s">
        <v>25</v>
      </c>
      <c r="R247" s="100" t="s">
        <v>25</v>
      </c>
      <c r="S247" s="121" t="s">
        <v>25</v>
      </c>
      <c r="T247" s="100">
        <v>2</v>
      </c>
      <c r="U247" s="100" t="s">
        <v>24</v>
      </c>
      <c r="V247" s="100" t="s">
        <v>24</v>
      </c>
      <c r="W247" s="100" t="s">
        <v>24</v>
      </c>
      <c r="X247" s="100" t="s">
        <v>25</v>
      </c>
      <c r="Y247" s="41">
        <f t="shared" si="9"/>
        <v>2</v>
      </c>
      <c r="Z247" s="128">
        <f t="shared" si="8"/>
        <v>4</v>
      </c>
      <c r="AA247" s="36" t="s">
        <v>865</v>
      </c>
      <c r="AB247" s="7" t="s">
        <v>64</v>
      </c>
      <c r="AC247" s="52" t="s">
        <v>27</v>
      </c>
      <c r="AD247" s="52" t="s">
        <v>27</v>
      </c>
      <c r="AE247" s="52" t="s">
        <v>27</v>
      </c>
      <c r="AF247" s="52" t="s">
        <v>28</v>
      </c>
      <c r="AG247" s="36" t="s">
        <v>1126</v>
      </c>
      <c r="AH247" s="51" t="s">
        <v>25</v>
      </c>
      <c r="AI247" s="51" t="s">
        <v>25</v>
      </c>
      <c r="AJ247" s="100"/>
      <c r="AK247" s="100"/>
      <c r="AL247" s="52">
        <v>1170</v>
      </c>
      <c r="AM247" s="52">
        <v>1610</v>
      </c>
      <c r="AN247" s="52"/>
      <c r="AO247" s="30" t="s">
        <v>35</v>
      </c>
      <c r="AP247" s="48"/>
      <c r="AQ247" s="177"/>
      <c r="AR247" s="158"/>
    </row>
    <row r="248" spans="1:44" ht="31.95" customHeight="1" x14ac:dyDescent="0.25">
      <c r="A248" s="31" t="s">
        <v>947</v>
      </c>
      <c r="B248" s="81" t="s">
        <v>866</v>
      </c>
      <c r="C248" s="153"/>
      <c r="D248" s="165"/>
      <c r="E248" s="165"/>
      <c r="F248" s="151"/>
      <c r="G248" s="151"/>
      <c r="H248" s="142"/>
      <c r="I248" s="45" t="s">
        <v>867</v>
      </c>
      <c r="J248" s="100" t="s">
        <v>25</v>
      </c>
      <c r="K248" s="100" t="s">
        <v>25</v>
      </c>
      <c r="L248" s="100" t="s">
        <v>25</v>
      </c>
      <c r="M248" s="121" t="s">
        <v>25</v>
      </c>
      <c r="N248" s="100" t="s">
        <v>25</v>
      </c>
      <c r="O248" s="121" t="s">
        <v>25</v>
      </c>
      <c r="P248" s="100" t="s">
        <v>24</v>
      </c>
      <c r="Q248" s="121" t="s">
        <v>25</v>
      </c>
      <c r="R248" s="100" t="s">
        <v>25</v>
      </c>
      <c r="S248" s="121" t="s">
        <v>25</v>
      </c>
      <c r="T248" s="100">
        <v>2</v>
      </c>
      <c r="U248" s="100" t="s">
        <v>24</v>
      </c>
      <c r="V248" s="100" t="s">
        <v>24</v>
      </c>
      <c r="W248" s="100" t="s">
        <v>24</v>
      </c>
      <c r="X248" s="100" t="s">
        <v>25</v>
      </c>
      <c r="Y248" s="41">
        <f t="shared" si="9"/>
        <v>2</v>
      </c>
      <c r="Z248" s="128">
        <f t="shared" si="8"/>
        <v>4</v>
      </c>
      <c r="AA248" s="36" t="s">
        <v>868</v>
      </c>
      <c r="AB248" s="7" t="s">
        <v>64</v>
      </c>
      <c r="AC248" s="52" t="s">
        <v>27</v>
      </c>
      <c r="AD248" s="52" t="s">
        <v>27</v>
      </c>
      <c r="AE248" s="52" t="s">
        <v>27</v>
      </c>
      <c r="AF248" s="52" t="s">
        <v>27</v>
      </c>
      <c r="AG248" s="36" t="s">
        <v>1127</v>
      </c>
      <c r="AH248" s="51" t="s">
        <v>25</v>
      </c>
      <c r="AI248" s="51" t="s">
        <v>25</v>
      </c>
      <c r="AJ248" s="100"/>
      <c r="AK248" s="100"/>
      <c r="AL248" s="52">
        <v>1320</v>
      </c>
      <c r="AM248" s="52">
        <v>1870</v>
      </c>
      <c r="AN248" s="52"/>
      <c r="AO248" s="30" t="s">
        <v>35</v>
      </c>
      <c r="AP248" s="48"/>
      <c r="AQ248" s="177"/>
      <c r="AR248" s="158"/>
    </row>
    <row r="249" spans="1:44" ht="31.95" customHeight="1" x14ac:dyDescent="0.25">
      <c r="A249" s="31" t="s">
        <v>947</v>
      </c>
      <c r="B249" s="81" t="s">
        <v>869</v>
      </c>
      <c r="C249" s="153"/>
      <c r="D249" s="165"/>
      <c r="E249" s="165"/>
      <c r="F249" s="151"/>
      <c r="G249" s="151"/>
      <c r="H249" s="142"/>
      <c r="I249" s="45" t="s">
        <v>870</v>
      </c>
      <c r="J249" s="100" t="s">
        <v>25</v>
      </c>
      <c r="K249" s="100" t="s">
        <v>25</v>
      </c>
      <c r="L249" s="100" t="s">
        <v>25</v>
      </c>
      <c r="M249" s="121" t="s">
        <v>25</v>
      </c>
      <c r="N249" s="100" t="s">
        <v>25</v>
      </c>
      <c r="O249" s="121" t="s">
        <v>25</v>
      </c>
      <c r="P249" s="100" t="s">
        <v>25</v>
      </c>
      <c r="Q249" s="121" t="s">
        <v>25</v>
      </c>
      <c r="R249" s="100" t="s">
        <v>24</v>
      </c>
      <c r="S249" s="121" t="s">
        <v>25</v>
      </c>
      <c r="T249" s="100">
        <v>1</v>
      </c>
      <c r="U249" s="100" t="s">
        <v>24</v>
      </c>
      <c r="V249" s="100" t="s">
        <v>24</v>
      </c>
      <c r="W249" s="100" t="s">
        <v>24</v>
      </c>
      <c r="X249" s="100" t="s">
        <v>25</v>
      </c>
      <c r="Y249" s="41">
        <f t="shared" si="9"/>
        <v>2</v>
      </c>
      <c r="Z249" s="128">
        <f t="shared" si="8"/>
        <v>3</v>
      </c>
      <c r="AA249" s="36" t="s">
        <v>871</v>
      </c>
      <c r="AB249" s="7" t="s">
        <v>64</v>
      </c>
      <c r="AC249" s="52" t="s">
        <v>27</v>
      </c>
      <c r="AD249" s="52" t="s">
        <v>27</v>
      </c>
      <c r="AE249" s="52" t="s">
        <v>28</v>
      </c>
      <c r="AF249" s="52" t="s">
        <v>28</v>
      </c>
      <c r="AG249" s="36" t="s">
        <v>1128</v>
      </c>
      <c r="AH249" s="51" t="s">
        <v>25</v>
      </c>
      <c r="AI249" s="51" t="s">
        <v>25</v>
      </c>
      <c r="AJ249" s="100"/>
      <c r="AK249" s="100"/>
      <c r="AL249" s="52">
        <v>2360</v>
      </c>
      <c r="AM249" s="52">
        <v>2760</v>
      </c>
      <c r="AN249" s="52"/>
      <c r="AO249" s="30" t="s">
        <v>35</v>
      </c>
      <c r="AP249" s="48"/>
      <c r="AQ249" s="177"/>
      <c r="AR249" s="158"/>
    </row>
    <row r="250" spans="1:44" ht="31.95" customHeight="1" x14ac:dyDescent="0.25">
      <c r="A250" s="31" t="s">
        <v>947</v>
      </c>
      <c r="B250" s="81" t="s">
        <v>872</v>
      </c>
      <c r="C250" s="153"/>
      <c r="D250" s="165"/>
      <c r="E250" s="165"/>
      <c r="F250" s="151"/>
      <c r="G250" s="151"/>
      <c r="H250" s="143"/>
      <c r="I250" s="45" t="s">
        <v>873</v>
      </c>
      <c r="J250" s="100" t="s">
        <v>25</v>
      </c>
      <c r="K250" s="100" t="s">
        <v>25</v>
      </c>
      <c r="L250" s="100" t="s">
        <v>25</v>
      </c>
      <c r="M250" s="121" t="s">
        <v>25</v>
      </c>
      <c r="N250" s="100" t="s">
        <v>25</v>
      </c>
      <c r="O250" s="121" t="s">
        <v>25</v>
      </c>
      <c r="P250" s="100" t="s">
        <v>25</v>
      </c>
      <c r="Q250" s="121" t="s">
        <v>25</v>
      </c>
      <c r="R250" s="100" t="s">
        <v>24</v>
      </c>
      <c r="S250" s="121" t="s">
        <v>25</v>
      </c>
      <c r="T250" s="100">
        <v>1</v>
      </c>
      <c r="U250" s="100" t="s">
        <v>24</v>
      </c>
      <c r="V250" s="100" t="s">
        <v>24</v>
      </c>
      <c r="W250" s="100" t="s">
        <v>24</v>
      </c>
      <c r="X250" s="100" t="s">
        <v>25</v>
      </c>
      <c r="Y250" s="41">
        <f t="shared" si="9"/>
        <v>2</v>
      </c>
      <c r="Z250" s="128">
        <f t="shared" si="8"/>
        <v>3</v>
      </c>
      <c r="AA250" s="36">
        <v>9.5</v>
      </c>
      <c r="AB250" s="7" t="s">
        <v>73</v>
      </c>
      <c r="AC250" s="52" t="s">
        <v>27</v>
      </c>
      <c r="AD250" s="52" t="s">
        <v>27</v>
      </c>
      <c r="AE250" s="52" t="s">
        <v>28</v>
      </c>
      <c r="AF250" s="52" t="s">
        <v>28</v>
      </c>
      <c r="AG250" s="36" t="s">
        <v>1026</v>
      </c>
      <c r="AH250" s="51" t="s">
        <v>25</v>
      </c>
      <c r="AI250" s="51" t="s">
        <v>25</v>
      </c>
      <c r="AJ250" s="100"/>
      <c r="AK250" s="100"/>
      <c r="AL250" s="52">
        <v>3120</v>
      </c>
      <c r="AM250" s="52">
        <v>3540</v>
      </c>
      <c r="AN250" s="52"/>
      <c r="AO250" s="30" t="s">
        <v>35</v>
      </c>
      <c r="AP250" s="48"/>
      <c r="AQ250" s="177"/>
      <c r="AR250" s="159"/>
    </row>
    <row r="251" spans="1:44" ht="150" x14ac:dyDescent="0.25">
      <c r="A251" s="31" t="s">
        <v>947</v>
      </c>
      <c r="B251" s="83" t="s">
        <v>877</v>
      </c>
      <c r="C251" s="55" t="s">
        <v>874</v>
      </c>
      <c r="D251" s="118">
        <v>41.2834</v>
      </c>
      <c r="E251" s="118">
        <v>-124.09059999999999</v>
      </c>
      <c r="F251" s="44" t="s">
        <v>875</v>
      </c>
      <c r="G251" s="44" t="s">
        <v>876</v>
      </c>
      <c r="H251" s="140">
        <v>1.5</v>
      </c>
      <c r="I251" s="45" t="s">
        <v>878</v>
      </c>
      <c r="J251" s="100" t="s">
        <v>25</v>
      </c>
      <c r="K251" s="100" t="s">
        <v>25</v>
      </c>
      <c r="L251" s="100" t="s">
        <v>25</v>
      </c>
      <c r="M251" s="121" t="s">
        <v>25</v>
      </c>
      <c r="N251" s="100" t="s">
        <v>25</v>
      </c>
      <c r="O251" s="121" t="s">
        <v>25</v>
      </c>
      <c r="P251" s="100" t="s">
        <v>24</v>
      </c>
      <c r="Q251" s="121" t="s">
        <v>25</v>
      </c>
      <c r="R251" s="100" t="s">
        <v>25</v>
      </c>
      <c r="S251" s="121" t="s">
        <v>25</v>
      </c>
      <c r="T251" s="100">
        <v>2</v>
      </c>
      <c r="U251" s="100" t="s">
        <v>24</v>
      </c>
      <c r="V251" s="100" t="s">
        <v>25</v>
      </c>
      <c r="W251" s="100" t="s">
        <v>25</v>
      </c>
      <c r="X251" s="100" t="s">
        <v>24</v>
      </c>
      <c r="Y251" s="41">
        <f t="shared" si="9"/>
        <v>1.5</v>
      </c>
      <c r="Z251" s="128">
        <f t="shared" si="8"/>
        <v>3.5</v>
      </c>
      <c r="AA251" s="33" t="s">
        <v>879</v>
      </c>
      <c r="AB251" s="10" t="s">
        <v>26</v>
      </c>
      <c r="AC251" s="51" t="s">
        <v>28</v>
      </c>
      <c r="AD251" s="51" t="s">
        <v>28</v>
      </c>
      <c r="AE251" s="51" t="s">
        <v>27</v>
      </c>
      <c r="AF251" s="51" t="s">
        <v>27</v>
      </c>
      <c r="AG251" s="33" t="s">
        <v>1081</v>
      </c>
      <c r="AH251" s="51" t="s">
        <v>24</v>
      </c>
      <c r="AI251" s="51" t="s">
        <v>25</v>
      </c>
      <c r="AJ251" s="100"/>
      <c r="AK251" s="100"/>
      <c r="AL251" s="51">
        <v>0</v>
      </c>
      <c r="AM251" s="51">
        <v>290</v>
      </c>
      <c r="AN251" s="51" t="s">
        <v>24</v>
      </c>
      <c r="AO251" s="30" t="s">
        <v>35</v>
      </c>
      <c r="AP251" s="45"/>
      <c r="AQ251" s="70" t="s">
        <v>880</v>
      </c>
      <c r="AR251" s="46" t="s">
        <v>881</v>
      </c>
    </row>
    <row r="252" spans="1:44" ht="31.95" customHeight="1" x14ac:dyDescent="0.25">
      <c r="A252" s="31" t="s">
        <v>947</v>
      </c>
      <c r="B252" s="83" t="s">
        <v>883</v>
      </c>
      <c r="C252" s="148" t="s">
        <v>882</v>
      </c>
      <c r="D252" s="146">
        <v>40.677900000000001</v>
      </c>
      <c r="E252" s="146">
        <v>-124.2183</v>
      </c>
      <c r="F252" s="151" t="s">
        <v>60</v>
      </c>
      <c r="G252" s="151">
        <v>3650</v>
      </c>
      <c r="H252" s="141">
        <v>2.1666666666666665</v>
      </c>
      <c r="I252" s="45" t="s">
        <v>884</v>
      </c>
      <c r="J252" s="100" t="s">
        <v>25</v>
      </c>
      <c r="K252" s="100" t="s">
        <v>25</v>
      </c>
      <c r="L252" s="100" t="s">
        <v>25</v>
      </c>
      <c r="M252" s="121" t="s">
        <v>25</v>
      </c>
      <c r="N252" s="100" t="s">
        <v>25</v>
      </c>
      <c r="O252" s="121" t="s">
        <v>25</v>
      </c>
      <c r="P252" s="100" t="s">
        <v>25</v>
      </c>
      <c r="Q252" s="121" t="s">
        <v>25</v>
      </c>
      <c r="R252" s="100" t="s">
        <v>24</v>
      </c>
      <c r="S252" s="121" t="s">
        <v>25</v>
      </c>
      <c r="T252" s="100">
        <v>1</v>
      </c>
      <c r="U252" s="100" t="s">
        <v>25</v>
      </c>
      <c r="V252" s="100" t="s">
        <v>25</v>
      </c>
      <c r="W252" s="100" t="s">
        <v>25</v>
      </c>
      <c r="X252" s="100" t="s">
        <v>24</v>
      </c>
      <c r="Y252" s="41">
        <f t="shared" si="9"/>
        <v>1</v>
      </c>
      <c r="Z252" s="128">
        <f t="shared" si="8"/>
        <v>2</v>
      </c>
      <c r="AA252" s="33"/>
      <c r="AB252" s="10"/>
      <c r="AC252" s="51" t="s">
        <v>28</v>
      </c>
      <c r="AD252" s="51" t="s">
        <v>28</v>
      </c>
      <c r="AE252" s="51" t="s">
        <v>28</v>
      </c>
      <c r="AF252" s="51" t="s">
        <v>28</v>
      </c>
      <c r="AG252" s="33"/>
      <c r="AH252" s="51" t="s">
        <v>24</v>
      </c>
      <c r="AI252" s="51"/>
      <c r="AJ252" s="100"/>
      <c r="AK252" s="100"/>
      <c r="AL252" s="51">
        <v>0</v>
      </c>
      <c r="AM252" s="51">
        <v>290</v>
      </c>
      <c r="AN252" s="51" t="s">
        <v>24</v>
      </c>
      <c r="AO252" s="45"/>
      <c r="AP252" s="45"/>
      <c r="AQ252" s="176" t="s">
        <v>885</v>
      </c>
      <c r="AR252" s="157" t="s">
        <v>886</v>
      </c>
    </row>
    <row r="253" spans="1:44" ht="31.95" customHeight="1" x14ac:dyDescent="0.25">
      <c r="A253" s="31" t="s">
        <v>947</v>
      </c>
      <c r="B253" s="83" t="s">
        <v>887</v>
      </c>
      <c r="C253" s="150"/>
      <c r="D253" s="156"/>
      <c r="E253" s="156"/>
      <c r="F253" s="151"/>
      <c r="G253" s="151"/>
      <c r="H253" s="142"/>
      <c r="I253" s="45" t="s">
        <v>888</v>
      </c>
      <c r="J253" s="100" t="s">
        <v>25</v>
      </c>
      <c r="K253" s="100" t="s">
        <v>25</v>
      </c>
      <c r="L253" s="100" t="s">
        <v>24</v>
      </c>
      <c r="M253" s="121" t="s">
        <v>25</v>
      </c>
      <c r="N253" s="100" t="s">
        <v>24</v>
      </c>
      <c r="O253" s="121" t="s">
        <v>25</v>
      </c>
      <c r="P253" s="100" t="s">
        <v>24</v>
      </c>
      <c r="Q253" s="121" t="s">
        <v>25</v>
      </c>
      <c r="R253" s="100" t="s">
        <v>25</v>
      </c>
      <c r="S253" s="121" t="s">
        <v>25</v>
      </c>
      <c r="T253" s="100">
        <v>3</v>
      </c>
      <c r="U253" s="100" t="s">
        <v>24</v>
      </c>
      <c r="V253" s="100" t="s">
        <v>25</v>
      </c>
      <c r="W253" s="100" t="s">
        <v>24</v>
      </c>
      <c r="X253" s="100" t="s">
        <v>24</v>
      </c>
      <c r="Y253" s="41">
        <f t="shared" si="9"/>
        <v>2.5</v>
      </c>
      <c r="Z253" s="128">
        <f t="shared" si="8"/>
        <v>5.5</v>
      </c>
      <c r="AA253" s="33" t="s">
        <v>889</v>
      </c>
      <c r="AB253" s="10" t="s">
        <v>64</v>
      </c>
      <c r="AC253" s="51" t="s">
        <v>28</v>
      </c>
      <c r="AD253" s="51" t="s">
        <v>27</v>
      </c>
      <c r="AE253" s="51" t="s">
        <v>27</v>
      </c>
      <c r="AF253" s="51" t="s">
        <v>27</v>
      </c>
      <c r="AG253" s="33" t="s">
        <v>1129</v>
      </c>
      <c r="AH253" s="51" t="s">
        <v>24</v>
      </c>
      <c r="AI253" s="51" t="s">
        <v>25</v>
      </c>
      <c r="AJ253" s="100"/>
      <c r="AK253" s="100"/>
      <c r="AL253" s="51">
        <v>1350</v>
      </c>
      <c r="AM253" s="51">
        <v>2150</v>
      </c>
      <c r="AN253" s="51"/>
      <c r="AO253" s="30" t="s">
        <v>890</v>
      </c>
      <c r="AP253" s="30" t="s">
        <v>891</v>
      </c>
      <c r="AQ253" s="177"/>
      <c r="AR253" s="158"/>
    </row>
    <row r="254" spans="1:44" ht="31.95" customHeight="1" x14ac:dyDescent="0.25">
      <c r="A254" s="31" t="s">
        <v>947</v>
      </c>
      <c r="B254" s="83" t="s">
        <v>892</v>
      </c>
      <c r="C254" s="149"/>
      <c r="D254" s="147"/>
      <c r="E254" s="147"/>
      <c r="F254" s="151"/>
      <c r="G254" s="151"/>
      <c r="H254" s="143"/>
      <c r="I254" s="45" t="s">
        <v>893</v>
      </c>
      <c r="J254" s="100" t="s">
        <v>25</v>
      </c>
      <c r="K254" s="100" t="s">
        <v>25</v>
      </c>
      <c r="L254" s="100" t="s">
        <v>25</v>
      </c>
      <c r="M254" s="121" t="s">
        <v>25</v>
      </c>
      <c r="N254" s="100" t="s">
        <v>24</v>
      </c>
      <c r="O254" s="121" t="s">
        <v>25</v>
      </c>
      <c r="P254" s="100" t="s">
        <v>24</v>
      </c>
      <c r="Q254" s="121" t="s">
        <v>25</v>
      </c>
      <c r="R254" s="100" t="s">
        <v>25</v>
      </c>
      <c r="S254" s="121" t="s">
        <v>25</v>
      </c>
      <c r="T254" s="100">
        <v>2</v>
      </c>
      <c r="U254" s="100" t="s">
        <v>24</v>
      </c>
      <c r="V254" s="100" t="s">
        <v>24</v>
      </c>
      <c r="W254" s="100" t="s">
        <v>24</v>
      </c>
      <c r="X254" s="100" t="s">
        <v>24</v>
      </c>
      <c r="Y254" s="41">
        <f t="shared" si="9"/>
        <v>3</v>
      </c>
      <c r="Z254" s="128">
        <f t="shared" si="8"/>
        <v>5</v>
      </c>
      <c r="AA254" s="33" t="s">
        <v>894</v>
      </c>
      <c r="AB254" s="10" t="s">
        <v>64</v>
      </c>
      <c r="AC254" s="51" t="s">
        <v>28</v>
      </c>
      <c r="AD254" s="51" t="s">
        <v>27</v>
      </c>
      <c r="AE254" s="51" t="s">
        <v>27</v>
      </c>
      <c r="AF254" s="51" t="s">
        <v>27</v>
      </c>
      <c r="AG254" s="33" t="s">
        <v>1130</v>
      </c>
      <c r="AH254" s="51" t="s">
        <v>24</v>
      </c>
      <c r="AI254" s="51" t="s">
        <v>25</v>
      </c>
      <c r="AJ254" s="100"/>
      <c r="AK254" s="100"/>
      <c r="AL254" s="51">
        <v>2200</v>
      </c>
      <c r="AM254" s="51">
        <v>2400</v>
      </c>
      <c r="AN254" s="51"/>
      <c r="AO254" s="30" t="s">
        <v>890</v>
      </c>
      <c r="AP254" s="30" t="s">
        <v>891</v>
      </c>
      <c r="AQ254" s="177"/>
      <c r="AR254" s="159"/>
    </row>
    <row r="255" spans="1:44" ht="31.95" customHeight="1" x14ac:dyDescent="0.25">
      <c r="A255" s="31" t="s">
        <v>947</v>
      </c>
      <c r="B255" s="83" t="s">
        <v>897</v>
      </c>
      <c r="C255" s="152" t="s">
        <v>895</v>
      </c>
      <c r="D255" s="165">
        <v>40.654539999999997</v>
      </c>
      <c r="E255" s="165">
        <v>-124.297026</v>
      </c>
      <c r="F255" s="151" t="s">
        <v>896</v>
      </c>
      <c r="G255" s="151">
        <v>1960</v>
      </c>
      <c r="H255" s="141">
        <v>1.5</v>
      </c>
      <c r="I255" s="45" t="s">
        <v>898</v>
      </c>
      <c r="J255" s="100" t="s">
        <v>25</v>
      </c>
      <c r="K255" s="100" t="s">
        <v>25</v>
      </c>
      <c r="L255" s="100" t="s">
        <v>25</v>
      </c>
      <c r="M255" s="121" t="s">
        <v>25</v>
      </c>
      <c r="N255" s="100" t="s">
        <v>25</v>
      </c>
      <c r="O255" s="121" t="s">
        <v>25</v>
      </c>
      <c r="P255" s="100" t="s">
        <v>25</v>
      </c>
      <c r="Q255" s="121" t="s">
        <v>25</v>
      </c>
      <c r="R255" s="100" t="s">
        <v>24</v>
      </c>
      <c r="S255" s="121" t="s">
        <v>25</v>
      </c>
      <c r="T255" s="100">
        <v>1</v>
      </c>
      <c r="U255" s="100" t="s">
        <v>24</v>
      </c>
      <c r="V255" s="100" t="s">
        <v>25</v>
      </c>
      <c r="W255" s="100" t="s">
        <v>25</v>
      </c>
      <c r="X255" s="100" t="s">
        <v>24</v>
      </c>
      <c r="Y255" s="41">
        <f t="shared" si="9"/>
        <v>1.5</v>
      </c>
      <c r="Z255" s="128">
        <f t="shared" si="8"/>
        <v>2.5</v>
      </c>
      <c r="AA255" s="33" t="s">
        <v>899</v>
      </c>
      <c r="AB255" s="10" t="s">
        <v>26</v>
      </c>
      <c r="AC255" s="51" t="s">
        <v>27</v>
      </c>
      <c r="AD255" s="51" t="s">
        <v>28</v>
      </c>
      <c r="AE255" s="51" t="s">
        <v>28</v>
      </c>
      <c r="AF255" s="51" t="s">
        <v>28</v>
      </c>
      <c r="AG255" s="33" t="s">
        <v>1131</v>
      </c>
      <c r="AH255" s="51" t="s">
        <v>24</v>
      </c>
      <c r="AI255" s="51" t="s">
        <v>25</v>
      </c>
      <c r="AJ255" s="100"/>
      <c r="AK255" s="100"/>
      <c r="AL255" s="51">
        <v>790</v>
      </c>
      <c r="AM255" s="51">
        <v>930</v>
      </c>
      <c r="AN255" s="51"/>
      <c r="AO255" s="30" t="s">
        <v>890</v>
      </c>
      <c r="AP255" s="30" t="s">
        <v>891</v>
      </c>
      <c r="AQ255" s="68" t="s">
        <v>900</v>
      </c>
      <c r="AR255" s="157" t="s">
        <v>901</v>
      </c>
    </row>
    <row r="256" spans="1:44" ht="31.95" customHeight="1" x14ac:dyDescent="0.25">
      <c r="A256" s="31" t="s">
        <v>947</v>
      </c>
      <c r="B256" s="83" t="s">
        <v>902</v>
      </c>
      <c r="C256" s="153"/>
      <c r="D256" s="165"/>
      <c r="E256" s="165"/>
      <c r="F256" s="151"/>
      <c r="G256" s="151"/>
      <c r="H256" s="143"/>
      <c r="I256" s="45" t="s">
        <v>903</v>
      </c>
      <c r="J256" s="100" t="s">
        <v>25</v>
      </c>
      <c r="K256" s="100" t="s">
        <v>25</v>
      </c>
      <c r="L256" s="100" t="s">
        <v>25</v>
      </c>
      <c r="M256" s="121" t="s">
        <v>25</v>
      </c>
      <c r="N256" s="100" t="s">
        <v>25</v>
      </c>
      <c r="O256" s="121" t="s">
        <v>25</v>
      </c>
      <c r="P256" s="100" t="s">
        <v>25</v>
      </c>
      <c r="Q256" s="121" t="s">
        <v>25</v>
      </c>
      <c r="R256" s="100" t="s">
        <v>24</v>
      </c>
      <c r="S256" s="121" t="s">
        <v>25</v>
      </c>
      <c r="T256" s="100">
        <v>1</v>
      </c>
      <c r="U256" s="100" t="s">
        <v>24</v>
      </c>
      <c r="V256" s="100" t="s">
        <v>25</v>
      </c>
      <c r="W256" s="100" t="s">
        <v>25</v>
      </c>
      <c r="X256" s="100" t="s">
        <v>24</v>
      </c>
      <c r="Y256" s="41">
        <f t="shared" si="9"/>
        <v>1.5</v>
      </c>
      <c r="Z256" s="128">
        <f t="shared" si="8"/>
        <v>2.5</v>
      </c>
      <c r="AA256" s="33"/>
      <c r="AB256" s="10" t="s">
        <v>26</v>
      </c>
      <c r="AC256" s="51" t="s">
        <v>27</v>
      </c>
      <c r="AD256" s="51" t="s">
        <v>28</v>
      </c>
      <c r="AE256" s="51" t="s">
        <v>28</v>
      </c>
      <c r="AF256" s="51" t="s">
        <v>28</v>
      </c>
      <c r="AG256" s="33"/>
      <c r="AH256" s="51" t="s">
        <v>24</v>
      </c>
      <c r="AI256" s="51" t="s">
        <v>25</v>
      </c>
      <c r="AJ256" s="100"/>
      <c r="AK256" s="100"/>
      <c r="AL256" s="51">
        <v>1230</v>
      </c>
      <c r="AM256" s="51">
        <v>1350</v>
      </c>
      <c r="AN256" s="51"/>
      <c r="AO256" s="30" t="s">
        <v>890</v>
      </c>
      <c r="AP256" s="30" t="s">
        <v>891</v>
      </c>
      <c r="AQ256" s="68" t="s">
        <v>900</v>
      </c>
      <c r="AR256" s="159"/>
    </row>
    <row r="257" spans="1:44" s="3" customFormat="1" ht="31.95" customHeight="1" x14ac:dyDescent="0.25">
      <c r="A257" s="31" t="s">
        <v>947</v>
      </c>
      <c r="B257" s="83" t="s">
        <v>906</v>
      </c>
      <c r="C257" s="134" t="s">
        <v>904</v>
      </c>
      <c r="D257" s="135">
        <v>40.347658000000003</v>
      </c>
      <c r="E257" s="135">
        <v>-124.361054</v>
      </c>
      <c r="F257" s="132" t="s">
        <v>905</v>
      </c>
      <c r="G257" s="132" t="s">
        <v>61</v>
      </c>
      <c r="H257" s="139">
        <v>1.5</v>
      </c>
      <c r="I257" s="133" t="s">
        <v>907</v>
      </c>
      <c r="J257" s="100" t="s">
        <v>25</v>
      </c>
      <c r="K257" s="100" t="s">
        <v>25</v>
      </c>
      <c r="L257" s="100" t="s">
        <v>25</v>
      </c>
      <c r="M257" s="121" t="s">
        <v>25</v>
      </c>
      <c r="N257" s="100" t="s">
        <v>25</v>
      </c>
      <c r="O257" s="121" t="s">
        <v>25</v>
      </c>
      <c r="P257" s="100" t="s">
        <v>25</v>
      </c>
      <c r="Q257" s="121" t="s">
        <v>25</v>
      </c>
      <c r="R257" s="100" t="s">
        <v>25</v>
      </c>
      <c r="S257" s="121" t="s">
        <v>25</v>
      </c>
      <c r="T257" s="100">
        <v>5</v>
      </c>
      <c r="U257" s="100" t="s">
        <v>25</v>
      </c>
      <c r="V257" s="100" t="s">
        <v>24</v>
      </c>
      <c r="W257" s="100" t="s">
        <v>25</v>
      </c>
      <c r="X257" s="100" t="s">
        <v>24</v>
      </c>
      <c r="Y257" s="41">
        <v>1.5</v>
      </c>
      <c r="Z257" s="128">
        <v>6.5</v>
      </c>
      <c r="AA257" s="33" t="s">
        <v>908</v>
      </c>
      <c r="AB257" s="10" t="s">
        <v>141</v>
      </c>
      <c r="AC257" s="134" t="s">
        <v>28</v>
      </c>
      <c r="AD257" s="134" t="s">
        <v>28</v>
      </c>
      <c r="AE257" s="134" t="s">
        <v>28</v>
      </c>
      <c r="AF257" s="134" t="s">
        <v>28</v>
      </c>
      <c r="AG257" s="33" t="s">
        <v>1132</v>
      </c>
      <c r="AH257" s="134" t="s">
        <v>24</v>
      </c>
      <c r="AI257" s="134"/>
      <c r="AJ257" s="100"/>
      <c r="AK257" s="100"/>
      <c r="AL257" s="134">
        <v>1992</v>
      </c>
      <c r="AM257" s="134">
        <v>1992</v>
      </c>
      <c r="AN257" s="134"/>
      <c r="AO257" s="30" t="s">
        <v>35</v>
      </c>
      <c r="AP257" s="30" t="s">
        <v>909</v>
      </c>
      <c r="AQ257" s="130" t="s">
        <v>985</v>
      </c>
      <c r="AR257" s="131" t="s">
        <v>910</v>
      </c>
    </row>
    <row r="258" spans="1:44" x14ac:dyDescent="0.25">
      <c r="A258" s="4"/>
      <c r="B258" s="20"/>
      <c r="C258" s="18"/>
      <c r="J258" s="4"/>
      <c r="K258" s="4"/>
      <c r="L258" s="4"/>
      <c r="M258" s="4"/>
      <c r="N258" s="4"/>
      <c r="O258" s="4"/>
      <c r="P258" s="4"/>
      <c r="Q258" s="4"/>
      <c r="R258" s="4"/>
      <c r="S258" s="4"/>
      <c r="T258" s="4"/>
      <c r="U258" s="4"/>
      <c r="V258" s="4"/>
      <c r="W258" s="4"/>
      <c r="X258" s="4"/>
      <c r="Y258" s="4"/>
      <c r="Z258" s="129"/>
      <c r="AA258" s="34"/>
      <c r="AB258" s="5"/>
      <c r="AC258" s="5"/>
      <c r="AD258" s="5"/>
      <c r="AE258" s="5"/>
      <c r="AF258" s="5"/>
      <c r="AO258" s="6"/>
      <c r="AP258" s="6"/>
      <c r="AQ258" s="6"/>
      <c r="AR258" s="1"/>
    </row>
    <row r="259" spans="1:44" x14ac:dyDescent="0.25">
      <c r="A259" s="4"/>
      <c r="B259" s="20"/>
      <c r="C259" s="18"/>
      <c r="E259" s="43"/>
      <c r="J259" s="4"/>
      <c r="K259" s="4"/>
      <c r="L259" s="4"/>
      <c r="M259" s="4"/>
      <c r="N259" s="4"/>
      <c r="O259" s="4"/>
      <c r="P259" s="4"/>
      <c r="Q259" s="4"/>
      <c r="R259" s="4"/>
      <c r="S259" s="4"/>
      <c r="T259" s="4"/>
      <c r="U259" s="4"/>
      <c r="V259" s="4"/>
      <c r="W259" s="4"/>
      <c r="X259" s="4"/>
      <c r="Y259" s="4"/>
      <c r="Z259" s="4"/>
      <c r="AA259" s="34"/>
      <c r="AB259" s="5"/>
      <c r="AC259" s="5"/>
      <c r="AD259" s="5"/>
      <c r="AE259" s="5"/>
      <c r="AF259" s="5"/>
      <c r="AO259" s="6"/>
      <c r="AP259" s="6"/>
      <c r="AQ259" s="6"/>
      <c r="AR259" s="1"/>
    </row>
    <row r="260" spans="1:44" x14ac:dyDescent="0.25">
      <c r="A260" s="4"/>
      <c r="B260" s="20"/>
      <c r="C260" s="18"/>
      <c r="J260" s="4"/>
      <c r="K260" s="4"/>
      <c r="L260" s="4"/>
      <c r="M260" s="4"/>
      <c r="N260" s="4"/>
      <c r="O260" s="4"/>
      <c r="P260" s="4"/>
      <c r="Q260" s="4"/>
      <c r="R260" s="4"/>
      <c r="S260" s="4"/>
      <c r="T260" s="4"/>
      <c r="U260" s="4"/>
      <c r="V260" s="4"/>
      <c r="W260" s="4"/>
      <c r="X260" s="4"/>
      <c r="Y260" s="4"/>
      <c r="Z260" s="4"/>
      <c r="AA260" s="34"/>
      <c r="AB260" s="5"/>
      <c r="AC260" s="5"/>
      <c r="AD260" s="5"/>
      <c r="AE260" s="5"/>
      <c r="AF260" s="5"/>
      <c r="AO260" s="6"/>
      <c r="AP260" s="6"/>
      <c r="AQ260" s="6"/>
      <c r="AR260" s="1"/>
    </row>
    <row r="261" spans="1:44" x14ac:dyDescent="0.25">
      <c r="A261" s="4"/>
      <c r="B261" s="20"/>
      <c r="C261" s="18"/>
      <c r="J261" s="4"/>
      <c r="K261" s="4"/>
      <c r="L261" s="4"/>
      <c r="M261" s="4"/>
      <c r="N261" s="4"/>
      <c r="O261" s="4"/>
      <c r="P261" s="4"/>
      <c r="Q261" s="4"/>
      <c r="R261" s="4"/>
      <c r="S261" s="4"/>
      <c r="T261" s="4"/>
      <c r="U261" s="4"/>
      <c r="V261" s="4"/>
      <c r="W261" s="4"/>
      <c r="X261" s="4"/>
      <c r="Y261" s="4"/>
      <c r="Z261" s="4"/>
      <c r="AA261" s="34"/>
      <c r="AB261" s="5"/>
      <c r="AC261" s="5"/>
      <c r="AD261" s="5"/>
      <c r="AE261" s="5"/>
      <c r="AF261" s="5"/>
      <c r="AO261" s="6"/>
      <c r="AP261" s="6"/>
      <c r="AQ261" s="6"/>
      <c r="AR261" s="1"/>
    </row>
    <row r="262" spans="1:44" x14ac:dyDescent="0.25">
      <c r="A262" s="4"/>
      <c r="B262" s="20"/>
      <c r="C262" s="18"/>
      <c r="J262" s="4"/>
      <c r="K262" s="4"/>
      <c r="L262" s="4"/>
      <c r="M262" s="4"/>
      <c r="N262" s="4"/>
      <c r="O262" s="4"/>
      <c r="P262" s="4"/>
      <c r="Q262" s="4"/>
      <c r="R262" s="4"/>
      <c r="S262" s="4"/>
      <c r="T262" s="4"/>
      <c r="U262" s="4"/>
      <c r="V262" s="4"/>
      <c r="W262" s="4"/>
      <c r="X262" s="4"/>
      <c r="Y262" s="4"/>
      <c r="Z262" s="4"/>
      <c r="AA262" s="34"/>
      <c r="AB262" s="5"/>
      <c r="AC262" s="5"/>
      <c r="AD262" s="5"/>
      <c r="AE262" s="5"/>
      <c r="AF262" s="5"/>
      <c r="AO262" s="6"/>
      <c r="AP262" s="6"/>
      <c r="AQ262" s="6"/>
      <c r="AR262" s="1"/>
    </row>
    <row r="263" spans="1:44" x14ac:dyDescent="0.25">
      <c r="A263" s="4"/>
      <c r="B263" s="20"/>
      <c r="C263" s="18"/>
      <c r="J263" s="4"/>
      <c r="K263" s="4"/>
      <c r="L263" s="4"/>
      <c r="M263" s="4"/>
      <c r="N263" s="4"/>
      <c r="O263" s="4"/>
      <c r="P263" s="4"/>
      <c r="Q263" s="4"/>
      <c r="R263" s="4"/>
      <c r="S263" s="4"/>
      <c r="T263" s="4"/>
      <c r="U263" s="4"/>
      <c r="V263" s="4"/>
      <c r="W263" s="4"/>
      <c r="X263" s="4"/>
      <c r="Y263" s="4"/>
      <c r="Z263" s="4"/>
      <c r="AA263" s="34"/>
      <c r="AB263" s="5"/>
      <c r="AC263" s="5"/>
      <c r="AD263" s="5"/>
      <c r="AE263" s="5"/>
      <c r="AF263" s="5"/>
      <c r="AO263" s="6"/>
      <c r="AP263" s="6"/>
      <c r="AQ263" s="6"/>
      <c r="AR263" s="1"/>
    </row>
    <row r="264" spans="1:44" x14ac:dyDescent="0.25">
      <c r="A264" s="4"/>
      <c r="B264" s="20"/>
      <c r="C264" s="18"/>
      <c r="J264" s="4"/>
      <c r="K264" s="4"/>
      <c r="L264" s="4"/>
      <c r="M264" s="4"/>
      <c r="N264" s="4"/>
      <c r="O264" s="4"/>
      <c r="P264" s="4"/>
      <c r="Q264" s="4"/>
      <c r="R264" s="4"/>
      <c r="S264" s="4"/>
      <c r="T264" s="4"/>
      <c r="U264" s="4"/>
      <c r="V264" s="4"/>
      <c r="W264" s="4"/>
      <c r="X264" s="4"/>
      <c r="Y264" s="4"/>
      <c r="Z264" s="4"/>
      <c r="AA264" s="34"/>
      <c r="AB264" s="5"/>
      <c r="AC264" s="5"/>
      <c r="AD264" s="5"/>
      <c r="AE264" s="5"/>
      <c r="AF264" s="5"/>
      <c r="AO264" s="6"/>
      <c r="AP264" s="6"/>
      <c r="AQ264" s="6"/>
      <c r="AR264" s="1"/>
    </row>
    <row r="265" spans="1:44" x14ac:dyDescent="0.25">
      <c r="A265" s="4"/>
      <c r="B265" s="20"/>
      <c r="C265" s="18"/>
      <c r="I265" s="20" t="s">
        <v>911</v>
      </c>
      <c r="J265" s="4"/>
      <c r="K265" s="4"/>
      <c r="L265" s="4"/>
      <c r="M265" s="4"/>
      <c r="N265" s="4"/>
      <c r="O265" s="4"/>
      <c r="P265" s="4"/>
      <c r="Q265" s="4"/>
      <c r="R265" s="4"/>
      <c r="S265" s="4"/>
      <c r="T265" s="4"/>
      <c r="U265" s="4"/>
      <c r="V265" s="4"/>
      <c r="W265" s="4"/>
      <c r="X265" s="4"/>
      <c r="Y265" s="4"/>
      <c r="Z265" s="4"/>
      <c r="AA265" s="34"/>
      <c r="AB265" s="5"/>
      <c r="AC265" s="5"/>
      <c r="AD265" s="5"/>
      <c r="AE265" s="5"/>
      <c r="AF265" s="5"/>
      <c r="AO265" s="6"/>
      <c r="AP265" s="6"/>
      <c r="AQ265" s="6"/>
      <c r="AR265" s="1"/>
    </row>
    <row r="266" spans="1:44" x14ac:dyDescent="0.25">
      <c r="A266" s="4"/>
      <c r="B266" s="20"/>
      <c r="C266" s="18"/>
      <c r="J266" s="4"/>
      <c r="K266" s="4"/>
      <c r="L266" s="4"/>
      <c r="M266" s="4"/>
      <c r="N266" s="4"/>
      <c r="O266" s="4"/>
      <c r="P266" s="4"/>
      <c r="Q266" s="4"/>
      <c r="R266" s="4"/>
      <c r="S266" s="4"/>
      <c r="T266" s="4"/>
      <c r="U266" s="4"/>
      <c r="V266" s="4"/>
      <c r="W266" s="4"/>
      <c r="X266" s="4"/>
      <c r="Y266" s="4"/>
      <c r="Z266" s="4"/>
      <c r="AA266" s="34"/>
      <c r="AB266" s="5"/>
      <c r="AC266" s="5"/>
      <c r="AD266" s="5"/>
      <c r="AE266" s="5"/>
      <c r="AF266" s="5"/>
      <c r="AO266" s="6"/>
      <c r="AP266" s="6"/>
      <c r="AQ266" s="6"/>
      <c r="AR266" s="1"/>
    </row>
    <row r="267" spans="1:44" x14ac:dyDescent="0.25">
      <c r="A267" s="4"/>
      <c r="B267" s="20"/>
      <c r="C267" s="18"/>
      <c r="J267" s="4"/>
      <c r="K267" s="4"/>
      <c r="L267" s="4"/>
      <c r="M267" s="4"/>
      <c r="N267" s="4"/>
      <c r="O267" s="4"/>
      <c r="P267" s="4"/>
      <c r="Q267" s="4"/>
      <c r="R267" s="4"/>
      <c r="S267" s="4"/>
      <c r="T267" s="4"/>
      <c r="U267" s="4"/>
      <c r="V267" s="4"/>
      <c r="W267" s="4"/>
      <c r="X267" s="4"/>
      <c r="Y267" s="4"/>
      <c r="Z267" s="4"/>
      <c r="AA267" s="34"/>
      <c r="AB267" s="5"/>
      <c r="AC267" s="5"/>
      <c r="AD267" s="5"/>
      <c r="AE267" s="5"/>
      <c r="AF267" s="5"/>
      <c r="AO267" s="6"/>
      <c r="AP267" s="6"/>
      <c r="AQ267" s="6"/>
      <c r="AR267" s="1"/>
    </row>
    <row r="268" spans="1:44" x14ac:dyDescent="0.25">
      <c r="A268" s="4"/>
      <c r="B268" s="20"/>
      <c r="C268" s="18"/>
      <c r="J268" s="4"/>
      <c r="K268" s="4"/>
      <c r="L268" s="4"/>
      <c r="M268" s="4"/>
      <c r="N268" s="4"/>
      <c r="O268" s="4"/>
      <c r="P268" s="4"/>
      <c r="Q268" s="4"/>
      <c r="R268" s="4"/>
      <c r="S268" s="4"/>
      <c r="T268" s="4"/>
      <c r="U268" s="4"/>
      <c r="V268" s="4"/>
      <c r="W268" s="4"/>
      <c r="X268" s="4"/>
      <c r="Y268" s="4"/>
      <c r="Z268" s="4"/>
      <c r="AA268" s="34"/>
      <c r="AB268" s="5"/>
      <c r="AC268" s="5"/>
      <c r="AD268" s="5"/>
      <c r="AE268" s="5"/>
      <c r="AF268" s="5"/>
      <c r="AO268" s="6"/>
      <c r="AP268" s="6"/>
      <c r="AQ268" s="6"/>
      <c r="AR268" s="1"/>
    </row>
    <row r="269" spans="1:44" x14ac:dyDescent="0.25">
      <c r="A269" s="4"/>
      <c r="B269" s="20"/>
      <c r="C269" s="18"/>
      <c r="J269" s="4"/>
      <c r="K269" s="4"/>
      <c r="L269" s="4"/>
      <c r="M269" s="4"/>
      <c r="N269" s="4"/>
      <c r="O269" s="4"/>
      <c r="P269" s="4"/>
      <c r="Q269" s="4"/>
      <c r="R269" s="4"/>
      <c r="S269" s="4"/>
      <c r="T269" s="4"/>
      <c r="U269" s="4"/>
      <c r="V269" s="4"/>
      <c r="W269" s="4"/>
      <c r="X269" s="4"/>
      <c r="Y269" s="4"/>
      <c r="Z269" s="4"/>
      <c r="AA269" s="34"/>
      <c r="AB269" s="5"/>
      <c r="AC269" s="5"/>
      <c r="AD269" s="5"/>
      <c r="AE269" s="5"/>
      <c r="AF269" s="5"/>
      <c r="AO269" s="6"/>
      <c r="AP269" s="6"/>
      <c r="AQ269" s="6"/>
      <c r="AR269" s="1"/>
    </row>
    <row r="270" spans="1:44" x14ac:dyDescent="0.25">
      <c r="A270" s="4"/>
      <c r="B270" s="20"/>
      <c r="C270" s="18"/>
      <c r="J270" s="4"/>
      <c r="K270" s="4"/>
      <c r="L270" s="4"/>
      <c r="M270" s="4"/>
      <c r="N270" s="4"/>
      <c r="O270" s="4"/>
      <c r="P270" s="4"/>
      <c r="Q270" s="4"/>
      <c r="R270" s="4"/>
      <c r="S270" s="4"/>
      <c r="T270" s="4"/>
      <c r="U270" s="4"/>
      <c r="V270" s="4"/>
      <c r="W270" s="4"/>
      <c r="X270" s="4"/>
      <c r="Y270" s="4"/>
      <c r="Z270" s="4"/>
      <c r="AA270" s="34"/>
      <c r="AB270" s="5"/>
      <c r="AC270" s="5"/>
      <c r="AD270" s="5"/>
      <c r="AE270" s="5"/>
      <c r="AF270" s="5"/>
      <c r="AO270" s="6"/>
      <c r="AP270" s="6"/>
      <c r="AQ270" s="6"/>
      <c r="AR270" s="1"/>
    </row>
    <row r="271" spans="1:44" x14ac:dyDescent="0.25">
      <c r="A271" s="4"/>
      <c r="B271" s="20"/>
      <c r="C271" s="18"/>
      <c r="J271" s="4"/>
      <c r="K271" s="4"/>
      <c r="L271" s="4"/>
      <c r="M271" s="4"/>
      <c r="N271" s="4"/>
      <c r="O271" s="4"/>
      <c r="P271" s="4"/>
      <c r="Q271" s="4"/>
      <c r="R271" s="4"/>
      <c r="S271" s="4"/>
      <c r="T271" s="4"/>
      <c r="U271" s="4"/>
      <c r="V271" s="4"/>
      <c r="W271" s="4"/>
      <c r="X271" s="4"/>
      <c r="Y271" s="4"/>
      <c r="Z271" s="4"/>
      <c r="AA271" s="34"/>
      <c r="AB271" s="5"/>
      <c r="AC271" s="5"/>
      <c r="AD271" s="5"/>
      <c r="AE271" s="5"/>
      <c r="AF271" s="5"/>
      <c r="AO271" s="6"/>
      <c r="AP271" s="6"/>
      <c r="AQ271" s="6"/>
      <c r="AR271" s="1"/>
    </row>
    <row r="272" spans="1:44" x14ac:dyDescent="0.25">
      <c r="A272" s="4"/>
      <c r="B272" s="20"/>
      <c r="C272" s="18"/>
      <c r="J272" s="4"/>
      <c r="K272" s="4"/>
      <c r="L272" s="4"/>
      <c r="M272" s="4"/>
      <c r="N272" s="4"/>
      <c r="O272" s="4"/>
      <c r="P272" s="4"/>
      <c r="Q272" s="4"/>
      <c r="R272" s="4"/>
      <c r="S272" s="4"/>
      <c r="T272" s="4"/>
      <c r="U272" s="4"/>
      <c r="V272" s="4"/>
      <c r="W272" s="4"/>
      <c r="X272" s="4"/>
      <c r="Y272" s="4"/>
      <c r="Z272" s="4"/>
      <c r="AA272" s="34"/>
      <c r="AB272" s="5"/>
      <c r="AC272" s="5"/>
      <c r="AD272" s="5"/>
      <c r="AE272" s="5"/>
      <c r="AF272" s="5"/>
      <c r="AO272" s="6"/>
      <c r="AP272" s="6"/>
      <c r="AQ272" s="6"/>
      <c r="AR272" s="1"/>
    </row>
    <row r="273" spans="1:44" x14ac:dyDescent="0.25">
      <c r="A273" s="4"/>
      <c r="B273" s="20"/>
      <c r="C273" s="18"/>
      <c r="J273" s="4"/>
      <c r="K273" s="4"/>
      <c r="L273" s="4"/>
      <c r="M273" s="4"/>
      <c r="N273" s="4"/>
      <c r="O273" s="4"/>
      <c r="P273" s="4"/>
      <c r="Q273" s="4"/>
      <c r="R273" s="4"/>
      <c r="S273" s="4"/>
      <c r="T273" s="4"/>
      <c r="U273" s="4"/>
      <c r="V273" s="4"/>
      <c r="W273" s="4"/>
      <c r="X273" s="4"/>
      <c r="Y273" s="4"/>
      <c r="Z273" s="4"/>
      <c r="AA273" s="34"/>
      <c r="AB273" s="5"/>
      <c r="AC273" s="5"/>
      <c r="AD273" s="5"/>
      <c r="AE273" s="5"/>
      <c r="AF273" s="5"/>
      <c r="AO273" s="6"/>
      <c r="AP273" s="6"/>
      <c r="AQ273" s="6"/>
      <c r="AR273" s="1"/>
    </row>
    <row r="274" spans="1:44" x14ac:dyDescent="0.25">
      <c r="A274" s="4"/>
      <c r="B274" s="20"/>
      <c r="C274" s="18"/>
      <c r="J274" s="4"/>
      <c r="K274" s="4"/>
      <c r="L274" s="4"/>
      <c r="M274" s="4"/>
      <c r="N274" s="4"/>
      <c r="O274" s="4"/>
      <c r="P274" s="4"/>
      <c r="Q274" s="4"/>
      <c r="R274" s="4"/>
      <c r="S274" s="4"/>
      <c r="T274" s="4"/>
      <c r="U274" s="4"/>
      <c r="V274" s="4"/>
      <c r="W274" s="4"/>
      <c r="X274" s="4"/>
      <c r="Y274" s="4"/>
      <c r="Z274" s="4"/>
      <c r="AA274" s="34"/>
      <c r="AB274" s="5"/>
      <c r="AC274" s="5"/>
      <c r="AD274" s="5"/>
      <c r="AE274" s="5"/>
      <c r="AF274" s="5"/>
      <c r="AO274" s="6"/>
      <c r="AP274" s="6"/>
      <c r="AQ274" s="6"/>
      <c r="AR274" s="1"/>
    </row>
    <row r="275" spans="1:44" x14ac:dyDescent="0.25">
      <c r="A275" s="4"/>
      <c r="B275" s="20"/>
      <c r="C275" s="18"/>
      <c r="J275" s="4"/>
      <c r="K275" s="4"/>
      <c r="L275" s="4"/>
      <c r="M275" s="4"/>
      <c r="N275" s="4"/>
      <c r="O275" s="4"/>
      <c r="P275" s="4"/>
      <c r="Q275" s="4"/>
      <c r="R275" s="4"/>
      <c r="S275" s="4"/>
      <c r="T275" s="4"/>
      <c r="U275" s="4"/>
      <c r="V275" s="4"/>
      <c r="W275" s="4"/>
      <c r="X275" s="4"/>
      <c r="Y275" s="4"/>
      <c r="Z275" s="4"/>
      <c r="AA275" s="34"/>
      <c r="AB275" s="5"/>
      <c r="AC275" s="5"/>
      <c r="AD275" s="5"/>
      <c r="AE275" s="5"/>
      <c r="AF275" s="5"/>
      <c r="AO275" s="6"/>
      <c r="AP275" s="6"/>
      <c r="AQ275" s="6"/>
      <c r="AR275" s="1"/>
    </row>
    <row r="276" spans="1:44" x14ac:dyDescent="0.25">
      <c r="A276" s="4"/>
      <c r="B276" s="20"/>
      <c r="C276" s="18"/>
      <c r="J276" s="4"/>
      <c r="K276" s="4"/>
      <c r="L276" s="4"/>
      <c r="M276" s="4"/>
      <c r="N276" s="4"/>
      <c r="O276" s="4"/>
      <c r="P276" s="4"/>
      <c r="Q276" s="4"/>
      <c r="R276" s="4"/>
      <c r="S276" s="4"/>
      <c r="T276" s="4"/>
      <c r="U276" s="4"/>
      <c r="V276" s="4"/>
      <c r="W276" s="4"/>
      <c r="X276" s="4"/>
      <c r="Y276" s="4"/>
      <c r="Z276" s="4"/>
      <c r="AA276" s="34"/>
      <c r="AB276" s="5"/>
      <c r="AC276" s="5"/>
      <c r="AD276" s="5"/>
      <c r="AE276" s="5"/>
      <c r="AF276" s="5"/>
      <c r="AO276" s="6"/>
      <c r="AP276" s="6"/>
      <c r="AQ276" s="6"/>
      <c r="AR276" s="1"/>
    </row>
    <row r="277" spans="1:44" x14ac:dyDescent="0.25">
      <c r="A277" s="4"/>
      <c r="B277" s="20"/>
      <c r="C277" s="18"/>
      <c r="J277" s="4"/>
      <c r="K277" s="4"/>
      <c r="L277" s="4"/>
      <c r="M277" s="4"/>
      <c r="N277" s="4"/>
      <c r="O277" s="4"/>
      <c r="P277" s="4"/>
      <c r="Q277" s="4"/>
      <c r="R277" s="4"/>
      <c r="S277" s="4"/>
      <c r="T277" s="4"/>
      <c r="U277" s="4"/>
      <c r="V277" s="4"/>
      <c r="W277" s="4"/>
      <c r="X277" s="4"/>
      <c r="Y277" s="4"/>
      <c r="Z277" s="4"/>
      <c r="AA277" s="34"/>
      <c r="AB277" s="5"/>
      <c r="AC277" s="5"/>
      <c r="AD277" s="5"/>
      <c r="AE277" s="5"/>
      <c r="AF277" s="5"/>
      <c r="AO277" s="6"/>
      <c r="AP277" s="6"/>
      <c r="AQ277" s="6"/>
      <c r="AR277" s="1"/>
    </row>
    <row r="278" spans="1:44" x14ac:dyDescent="0.25">
      <c r="A278" s="4"/>
      <c r="B278" s="20"/>
      <c r="C278" s="18"/>
      <c r="J278" s="4"/>
      <c r="K278" s="4"/>
      <c r="L278" s="4"/>
      <c r="M278" s="4"/>
      <c r="N278" s="4"/>
      <c r="O278" s="4"/>
      <c r="P278" s="4"/>
      <c r="Q278" s="4"/>
      <c r="R278" s="4"/>
      <c r="S278" s="4"/>
      <c r="T278" s="4"/>
      <c r="U278" s="4"/>
      <c r="V278" s="4"/>
      <c r="W278" s="4"/>
      <c r="X278" s="4"/>
      <c r="Y278" s="4"/>
      <c r="Z278" s="4"/>
      <c r="AA278" s="34"/>
      <c r="AB278" s="5"/>
      <c r="AC278" s="5"/>
      <c r="AD278" s="5"/>
      <c r="AE278" s="5"/>
      <c r="AF278" s="5"/>
      <c r="AO278" s="6"/>
      <c r="AP278" s="6"/>
      <c r="AQ278" s="6"/>
      <c r="AR278" s="1"/>
    </row>
    <row r="279" spans="1:44" x14ac:dyDescent="0.25">
      <c r="A279" s="4"/>
      <c r="B279" s="20"/>
      <c r="C279" s="18"/>
      <c r="J279" s="4"/>
      <c r="K279" s="4"/>
      <c r="L279" s="4"/>
      <c r="M279" s="4"/>
      <c r="N279" s="4"/>
      <c r="O279" s="4"/>
      <c r="P279" s="4"/>
      <c r="Q279" s="4"/>
      <c r="R279" s="4"/>
      <c r="S279" s="4"/>
      <c r="T279" s="4"/>
      <c r="U279" s="4"/>
      <c r="V279" s="4"/>
      <c r="W279" s="4"/>
      <c r="X279" s="4"/>
      <c r="Y279" s="4"/>
      <c r="Z279" s="4"/>
      <c r="AA279" s="34"/>
      <c r="AB279" s="5"/>
      <c r="AC279" s="5"/>
      <c r="AD279" s="5"/>
      <c r="AE279" s="5"/>
      <c r="AF279" s="5"/>
      <c r="AO279" s="6"/>
      <c r="AP279" s="6"/>
      <c r="AQ279" s="6"/>
      <c r="AR279" s="1"/>
    </row>
    <row r="280" spans="1:44" x14ac:dyDescent="0.25">
      <c r="A280" s="4"/>
      <c r="B280" s="20"/>
      <c r="C280" s="18"/>
      <c r="J280" s="4"/>
      <c r="K280" s="4"/>
      <c r="L280" s="4"/>
      <c r="M280" s="4"/>
      <c r="N280" s="4"/>
      <c r="O280" s="4"/>
      <c r="P280" s="4"/>
      <c r="Q280" s="4"/>
      <c r="R280" s="4"/>
      <c r="S280" s="4"/>
      <c r="T280" s="4"/>
      <c r="U280" s="4"/>
      <c r="V280" s="4"/>
      <c r="W280" s="4"/>
      <c r="X280" s="4"/>
      <c r="Y280" s="4"/>
      <c r="Z280" s="4"/>
      <c r="AA280" s="34"/>
      <c r="AB280" s="5"/>
      <c r="AC280" s="5"/>
      <c r="AD280" s="5"/>
      <c r="AE280" s="5"/>
      <c r="AF280" s="5"/>
      <c r="AO280" s="6"/>
      <c r="AP280" s="6"/>
      <c r="AQ280" s="6"/>
      <c r="AR280" s="1"/>
    </row>
    <row r="281" spans="1:44" x14ac:dyDescent="0.25">
      <c r="A281" s="4"/>
      <c r="B281" s="20"/>
      <c r="C281" s="18"/>
      <c r="J281" s="4"/>
      <c r="K281" s="4"/>
      <c r="L281" s="4"/>
      <c r="M281" s="4"/>
      <c r="N281" s="4"/>
      <c r="O281" s="4"/>
      <c r="P281" s="4"/>
      <c r="Q281" s="4"/>
      <c r="R281" s="4"/>
      <c r="S281" s="4"/>
      <c r="T281" s="4"/>
      <c r="U281" s="4"/>
      <c r="V281" s="4"/>
      <c r="W281" s="4"/>
      <c r="X281" s="4"/>
      <c r="Y281" s="4"/>
      <c r="Z281" s="4"/>
      <c r="AA281" s="34"/>
      <c r="AB281" s="5"/>
      <c r="AC281" s="5"/>
      <c r="AD281" s="5"/>
      <c r="AE281" s="5"/>
      <c r="AF281" s="5"/>
      <c r="AO281" s="6"/>
      <c r="AP281" s="6"/>
      <c r="AQ281" s="6"/>
      <c r="AR281" s="1"/>
    </row>
    <row r="282" spans="1:44" x14ac:dyDescent="0.25">
      <c r="A282" s="4"/>
      <c r="B282" s="20"/>
      <c r="C282" s="18"/>
      <c r="J282" s="4"/>
      <c r="K282" s="4"/>
      <c r="L282" s="4"/>
      <c r="M282" s="4"/>
      <c r="N282" s="4"/>
      <c r="O282" s="4"/>
      <c r="P282" s="4"/>
      <c r="Q282" s="4"/>
      <c r="R282" s="4"/>
      <c r="S282" s="4"/>
      <c r="T282" s="4"/>
      <c r="U282" s="4"/>
      <c r="V282" s="4"/>
      <c r="W282" s="4"/>
      <c r="X282" s="4"/>
      <c r="Y282" s="4"/>
      <c r="Z282" s="4"/>
      <c r="AA282" s="34"/>
      <c r="AB282" s="5"/>
      <c r="AC282" s="5"/>
      <c r="AD282" s="5"/>
      <c r="AE282" s="5"/>
      <c r="AF282" s="5"/>
      <c r="AO282" s="6"/>
      <c r="AP282" s="6"/>
      <c r="AQ282" s="6"/>
      <c r="AR282" s="1"/>
    </row>
    <row r="283" spans="1:44" x14ac:dyDescent="0.25">
      <c r="A283" s="4"/>
      <c r="B283" s="20"/>
      <c r="C283" s="18"/>
      <c r="J283" s="4"/>
      <c r="K283" s="4"/>
      <c r="L283" s="4"/>
      <c r="M283" s="4"/>
      <c r="N283" s="4"/>
      <c r="O283" s="4"/>
      <c r="P283" s="4"/>
      <c r="Q283" s="4"/>
      <c r="R283" s="4"/>
      <c r="S283" s="4"/>
      <c r="T283" s="4"/>
      <c r="U283" s="4"/>
      <c r="V283" s="4"/>
      <c r="W283" s="4"/>
      <c r="X283" s="4"/>
      <c r="Y283" s="4"/>
      <c r="Z283" s="4"/>
      <c r="AA283" s="34"/>
      <c r="AB283" s="5"/>
      <c r="AC283" s="5"/>
      <c r="AD283" s="5"/>
      <c r="AE283" s="5"/>
      <c r="AF283" s="5"/>
      <c r="AO283" s="6"/>
      <c r="AP283" s="6"/>
      <c r="AQ283" s="6"/>
      <c r="AR283" s="1"/>
    </row>
    <row r="284" spans="1:44" x14ac:dyDescent="0.25">
      <c r="A284" s="4"/>
      <c r="B284" s="20"/>
      <c r="C284" s="18"/>
      <c r="J284" s="4"/>
      <c r="K284" s="4"/>
      <c r="L284" s="4"/>
      <c r="M284" s="4"/>
      <c r="N284" s="4"/>
      <c r="O284" s="4"/>
      <c r="P284" s="4"/>
      <c r="Q284" s="4"/>
      <c r="R284" s="4"/>
      <c r="S284" s="4"/>
      <c r="T284" s="4"/>
      <c r="U284" s="4"/>
      <c r="V284" s="4"/>
      <c r="W284" s="4"/>
      <c r="X284" s="4"/>
      <c r="Y284" s="4"/>
      <c r="Z284" s="4"/>
      <c r="AA284" s="34"/>
      <c r="AB284" s="5"/>
      <c r="AC284" s="5"/>
      <c r="AD284" s="5"/>
      <c r="AE284" s="5"/>
      <c r="AF284" s="5"/>
      <c r="AO284" s="6"/>
      <c r="AP284" s="6"/>
      <c r="AQ284" s="6"/>
      <c r="AR284" s="1"/>
    </row>
    <row r="285" spans="1:44" x14ac:dyDescent="0.25">
      <c r="A285" s="4"/>
      <c r="B285" s="20"/>
      <c r="C285" s="18"/>
      <c r="J285" s="4"/>
      <c r="K285" s="4"/>
      <c r="L285" s="4"/>
      <c r="M285" s="4"/>
      <c r="N285" s="4"/>
      <c r="O285" s="4"/>
      <c r="P285" s="4"/>
      <c r="Q285" s="4"/>
      <c r="R285" s="4"/>
      <c r="S285" s="4"/>
      <c r="T285" s="4"/>
      <c r="U285" s="4"/>
      <c r="V285" s="4"/>
      <c r="W285" s="4"/>
      <c r="X285" s="4"/>
      <c r="Y285" s="4"/>
      <c r="Z285" s="4"/>
      <c r="AA285" s="34"/>
      <c r="AB285" s="5"/>
      <c r="AC285" s="5"/>
      <c r="AD285" s="5"/>
      <c r="AE285" s="5"/>
      <c r="AF285" s="5"/>
      <c r="AO285" s="6"/>
      <c r="AP285" s="6"/>
      <c r="AQ285" s="6"/>
      <c r="AR285" s="1"/>
    </row>
    <row r="286" spans="1:44" x14ac:dyDescent="0.25">
      <c r="A286" s="4"/>
      <c r="B286" s="20"/>
      <c r="C286" s="18"/>
      <c r="J286" s="4"/>
      <c r="K286" s="4"/>
      <c r="L286" s="4"/>
      <c r="M286" s="4"/>
      <c r="N286" s="4"/>
      <c r="O286" s="4"/>
      <c r="P286" s="4"/>
      <c r="Q286" s="4"/>
      <c r="R286" s="4"/>
      <c r="S286" s="4"/>
      <c r="T286" s="4"/>
      <c r="U286" s="4"/>
      <c r="V286" s="4"/>
      <c r="W286" s="4"/>
      <c r="X286" s="4"/>
      <c r="Y286" s="4"/>
      <c r="Z286" s="4"/>
      <c r="AA286" s="34"/>
      <c r="AB286" s="5"/>
      <c r="AC286" s="5"/>
      <c r="AD286" s="5"/>
      <c r="AE286" s="5"/>
      <c r="AF286" s="5"/>
      <c r="AO286" s="6"/>
      <c r="AP286" s="6"/>
      <c r="AQ286" s="6"/>
      <c r="AR286" s="1"/>
    </row>
    <row r="287" spans="1:44" x14ac:dyDescent="0.25">
      <c r="A287" s="4"/>
      <c r="B287" s="20"/>
      <c r="C287" s="18"/>
      <c r="J287" s="4"/>
      <c r="K287" s="4"/>
      <c r="L287" s="4"/>
      <c r="M287" s="4"/>
      <c r="N287" s="4"/>
      <c r="O287" s="4"/>
      <c r="P287" s="4"/>
      <c r="Q287" s="4"/>
      <c r="R287" s="4"/>
      <c r="S287" s="4"/>
      <c r="T287" s="4"/>
      <c r="U287" s="4"/>
      <c r="V287" s="4"/>
      <c r="W287" s="4"/>
      <c r="X287" s="4"/>
      <c r="Y287" s="4"/>
      <c r="Z287" s="4"/>
      <c r="AA287" s="34"/>
      <c r="AB287" s="5"/>
      <c r="AC287" s="5"/>
      <c r="AD287" s="5"/>
      <c r="AE287" s="5"/>
      <c r="AF287" s="5"/>
      <c r="AO287" s="6"/>
      <c r="AP287" s="6"/>
      <c r="AQ287" s="6"/>
      <c r="AR287" s="1"/>
    </row>
    <row r="288" spans="1:44" x14ac:dyDescent="0.25">
      <c r="A288" s="4"/>
      <c r="B288" s="20"/>
      <c r="C288" s="18"/>
      <c r="J288" s="4"/>
      <c r="K288" s="4"/>
      <c r="L288" s="4"/>
      <c r="M288" s="4"/>
      <c r="N288" s="4"/>
      <c r="O288" s="4"/>
      <c r="P288" s="4"/>
      <c r="Q288" s="4"/>
      <c r="R288" s="4"/>
      <c r="S288" s="4"/>
      <c r="T288" s="4"/>
      <c r="U288" s="4"/>
      <c r="V288" s="4"/>
      <c r="W288" s="4"/>
      <c r="X288" s="4"/>
      <c r="Y288" s="4"/>
      <c r="Z288" s="4"/>
      <c r="AA288" s="34"/>
      <c r="AB288" s="5"/>
      <c r="AC288" s="5"/>
      <c r="AD288" s="5"/>
      <c r="AE288" s="5"/>
      <c r="AF288" s="5"/>
      <c r="AO288" s="6"/>
      <c r="AP288" s="6"/>
      <c r="AQ288" s="6"/>
      <c r="AR288" s="1"/>
    </row>
    <row r="289" spans="1:44" x14ac:dyDescent="0.25">
      <c r="A289" s="4"/>
      <c r="B289" s="20"/>
      <c r="C289" s="18"/>
      <c r="J289" s="4"/>
      <c r="K289" s="4"/>
      <c r="L289" s="4"/>
      <c r="M289" s="4"/>
      <c r="N289" s="4"/>
      <c r="O289" s="4"/>
      <c r="P289" s="4"/>
      <c r="Q289" s="4"/>
      <c r="R289" s="4"/>
      <c r="S289" s="4"/>
      <c r="T289" s="4"/>
      <c r="U289" s="4"/>
      <c r="V289" s="4"/>
      <c r="W289" s="4"/>
      <c r="X289" s="4"/>
      <c r="Y289" s="4"/>
      <c r="Z289" s="4"/>
      <c r="AA289" s="34"/>
      <c r="AB289" s="5"/>
      <c r="AC289" s="5"/>
      <c r="AD289" s="5"/>
      <c r="AE289" s="5"/>
      <c r="AF289" s="5"/>
      <c r="AO289" s="6"/>
      <c r="AP289" s="6"/>
      <c r="AQ289" s="6"/>
      <c r="AR289" s="1"/>
    </row>
    <row r="290" spans="1:44" x14ac:dyDescent="0.25">
      <c r="A290" s="4"/>
      <c r="B290" s="20"/>
      <c r="C290" s="18"/>
      <c r="J290" s="4"/>
      <c r="K290" s="4"/>
      <c r="L290" s="4"/>
      <c r="M290" s="4"/>
      <c r="N290" s="4"/>
      <c r="O290" s="4"/>
      <c r="P290" s="4"/>
      <c r="Q290" s="4"/>
      <c r="R290" s="4"/>
      <c r="S290" s="4"/>
      <c r="T290" s="4"/>
      <c r="U290" s="4"/>
      <c r="V290" s="4"/>
      <c r="W290" s="4"/>
      <c r="X290" s="4"/>
      <c r="Y290" s="4"/>
      <c r="Z290" s="4"/>
      <c r="AA290" s="34"/>
      <c r="AB290" s="5"/>
      <c r="AC290" s="5"/>
      <c r="AD290" s="5"/>
      <c r="AE290" s="5"/>
      <c r="AF290" s="5"/>
      <c r="AO290" s="6"/>
      <c r="AP290" s="6"/>
      <c r="AQ290" s="6"/>
      <c r="AR290" s="1"/>
    </row>
    <row r="291" spans="1:44" x14ac:dyDescent="0.25">
      <c r="A291" s="4"/>
      <c r="B291" s="20"/>
      <c r="C291" s="18"/>
      <c r="J291" s="4"/>
      <c r="K291" s="4"/>
      <c r="L291" s="4"/>
      <c r="M291" s="4"/>
      <c r="N291" s="4"/>
      <c r="O291" s="4"/>
      <c r="P291" s="4"/>
      <c r="Q291" s="4"/>
      <c r="R291" s="4"/>
      <c r="S291" s="4"/>
      <c r="T291" s="4"/>
      <c r="U291" s="4"/>
      <c r="V291" s="4"/>
      <c r="W291" s="4"/>
      <c r="X291" s="4"/>
      <c r="Y291" s="4"/>
      <c r="Z291" s="4"/>
      <c r="AA291" s="34"/>
      <c r="AB291" s="5"/>
      <c r="AC291" s="5"/>
      <c r="AD291" s="5"/>
      <c r="AE291" s="5"/>
      <c r="AF291" s="5"/>
      <c r="AO291" s="6"/>
      <c r="AP291" s="6"/>
      <c r="AQ291" s="6"/>
      <c r="AR291" s="1"/>
    </row>
    <row r="292" spans="1:44" x14ac:dyDescent="0.25">
      <c r="A292" s="4"/>
      <c r="B292" s="20"/>
      <c r="C292" s="18"/>
      <c r="J292" s="4"/>
      <c r="K292" s="4"/>
      <c r="L292" s="4"/>
      <c r="M292" s="4"/>
      <c r="N292" s="4"/>
      <c r="O292" s="4"/>
      <c r="P292" s="4"/>
      <c r="Q292" s="4"/>
      <c r="R292" s="4"/>
      <c r="S292" s="4"/>
      <c r="T292" s="4"/>
      <c r="U292" s="4"/>
      <c r="V292" s="4"/>
      <c r="W292" s="4"/>
      <c r="X292" s="4"/>
      <c r="Y292" s="4"/>
      <c r="Z292" s="4"/>
      <c r="AA292" s="34"/>
      <c r="AB292" s="5"/>
      <c r="AC292" s="5"/>
      <c r="AD292" s="5"/>
      <c r="AE292" s="5"/>
      <c r="AF292" s="5"/>
      <c r="AO292" s="6"/>
      <c r="AP292" s="6"/>
      <c r="AQ292" s="6"/>
      <c r="AR292" s="1"/>
    </row>
    <row r="293" spans="1:44" x14ac:dyDescent="0.25">
      <c r="A293" s="4"/>
      <c r="B293" s="20"/>
      <c r="C293" s="18"/>
      <c r="J293" s="4"/>
      <c r="K293" s="4"/>
      <c r="L293" s="4"/>
      <c r="M293" s="4"/>
      <c r="N293" s="4"/>
      <c r="O293" s="4"/>
      <c r="P293" s="4"/>
      <c r="Q293" s="4"/>
      <c r="R293" s="4"/>
      <c r="S293" s="4"/>
      <c r="T293" s="4"/>
      <c r="U293" s="4"/>
      <c r="V293" s="4"/>
      <c r="W293" s="4"/>
      <c r="X293" s="4"/>
      <c r="Y293" s="4"/>
      <c r="Z293" s="4"/>
      <c r="AA293" s="34"/>
      <c r="AB293" s="5"/>
      <c r="AC293" s="5"/>
      <c r="AD293" s="5"/>
      <c r="AE293" s="5"/>
      <c r="AF293" s="5"/>
      <c r="AO293" s="6"/>
      <c r="AP293" s="6"/>
      <c r="AQ293" s="6"/>
      <c r="AR293" s="1"/>
    </row>
    <row r="294" spans="1:44" x14ac:dyDescent="0.25">
      <c r="A294" s="4"/>
      <c r="B294" s="20"/>
      <c r="C294" s="18"/>
      <c r="J294" s="4"/>
      <c r="K294" s="4"/>
      <c r="L294" s="4"/>
      <c r="M294" s="4"/>
      <c r="N294" s="4"/>
      <c r="O294" s="4"/>
      <c r="P294" s="4"/>
      <c r="Q294" s="4"/>
      <c r="R294" s="4"/>
      <c r="S294" s="4"/>
      <c r="T294" s="4"/>
      <c r="U294" s="4"/>
      <c r="V294" s="4"/>
      <c r="W294" s="4"/>
      <c r="X294" s="4"/>
      <c r="Y294" s="4"/>
      <c r="Z294" s="4"/>
      <c r="AA294" s="34"/>
      <c r="AB294" s="5"/>
      <c r="AC294" s="5"/>
      <c r="AD294" s="5"/>
      <c r="AE294" s="5"/>
      <c r="AF294" s="5"/>
      <c r="AO294" s="6"/>
      <c r="AP294" s="6"/>
      <c r="AQ294" s="6"/>
      <c r="AR294" s="1"/>
    </row>
    <row r="295" spans="1:44" x14ac:dyDescent="0.25">
      <c r="A295" s="4"/>
      <c r="B295" s="20"/>
      <c r="C295" s="18"/>
      <c r="J295" s="4"/>
      <c r="K295" s="4"/>
      <c r="L295" s="4"/>
      <c r="M295" s="4"/>
      <c r="N295" s="4"/>
      <c r="O295" s="4"/>
      <c r="P295" s="4"/>
      <c r="Q295" s="4"/>
      <c r="R295" s="4"/>
      <c r="S295" s="4"/>
      <c r="T295" s="4"/>
      <c r="U295" s="4"/>
      <c r="V295" s="4"/>
      <c r="W295" s="4"/>
      <c r="X295" s="4"/>
      <c r="Y295" s="4"/>
      <c r="Z295" s="4"/>
      <c r="AA295" s="34"/>
      <c r="AB295" s="5"/>
      <c r="AC295" s="5"/>
      <c r="AD295" s="5"/>
      <c r="AE295" s="5"/>
      <c r="AF295" s="5"/>
      <c r="AO295" s="6"/>
      <c r="AP295" s="6"/>
      <c r="AQ295" s="6"/>
      <c r="AR295" s="1"/>
    </row>
    <row r="296" spans="1:44" x14ac:dyDescent="0.25">
      <c r="A296" s="4"/>
      <c r="B296" s="20"/>
      <c r="C296" s="18"/>
      <c r="J296" s="4"/>
      <c r="K296" s="4"/>
      <c r="L296" s="4"/>
      <c r="M296" s="4"/>
      <c r="N296" s="4"/>
      <c r="O296" s="4"/>
      <c r="P296" s="4"/>
      <c r="Q296" s="4"/>
      <c r="R296" s="4"/>
      <c r="S296" s="4"/>
      <c r="T296" s="4"/>
      <c r="U296" s="4"/>
      <c r="V296" s="4"/>
      <c r="W296" s="4"/>
      <c r="X296" s="4"/>
      <c r="Y296" s="4"/>
      <c r="Z296" s="4"/>
      <c r="AA296" s="34"/>
      <c r="AB296" s="5"/>
      <c r="AC296" s="5"/>
      <c r="AD296" s="5"/>
      <c r="AE296" s="5"/>
      <c r="AF296" s="5"/>
      <c r="AO296" s="6"/>
      <c r="AP296" s="6"/>
      <c r="AQ296" s="6"/>
      <c r="AR296" s="1"/>
    </row>
    <row r="297" spans="1:44" x14ac:dyDescent="0.25">
      <c r="A297" s="4"/>
      <c r="B297" s="20"/>
      <c r="C297" s="18"/>
      <c r="J297" s="4"/>
      <c r="K297" s="4"/>
      <c r="L297" s="4"/>
      <c r="M297" s="4"/>
      <c r="N297" s="4"/>
      <c r="O297" s="4"/>
      <c r="P297" s="4"/>
      <c r="Q297" s="4"/>
      <c r="R297" s="4"/>
      <c r="S297" s="4"/>
      <c r="T297" s="4"/>
      <c r="U297" s="4"/>
      <c r="V297" s="4"/>
      <c r="W297" s="4"/>
      <c r="X297" s="4"/>
      <c r="Y297" s="4"/>
      <c r="Z297" s="4"/>
      <c r="AA297" s="34"/>
      <c r="AB297" s="5"/>
      <c r="AC297" s="5"/>
      <c r="AD297" s="5"/>
      <c r="AE297" s="5"/>
      <c r="AF297" s="5"/>
      <c r="AO297" s="6"/>
      <c r="AP297" s="6"/>
      <c r="AQ297" s="6"/>
      <c r="AR297" s="1"/>
    </row>
    <row r="298" spans="1:44" x14ac:dyDescent="0.25">
      <c r="A298" s="4"/>
      <c r="B298" s="20"/>
      <c r="C298" s="18"/>
      <c r="J298" s="4"/>
      <c r="K298" s="4"/>
      <c r="L298" s="4"/>
      <c r="M298" s="4"/>
      <c r="N298" s="4"/>
      <c r="O298" s="4"/>
      <c r="P298" s="4"/>
      <c r="Q298" s="4"/>
      <c r="R298" s="4"/>
      <c r="S298" s="4"/>
      <c r="T298" s="4"/>
      <c r="U298" s="4"/>
      <c r="V298" s="4"/>
      <c r="W298" s="4"/>
      <c r="X298" s="4"/>
      <c r="Y298" s="4"/>
      <c r="Z298" s="4"/>
      <c r="AA298" s="34"/>
      <c r="AB298" s="5"/>
      <c r="AC298" s="5"/>
      <c r="AD298" s="5"/>
      <c r="AE298" s="5"/>
      <c r="AF298" s="5"/>
      <c r="AO298" s="6"/>
      <c r="AP298" s="6"/>
      <c r="AQ298" s="6"/>
      <c r="AR298" s="1"/>
    </row>
    <row r="299" spans="1:44" x14ac:dyDescent="0.25">
      <c r="A299" s="4"/>
      <c r="B299" s="20"/>
      <c r="C299" s="18"/>
      <c r="J299" s="4"/>
      <c r="K299" s="4"/>
      <c r="L299" s="4"/>
      <c r="M299" s="4"/>
      <c r="N299" s="4"/>
      <c r="O299" s="4"/>
      <c r="P299" s="4"/>
      <c r="Q299" s="4"/>
      <c r="R299" s="4"/>
      <c r="S299" s="4"/>
      <c r="T299" s="4"/>
      <c r="U299" s="4"/>
      <c r="V299" s="4"/>
      <c r="W299" s="4"/>
      <c r="X299" s="4"/>
      <c r="Y299" s="4"/>
      <c r="Z299" s="4"/>
      <c r="AA299" s="34"/>
      <c r="AB299" s="5"/>
      <c r="AC299" s="5"/>
      <c r="AD299" s="5"/>
      <c r="AE299" s="5"/>
      <c r="AF299" s="5"/>
      <c r="AO299" s="6"/>
      <c r="AP299" s="6"/>
      <c r="AQ299" s="6"/>
      <c r="AR299" s="1"/>
    </row>
    <row r="300" spans="1:44" x14ac:dyDescent="0.25">
      <c r="A300" s="4"/>
      <c r="B300" s="20"/>
      <c r="C300" s="18"/>
      <c r="J300" s="4"/>
      <c r="K300" s="4"/>
      <c r="L300" s="4"/>
      <c r="M300" s="4"/>
      <c r="N300" s="4"/>
      <c r="O300" s="4"/>
      <c r="P300" s="4"/>
      <c r="Q300" s="4"/>
      <c r="R300" s="4"/>
      <c r="S300" s="4"/>
      <c r="T300" s="4"/>
      <c r="U300" s="4"/>
      <c r="V300" s="4"/>
      <c r="W300" s="4"/>
      <c r="X300" s="4"/>
      <c r="Y300" s="4"/>
      <c r="Z300" s="4"/>
      <c r="AA300" s="34"/>
      <c r="AB300" s="5"/>
      <c r="AC300" s="5"/>
      <c r="AD300" s="5"/>
      <c r="AE300" s="5"/>
      <c r="AF300" s="5"/>
      <c r="AO300" s="6"/>
      <c r="AP300" s="6"/>
      <c r="AQ300" s="6"/>
      <c r="AR300" s="1"/>
    </row>
    <row r="301" spans="1:44" x14ac:dyDescent="0.25">
      <c r="A301" s="4"/>
      <c r="B301" s="20"/>
      <c r="C301" s="18"/>
      <c r="J301" s="4"/>
      <c r="K301" s="4"/>
      <c r="L301" s="4"/>
      <c r="M301" s="4"/>
      <c r="N301" s="4"/>
      <c r="O301" s="4"/>
      <c r="P301" s="4"/>
      <c r="Q301" s="4"/>
      <c r="R301" s="4"/>
      <c r="S301" s="4"/>
      <c r="T301" s="4"/>
      <c r="U301" s="4"/>
      <c r="V301" s="4"/>
      <c r="W301" s="4"/>
      <c r="X301" s="4"/>
      <c r="Y301" s="4"/>
      <c r="Z301" s="4"/>
      <c r="AA301" s="34"/>
      <c r="AB301" s="5"/>
      <c r="AC301" s="5"/>
      <c r="AD301" s="5"/>
      <c r="AE301" s="5"/>
      <c r="AF301" s="5"/>
      <c r="AO301" s="6"/>
      <c r="AP301" s="6"/>
      <c r="AQ301" s="6"/>
      <c r="AR301" s="1"/>
    </row>
    <row r="302" spans="1:44" x14ac:dyDescent="0.25">
      <c r="A302" s="4"/>
      <c r="B302" s="20"/>
      <c r="C302" s="18"/>
      <c r="J302" s="4"/>
      <c r="K302" s="4"/>
      <c r="L302" s="4"/>
      <c r="M302" s="4"/>
      <c r="N302" s="4"/>
      <c r="O302" s="4"/>
      <c r="P302" s="4"/>
      <c r="Q302" s="4"/>
      <c r="R302" s="4"/>
      <c r="S302" s="4"/>
      <c r="T302" s="4"/>
      <c r="U302" s="4"/>
      <c r="V302" s="4"/>
      <c r="W302" s="4"/>
      <c r="X302" s="4"/>
      <c r="Y302" s="4"/>
      <c r="Z302" s="4"/>
      <c r="AA302" s="34"/>
      <c r="AB302" s="5"/>
      <c r="AC302" s="5"/>
      <c r="AD302" s="5"/>
      <c r="AE302" s="5"/>
      <c r="AF302" s="5"/>
      <c r="AO302" s="6"/>
      <c r="AP302" s="6"/>
      <c r="AQ302" s="6"/>
      <c r="AR302" s="1"/>
    </row>
    <row r="303" spans="1:44" x14ac:dyDescent="0.25">
      <c r="A303" s="4"/>
      <c r="B303" s="20"/>
      <c r="C303" s="18"/>
      <c r="J303" s="4"/>
      <c r="K303" s="4"/>
      <c r="L303" s="4"/>
      <c r="M303" s="4"/>
      <c r="N303" s="4"/>
      <c r="O303" s="4"/>
      <c r="P303" s="4"/>
      <c r="Q303" s="4"/>
      <c r="R303" s="4"/>
      <c r="S303" s="4"/>
      <c r="T303" s="4"/>
      <c r="U303" s="4"/>
      <c r="V303" s="4"/>
      <c r="W303" s="4"/>
      <c r="X303" s="4"/>
      <c r="Y303" s="4"/>
      <c r="Z303" s="4"/>
      <c r="AA303" s="34"/>
      <c r="AB303" s="5"/>
      <c r="AC303" s="5"/>
      <c r="AD303" s="5"/>
      <c r="AE303" s="5"/>
      <c r="AF303" s="5"/>
      <c r="AO303" s="6"/>
      <c r="AP303" s="6"/>
      <c r="AQ303" s="6"/>
      <c r="AR303" s="1"/>
    </row>
    <row r="304" spans="1:44" x14ac:dyDescent="0.25">
      <c r="A304" s="4"/>
      <c r="B304" s="20"/>
      <c r="C304" s="18"/>
      <c r="J304" s="4"/>
      <c r="K304" s="4"/>
      <c r="L304" s="4"/>
      <c r="M304" s="4"/>
      <c r="N304" s="4"/>
      <c r="O304" s="4"/>
      <c r="P304" s="4"/>
      <c r="Q304" s="4"/>
      <c r="R304" s="4"/>
      <c r="S304" s="4"/>
      <c r="T304" s="4"/>
      <c r="U304" s="4"/>
      <c r="V304" s="4"/>
      <c r="W304" s="4"/>
      <c r="X304" s="4"/>
      <c r="Y304" s="4"/>
      <c r="Z304" s="4"/>
      <c r="AA304" s="34"/>
      <c r="AB304" s="5"/>
      <c r="AC304" s="5"/>
      <c r="AD304" s="5"/>
      <c r="AE304" s="5"/>
      <c r="AF304" s="5"/>
      <c r="AO304" s="6"/>
      <c r="AP304" s="6"/>
      <c r="AQ304" s="6"/>
      <c r="AR304" s="1"/>
    </row>
    <row r="305" spans="1:44" x14ac:dyDescent="0.25">
      <c r="A305" s="4"/>
      <c r="B305" s="20"/>
      <c r="C305" s="18"/>
      <c r="J305" s="4"/>
      <c r="K305" s="4"/>
      <c r="L305" s="4"/>
      <c r="M305" s="4"/>
      <c r="N305" s="4"/>
      <c r="O305" s="4"/>
      <c r="P305" s="4"/>
      <c r="Q305" s="4"/>
      <c r="R305" s="4"/>
      <c r="S305" s="4"/>
      <c r="T305" s="4"/>
      <c r="U305" s="4"/>
      <c r="V305" s="4"/>
      <c r="W305" s="4"/>
      <c r="X305" s="4"/>
      <c r="Y305" s="4"/>
      <c r="Z305" s="4"/>
      <c r="AA305" s="34"/>
      <c r="AB305" s="5"/>
      <c r="AC305" s="5"/>
      <c r="AD305" s="5"/>
      <c r="AE305" s="5"/>
      <c r="AF305" s="5"/>
      <c r="AO305" s="6"/>
      <c r="AP305" s="6"/>
      <c r="AQ305" s="6"/>
      <c r="AR305" s="1"/>
    </row>
    <row r="306" spans="1:44" x14ac:dyDescent="0.25">
      <c r="A306" s="4"/>
      <c r="B306" s="20"/>
      <c r="C306" s="18"/>
      <c r="J306" s="4"/>
      <c r="K306" s="4"/>
      <c r="L306" s="4"/>
      <c r="M306" s="4"/>
      <c r="N306" s="4"/>
      <c r="O306" s="4"/>
      <c r="P306" s="4"/>
      <c r="Q306" s="4"/>
      <c r="R306" s="4"/>
      <c r="S306" s="4"/>
      <c r="T306" s="4"/>
      <c r="U306" s="4"/>
      <c r="V306" s="4"/>
      <c r="W306" s="4"/>
      <c r="X306" s="4"/>
      <c r="Y306" s="4"/>
      <c r="Z306" s="4"/>
      <c r="AA306" s="34"/>
      <c r="AB306" s="5"/>
      <c r="AC306" s="5"/>
      <c r="AD306" s="5"/>
      <c r="AE306" s="5"/>
      <c r="AF306" s="5"/>
      <c r="AO306" s="6"/>
      <c r="AP306" s="6"/>
      <c r="AQ306" s="6"/>
      <c r="AR306" s="1"/>
    </row>
    <row r="307" spans="1:44" x14ac:dyDescent="0.25">
      <c r="A307" s="4"/>
      <c r="B307" s="20"/>
      <c r="C307" s="18"/>
      <c r="J307" s="4"/>
      <c r="K307" s="4"/>
      <c r="L307" s="4"/>
      <c r="M307" s="4"/>
      <c r="N307" s="4"/>
      <c r="O307" s="4"/>
      <c r="P307" s="4"/>
      <c r="Q307" s="4"/>
      <c r="R307" s="4"/>
      <c r="S307" s="4"/>
      <c r="T307" s="4"/>
      <c r="U307" s="4"/>
      <c r="V307" s="4"/>
      <c r="W307" s="4"/>
      <c r="X307" s="4"/>
      <c r="Y307" s="4"/>
      <c r="Z307" s="4"/>
      <c r="AA307" s="34"/>
      <c r="AB307" s="5"/>
      <c r="AC307" s="5"/>
      <c r="AD307" s="5"/>
      <c r="AE307" s="5"/>
      <c r="AF307" s="5"/>
      <c r="AO307" s="6"/>
      <c r="AP307" s="6"/>
      <c r="AQ307" s="6"/>
      <c r="AR307" s="1"/>
    </row>
    <row r="308" spans="1:44" x14ac:dyDescent="0.25">
      <c r="A308" s="4"/>
      <c r="B308" s="20"/>
      <c r="C308" s="18"/>
      <c r="J308" s="4"/>
      <c r="K308" s="4"/>
      <c r="L308" s="4"/>
      <c r="M308" s="4"/>
      <c r="N308" s="4"/>
      <c r="O308" s="4"/>
      <c r="P308" s="4"/>
      <c r="Q308" s="4"/>
      <c r="R308" s="4"/>
      <c r="S308" s="4"/>
      <c r="T308" s="4"/>
      <c r="U308" s="4"/>
      <c r="V308" s="4"/>
      <c r="W308" s="4"/>
      <c r="X308" s="4"/>
      <c r="Y308" s="4"/>
      <c r="Z308" s="4"/>
      <c r="AA308" s="34"/>
      <c r="AB308" s="5"/>
      <c r="AC308" s="5"/>
      <c r="AD308" s="5"/>
      <c r="AE308" s="5"/>
      <c r="AF308" s="5"/>
      <c r="AO308" s="6"/>
      <c r="AP308" s="6"/>
      <c r="AQ308" s="6"/>
      <c r="AR308" s="1"/>
    </row>
    <row r="309" spans="1:44" x14ac:dyDescent="0.25">
      <c r="A309" s="4"/>
      <c r="B309" s="20"/>
      <c r="C309" s="18"/>
      <c r="J309" s="4"/>
      <c r="K309" s="4"/>
      <c r="L309" s="4"/>
      <c r="M309" s="4"/>
      <c r="N309" s="4"/>
      <c r="O309" s="4"/>
      <c r="P309" s="4"/>
      <c r="Q309" s="4"/>
      <c r="R309" s="4"/>
      <c r="S309" s="4"/>
      <c r="T309" s="4"/>
      <c r="U309" s="4"/>
      <c r="V309" s="4"/>
      <c r="W309" s="4"/>
      <c r="X309" s="4"/>
      <c r="Y309" s="4"/>
      <c r="Z309" s="4"/>
      <c r="AA309" s="34"/>
      <c r="AB309" s="5"/>
      <c r="AC309" s="5"/>
      <c r="AD309" s="5"/>
      <c r="AE309" s="5"/>
      <c r="AF309" s="5"/>
      <c r="AO309" s="6"/>
      <c r="AP309" s="6"/>
      <c r="AQ309" s="6"/>
      <c r="AR309" s="1"/>
    </row>
    <row r="310" spans="1:44" x14ac:dyDescent="0.25">
      <c r="A310" s="4"/>
      <c r="B310" s="20"/>
      <c r="C310" s="18"/>
      <c r="J310" s="4"/>
      <c r="K310" s="4"/>
      <c r="L310" s="4"/>
      <c r="M310" s="4"/>
      <c r="N310" s="4"/>
      <c r="O310" s="4"/>
      <c r="P310" s="4"/>
      <c r="Q310" s="4"/>
      <c r="R310" s="4"/>
      <c r="S310" s="4"/>
      <c r="T310" s="4"/>
      <c r="U310" s="4"/>
      <c r="V310" s="4"/>
      <c r="W310" s="4"/>
      <c r="X310" s="4"/>
      <c r="Y310" s="4"/>
      <c r="Z310" s="4"/>
      <c r="AA310" s="34"/>
      <c r="AB310" s="5"/>
      <c r="AC310" s="5"/>
      <c r="AD310" s="5"/>
      <c r="AE310" s="5"/>
      <c r="AF310" s="5"/>
      <c r="AO310" s="6"/>
      <c r="AP310" s="6"/>
      <c r="AQ310" s="6"/>
      <c r="AR310" s="1"/>
    </row>
    <row r="311" spans="1:44" x14ac:dyDescent="0.25">
      <c r="A311" s="4"/>
      <c r="B311" s="20"/>
      <c r="C311" s="18"/>
      <c r="J311" s="4"/>
      <c r="K311" s="4"/>
      <c r="L311" s="4"/>
      <c r="M311" s="4"/>
      <c r="N311" s="4"/>
      <c r="O311" s="4"/>
      <c r="P311" s="4"/>
      <c r="Q311" s="4"/>
      <c r="R311" s="4"/>
      <c r="S311" s="4"/>
      <c r="T311" s="4"/>
      <c r="U311" s="4"/>
      <c r="V311" s="4"/>
      <c r="W311" s="4"/>
      <c r="X311" s="4"/>
      <c r="Y311" s="4"/>
      <c r="Z311" s="4"/>
      <c r="AA311" s="34"/>
      <c r="AB311" s="5"/>
      <c r="AC311" s="5"/>
      <c r="AD311" s="5"/>
      <c r="AE311" s="5"/>
      <c r="AF311" s="5"/>
      <c r="AO311" s="6"/>
      <c r="AP311" s="6"/>
      <c r="AQ311" s="6"/>
      <c r="AR311" s="1"/>
    </row>
    <row r="312" spans="1:44" x14ac:dyDescent="0.25">
      <c r="A312" s="4"/>
      <c r="B312" s="20"/>
      <c r="C312" s="18"/>
      <c r="J312" s="4"/>
      <c r="K312" s="4"/>
      <c r="L312" s="4"/>
      <c r="M312" s="4"/>
      <c r="N312" s="4"/>
      <c r="O312" s="4"/>
      <c r="P312" s="4"/>
      <c r="Q312" s="4"/>
      <c r="R312" s="4"/>
      <c r="S312" s="4"/>
      <c r="T312" s="4"/>
      <c r="U312" s="4"/>
      <c r="V312" s="4"/>
      <c r="W312" s="4"/>
      <c r="X312" s="4"/>
      <c r="Y312" s="4"/>
      <c r="Z312" s="4"/>
      <c r="AA312" s="34"/>
      <c r="AB312" s="5"/>
      <c r="AC312" s="5"/>
      <c r="AD312" s="5"/>
      <c r="AE312" s="5"/>
      <c r="AF312" s="5"/>
      <c r="AO312" s="6"/>
      <c r="AP312" s="6"/>
      <c r="AQ312" s="6"/>
      <c r="AR312" s="1"/>
    </row>
    <row r="313" spans="1:44" x14ac:dyDescent="0.25">
      <c r="A313" s="4"/>
      <c r="B313" s="20"/>
      <c r="C313" s="18"/>
      <c r="J313" s="4"/>
      <c r="K313" s="4"/>
      <c r="L313" s="4"/>
      <c r="M313" s="4"/>
      <c r="N313" s="4"/>
      <c r="O313" s="4"/>
      <c r="P313" s="4"/>
      <c r="Q313" s="4"/>
      <c r="R313" s="4"/>
      <c r="S313" s="4"/>
      <c r="T313" s="4"/>
      <c r="U313" s="4"/>
      <c r="V313" s="4"/>
      <c r="W313" s="4"/>
      <c r="X313" s="4"/>
      <c r="Y313" s="4"/>
      <c r="Z313" s="4"/>
      <c r="AA313" s="34"/>
      <c r="AB313" s="5"/>
      <c r="AC313" s="5"/>
      <c r="AD313" s="5"/>
      <c r="AE313" s="5"/>
      <c r="AF313" s="5"/>
      <c r="AO313" s="6"/>
      <c r="AP313" s="6"/>
      <c r="AQ313" s="6"/>
      <c r="AR313" s="1"/>
    </row>
    <row r="314" spans="1:44" x14ac:dyDescent="0.25">
      <c r="A314" s="4"/>
      <c r="B314" s="20"/>
      <c r="C314" s="18"/>
      <c r="J314" s="4"/>
      <c r="K314" s="4"/>
      <c r="L314" s="4"/>
      <c r="M314" s="4"/>
      <c r="N314" s="4"/>
      <c r="O314" s="4"/>
      <c r="P314" s="4"/>
      <c r="Q314" s="4"/>
      <c r="R314" s="4"/>
      <c r="S314" s="4"/>
      <c r="T314" s="4"/>
      <c r="U314" s="4"/>
      <c r="V314" s="4"/>
      <c r="W314" s="4"/>
      <c r="X314" s="4"/>
      <c r="Y314" s="4"/>
      <c r="Z314" s="4"/>
      <c r="AA314" s="34"/>
      <c r="AB314" s="5"/>
      <c r="AC314" s="5"/>
      <c r="AD314" s="5"/>
      <c r="AE314" s="5"/>
      <c r="AF314" s="5"/>
      <c r="AO314" s="6"/>
      <c r="AP314" s="6"/>
      <c r="AQ314" s="6"/>
      <c r="AR314" s="1"/>
    </row>
    <row r="315" spans="1:44" x14ac:dyDescent="0.25">
      <c r="A315" s="4"/>
      <c r="B315" s="20"/>
      <c r="C315" s="18"/>
      <c r="J315" s="4"/>
      <c r="K315" s="4"/>
      <c r="L315" s="4"/>
      <c r="M315" s="4"/>
      <c r="N315" s="4"/>
      <c r="O315" s="4"/>
      <c r="P315" s="4"/>
      <c r="Q315" s="4"/>
      <c r="R315" s="4"/>
      <c r="S315" s="4"/>
      <c r="T315" s="4"/>
      <c r="U315" s="4"/>
      <c r="V315" s="4"/>
      <c r="W315" s="4"/>
      <c r="X315" s="4"/>
      <c r="Y315" s="4"/>
      <c r="Z315" s="4"/>
      <c r="AA315" s="34"/>
      <c r="AB315" s="5"/>
      <c r="AC315" s="5"/>
      <c r="AD315" s="5"/>
      <c r="AE315" s="5"/>
      <c r="AF315" s="5"/>
      <c r="AO315" s="6"/>
      <c r="AP315" s="6"/>
      <c r="AQ315" s="6"/>
      <c r="AR315" s="1"/>
    </row>
    <row r="316" spans="1:44" x14ac:dyDescent="0.25">
      <c r="A316" s="4"/>
      <c r="B316" s="20"/>
      <c r="C316" s="18"/>
      <c r="J316" s="4"/>
      <c r="K316" s="4"/>
      <c r="L316" s="4"/>
      <c r="M316" s="4"/>
      <c r="N316" s="4"/>
      <c r="O316" s="4"/>
      <c r="P316" s="4"/>
      <c r="Q316" s="4"/>
      <c r="R316" s="4"/>
      <c r="S316" s="4"/>
      <c r="T316" s="4"/>
      <c r="U316" s="4"/>
      <c r="V316" s="4"/>
      <c r="W316" s="4"/>
      <c r="X316" s="4"/>
      <c r="Y316" s="4"/>
      <c r="Z316" s="4"/>
      <c r="AA316" s="34"/>
      <c r="AB316" s="5"/>
      <c r="AC316" s="5"/>
      <c r="AD316" s="5"/>
      <c r="AE316" s="5"/>
      <c r="AF316" s="5"/>
      <c r="AO316" s="6"/>
      <c r="AP316" s="6"/>
      <c r="AQ316" s="6"/>
      <c r="AR316" s="1"/>
    </row>
    <row r="317" spans="1:44" x14ac:dyDescent="0.25">
      <c r="A317" s="4"/>
      <c r="B317" s="20"/>
      <c r="C317" s="18"/>
      <c r="J317" s="4"/>
      <c r="K317" s="4"/>
      <c r="L317" s="4"/>
      <c r="M317" s="4"/>
      <c r="N317" s="4"/>
      <c r="O317" s="4"/>
      <c r="P317" s="4"/>
      <c r="Q317" s="4"/>
      <c r="R317" s="4"/>
      <c r="S317" s="4"/>
      <c r="T317" s="4"/>
      <c r="U317" s="4"/>
      <c r="V317" s="4"/>
      <c r="W317" s="4"/>
      <c r="X317" s="4"/>
      <c r="Y317" s="4"/>
      <c r="Z317" s="4"/>
      <c r="AA317" s="34"/>
      <c r="AB317" s="5"/>
      <c r="AC317" s="5"/>
      <c r="AD317" s="5"/>
      <c r="AE317" s="5"/>
      <c r="AF317" s="5"/>
      <c r="AO317" s="6"/>
      <c r="AP317" s="6"/>
      <c r="AQ317" s="6"/>
      <c r="AR317" s="1"/>
    </row>
    <row r="318" spans="1:44" x14ac:dyDescent="0.25">
      <c r="A318" s="4"/>
      <c r="B318" s="20"/>
      <c r="C318" s="18"/>
      <c r="J318" s="4"/>
      <c r="K318" s="4"/>
      <c r="L318" s="4"/>
      <c r="M318" s="4"/>
      <c r="N318" s="4"/>
      <c r="O318" s="4"/>
      <c r="P318" s="4"/>
      <c r="Q318" s="4"/>
      <c r="R318" s="4"/>
      <c r="S318" s="4"/>
      <c r="T318" s="4"/>
      <c r="U318" s="4"/>
      <c r="V318" s="4"/>
      <c r="W318" s="4"/>
      <c r="X318" s="4"/>
      <c r="Y318" s="4"/>
      <c r="Z318" s="4"/>
      <c r="AA318" s="34"/>
      <c r="AB318" s="5"/>
      <c r="AC318" s="5"/>
      <c r="AD318" s="5"/>
      <c r="AE318" s="5"/>
      <c r="AF318" s="5"/>
      <c r="AO318" s="6"/>
      <c r="AP318" s="6"/>
      <c r="AQ318" s="6"/>
      <c r="AR318" s="1"/>
    </row>
    <row r="319" spans="1:44" x14ac:dyDescent="0.25">
      <c r="A319" s="4"/>
      <c r="B319" s="20"/>
      <c r="C319" s="18"/>
      <c r="J319" s="4"/>
      <c r="K319" s="4"/>
      <c r="L319" s="4"/>
      <c r="M319" s="4"/>
      <c r="N319" s="4"/>
      <c r="O319" s="4"/>
      <c r="P319" s="4"/>
      <c r="Q319" s="4"/>
      <c r="R319" s="4"/>
      <c r="S319" s="4"/>
      <c r="T319" s="4"/>
      <c r="U319" s="4"/>
      <c r="V319" s="4"/>
      <c r="W319" s="4"/>
      <c r="X319" s="4"/>
      <c r="Y319" s="4"/>
      <c r="Z319" s="4"/>
      <c r="AA319" s="34"/>
      <c r="AB319" s="5"/>
      <c r="AC319" s="5"/>
      <c r="AD319" s="5"/>
      <c r="AE319" s="5"/>
      <c r="AF319" s="5"/>
      <c r="AO319" s="6"/>
      <c r="AP319" s="6"/>
      <c r="AQ319" s="6"/>
      <c r="AR319" s="1"/>
    </row>
    <row r="320" spans="1:44" x14ac:dyDescent="0.25">
      <c r="A320" s="4"/>
      <c r="B320" s="20"/>
      <c r="C320" s="18"/>
      <c r="J320" s="4"/>
      <c r="K320" s="4"/>
      <c r="L320" s="4"/>
      <c r="M320" s="4"/>
      <c r="N320" s="4"/>
      <c r="O320" s="4"/>
      <c r="P320" s="4"/>
      <c r="Q320" s="4"/>
      <c r="R320" s="4"/>
      <c r="S320" s="4"/>
      <c r="T320" s="4"/>
      <c r="U320" s="4"/>
      <c r="V320" s="4"/>
      <c r="W320" s="4"/>
      <c r="X320" s="4"/>
      <c r="Y320" s="4"/>
      <c r="Z320" s="4"/>
      <c r="AA320" s="34"/>
      <c r="AB320" s="5"/>
      <c r="AC320" s="5"/>
      <c r="AD320" s="5"/>
      <c r="AE320" s="5"/>
      <c r="AF320" s="5"/>
      <c r="AO320" s="6"/>
      <c r="AP320" s="6"/>
      <c r="AQ320" s="6"/>
      <c r="AR320" s="1"/>
    </row>
    <row r="321" spans="1:44" x14ac:dyDescent="0.25">
      <c r="A321" s="4"/>
      <c r="B321" s="20"/>
      <c r="C321" s="18"/>
      <c r="J321" s="4"/>
      <c r="K321" s="4"/>
      <c r="L321" s="4"/>
      <c r="M321" s="4"/>
      <c r="N321" s="4"/>
      <c r="O321" s="4"/>
      <c r="P321" s="4"/>
      <c r="Q321" s="4"/>
      <c r="R321" s="4"/>
      <c r="S321" s="4"/>
      <c r="T321" s="4"/>
      <c r="U321" s="4"/>
      <c r="V321" s="4"/>
      <c r="W321" s="4"/>
      <c r="X321" s="4"/>
      <c r="Y321" s="4"/>
      <c r="Z321" s="4"/>
      <c r="AA321" s="34"/>
      <c r="AB321" s="5"/>
      <c r="AC321" s="5"/>
      <c r="AD321" s="5"/>
      <c r="AE321" s="5"/>
      <c r="AF321" s="5"/>
      <c r="AO321" s="6"/>
      <c r="AP321" s="6"/>
      <c r="AQ321" s="6"/>
      <c r="AR321" s="1"/>
    </row>
    <row r="322" spans="1:44" x14ac:dyDescent="0.25">
      <c r="A322" s="4"/>
      <c r="B322" s="20"/>
      <c r="C322" s="18"/>
      <c r="J322" s="4"/>
      <c r="K322" s="4"/>
      <c r="L322" s="4"/>
      <c r="M322" s="4"/>
      <c r="N322" s="4"/>
      <c r="O322" s="4"/>
      <c r="P322" s="4"/>
      <c r="Q322" s="4"/>
      <c r="R322" s="4"/>
      <c r="S322" s="4"/>
      <c r="T322" s="4"/>
      <c r="U322" s="4"/>
      <c r="V322" s="4"/>
      <c r="W322" s="4"/>
      <c r="X322" s="4"/>
      <c r="Y322" s="4"/>
      <c r="Z322" s="4"/>
      <c r="AA322" s="34"/>
      <c r="AB322" s="5"/>
      <c r="AC322" s="5"/>
      <c r="AD322" s="5"/>
      <c r="AE322" s="5"/>
      <c r="AF322" s="5"/>
      <c r="AO322" s="6"/>
      <c r="AP322" s="6"/>
      <c r="AQ322" s="6"/>
      <c r="AR322" s="1"/>
    </row>
    <row r="323" spans="1:44" x14ac:dyDescent="0.25">
      <c r="A323" s="4"/>
      <c r="B323" s="20"/>
      <c r="C323" s="18"/>
      <c r="J323" s="4"/>
      <c r="K323" s="4"/>
      <c r="L323" s="4"/>
      <c r="M323" s="4"/>
      <c r="N323" s="4"/>
      <c r="O323" s="4"/>
      <c r="P323" s="4"/>
      <c r="Q323" s="4"/>
      <c r="R323" s="4"/>
      <c r="S323" s="4"/>
      <c r="T323" s="4"/>
      <c r="U323" s="4"/>
      <c r="V323" s="4"/>
      <c r="W323" s="4"/>
      <c r="X323" s="4"/>
      <c r="Y323" s="4"/>
      <c r="Z323" s="4"/>
      <c r="AA323" s="34"/>
      <c r="AB323" s="5"/>
      <c r="AC323" s="5"/>
      <c r="AD323" s="5"/>
      <c r="AE323" s="5"/>
      <c r="AF323" s="5"/>
      <c r="AO323" s="6"/>
      <c r="AP323" s="6"/>
      <c r="AQ323" s="6"/>
      <c r="AR323" s="1"/>
    </row>
    <row r="324" spans="1:44" x14ac:dyDescent="0.25">
      <c r="A324" s="4"/>
      <c r="B324" s="20"/>
      <c r="C324" s="18"/>
      <c r="J324" s="4"/>
      <c r="K324" s="4"/>
      <c r="L324" s="4"/>
      <c r="M324" s="4"/>
      <c r="N324" s="4"/>
      <c r="O324" s="4"/>
      <c r="P324" s="4"/>
      <c r="Q324" s="4"/>
      <c r="R324" s="4"/>
      <c r="S324" s="4"/>
      <c r="T324" s="4"/>
      <c r="U324" s="4"/>
      <c r="V324" s="4"/>
      <c r="W324" s="4"/>
      <c r="X324" s="4"/>
      <c r="Y324" s="4"/>
      <c r="Z324" s="4"/>
      <c r="AA324" s="34"/>
      <c r="AB324" s="5"/>
      <c r="AC324" s="5"/>
      <c r="AD324" s="5"/>
      <c r="AE324" s="5"/>
      <c r="AF324" s="5"/>
      <c r="AO324" s="6"/>
      <c r="AP324" s="6"/>
      <c r="AQ324" s="6"/>
      <c r="AR324" s="1"/>
    </row>
    <row r="325" spans="1:44" x14ac:dyDescent="0.25">
      <c r="A325" s="4"/>
      <c r="B325" s="20"/>
      <c r="C325" s="18"/>
      <c r="J325" s="4"/>
      <c r="K325" s="4"/>
      <c r="L325" s="4"/>
      <c r="M325" s="4"/>
      <c r="N325" s="4"/>
      <c r="O325" s="4"/>
      <c r="P325" s="4"/>
      <c r="Q325" s="4"/>
      <c r="R325" s="4"/>
      <c r="S325" s="4"/>
      <c r="T325" s="4"/>
      <c r="U325" s="4"/>
      <c r="V325" s="4"/>
      <c r="W325" s="4"/>
      <c r="X325" s="4"/>
      <c r="Y325" s="4"/>
      <c r="Z325" s="4"/>
      <c r="AA325" s="34"/>
      <c r="AB325" s="5"/>
      <c r="AC325" s="5"/>
      <c r="AD325" s="5"/>
      <c r="AE325" s="5"/>
      <c r="AF325" s="5"/>
      <c r="AO325" s="6"/>
      <c r="AP325" s="6"/>
      <c r="AQ325" s="6"/>
      <c r="AR325" s="1"/>
    </row>
    <row r="326" spans="1:44" x14ac:dyDescent="0.25">
      <c r="A326" s="4"/>
      <c r="B326" s="20"/>
      <c r="C326" s="18"/>
      <c r="J326" s="4"/>
      <c r="K326" s="4"/>
      <c r="L326" s="4"/>
      <c r="M326" s="4"/>
      <c r="N326" s="4"/>
      <c r="O326" s="4"/>
      <c r="P326" s="4"/>
      <c r="Q326" s="4"/>
      <c r="R326" s="4"/>
      <c r="S326" s="4"/>
      <c r="T326" s="4"/>
      <c r="U326" s="4"/>
      <c r="V326" s="4"/>
      <c r="W326" s="4"/>
      <c r="X326" s="4"/>
      <c r="Y326" s="4"/>
      <c r="Z326" s="4"/>
      <c r="AA326" s="34"/>
      <c r="AB326" s="5"/>
      <c r="AC326" s="5"/>
      <c r="AD326" s="5"/>
      <c r="AE326" s="5"/>
      <c r="AF326" s="5"/>
      <c r="AO326" s="6"/>
      <c r="AP326" s="6"/>
      <c r="AQ326" s="6"/>
      <c r="AR326" s="1"/>
    </row>
    <row r="327" spans="1:44" x14ac:dyDescent="0.25">
      <c r="A327" s="4"/>
      <c r="B327" s="20"/>
      <c r="C327" s="18"/>
      <c r="J327" s="4"/>
      <c r="K327" s="4"/>
      <c r="L327" s="4"/>
      <c r="M327" s="4"/>
      <c r="N327" s="4"/>
      <c r="O327" s="4"/>
      <c r="P327" s="4"/>
      <c r="Q327" s="4"/>
      <c r="R327" s="4"/>
      <c r="S327" s="4"/>
      <c r="T327" s="4"/>
      <c r="U327" s="4"/>
      <c r="V327" s="4"/>
      <c r="W327" s="4"/>
      <c r="X327" s="4"/>
      <c r="Y327" s="4"/>
      <c r="Z327" s="4"/>
      <c r="AA327" s="34"/>
      <c r="AB327" s="5"/>
      <c r="AC327" s="5"/>
      <c r="AD327" s="5"/>
      <c r="AE327" s="5"/>
      <c r="AF327" s="5"/>
      <c r="AO327" s="6"/>
      <c r="AP327" s="6"/>
      <c r="AQ327" s="6"/>
      <c r="AR327" s="1"/>
    </row>
    <row r="328" spans="1:44" x14ac:dyDescent="0.25">
      <c r="A328" s="4"/>
      <c r="B328" s="20"/>
      <c r="C328" s="18"/>
      <c r="J328" s="4"/>
      <c r="K328" s="4"/>
      <c r="L328" s="4"/>
      <c r="M328" s="4"/>
      <c r="N328" s="4"/>
      <c r="O328" s="4"/>
      <c r="P328" s="4"/>
      <c r="Q328" s="4"/>
      <c r="R328" s="4"/>
      <c r="S328" s="4"/>
      <c r="T328" s="4"/>
      <c r="U328" s="4"/>
      <c r="V328" s="4"/>
      <c r="W328" s="4"/>
      <c r="X328" s="4"/>
      <c r="Y328" s="4"/>
      <c r="Z328" s="4"/>
      <c r="AA328" s="34"/>
      <c r="AB328" s="5"/>
      <c r="AC328" s="5"/>
      <c r="AD328" s="5"/>
      <c r="AE328" s="5"/>
      <c r="AF328" s="5"/>
      <c r="AO328" s="6"/>
      <c r="AP328" s="6"/>
      <c r="AQ328" s="6"/>
      <c r="AR328" s="1"/>
    </row>
    <row r="329" spans="1:44" x14ac:dyDescent="0.25">
      <c r="A329" s="4"/>
      <c r="B329" s="20"/>
      <c r="C329" s="18"/>
      <c r="J329" s="4"/>
      <c r="K329" s="4"/>
      <c r="L329" s="4"/>
      <c r="M329" s="4"/>
      <c r="N329" s="4"/>
      <c r="O329" s="4"/>
      <c r="P329" s="4"/>
      <c r="Q329" s="4"/>
      <c r="R329" s="4"/>
      <c r="S329" s="4"/>
      <c r="T329" s="4"/>
      <c r="U329" s="4"/>
      <c r="V329" s="4"/>
      <c r="W329" s="4"/>
      <c r="X329" s="4"/>
      <c r="Y329" s="4"/>
      <c r="Z329" s="4"/>
      <c r="AA329" s="34"/>
      <c r="AB329" s="5"/>
      <c r="AC329" s="5"/>
      <c r="AD329" s="5"/>
      <c r="AE329" s="5"/>
      <c r="AF329" s="5"/>
      <c r="AO329" s="6"/>
      <c r="AP329" s="6"/>
      <c r="AQ329" s="6"/>
      <c r="AR329" s="1"/>
    </row>
    <row r="330" spans="1:44" x14ac:dyDescent="0.25">
      <c r="A330" s="4"/>
      <c r="B330" s="20"/>
      <c r="C330" s="18"/>
      <c r="J330" s="4"/>
      <c r="K330" s="4"/>
      <c r="L330" s="4"/>
      <c r="M330" s="4"/>
      <c r="N330" s="4"/>
      <c r="O330" s="4"/>
      <c r="P330" s="4"/>
      <c r="Q330" s="4"/>
      <c r="R330" s="4"/>
      <c r="S330" s="4"/>
      <c r="T330" s="4"/>
      <c r="U330" s="4"/>
      <c r="V330" s="4"/>
      <c r="W330" s="4"/>
      <c r="X330" s="4"/>
      <c r="Y330" s="4"/>
      <c r="Z330" s="4"/>
      <c r="AA330" s="34"/>
      <c r="AB330" s="5"/>
      <c r="AC330" s="5"/>
      <c r="AD330" s="5"/>
      <c r="AE330" s="5"/>
      <c r="AF330" s="5"/>
      <c r="AO330" s="6"/>
      <c r="AP330" s="6"/>
      <c r="AQ330" s="6"/>
      <c r="AR330" s="1"/>
    </row>
    <row r="331" spans="1:44" x14ac:dyDescent="0.25">
      <c r="A331" s="4"/>
      <c r="B331" s="20"/>
      <c r="C331" s="18"/>
      <c r="J331" s="4"/>
      <c r="K331" s="4"/>
      <c r="L331" s="4"/>
      <c r="M331" s="4"/>
      <c r="N331" s="4"/>
      <c r="O331" s="4"/>
      <c r="P331" s="4"/>
      <c r="Q331" s="4"/>
      <c r="R331" s="4"/>
      <c r="S331" s="4"/>
      <c r="T331" s="4"/>
      <c r="U331" s="4"/>
      <c r="V331" s="4"/>
      <c r="W331" s="4"/>
      <c r="X331" s="4"/>
      <c r="Y331" s="4"/>
      <c r="Z331" s="4"/>
      <c r="AA331" s="34"/>
      <c r="AB331" s="5"/>
      <c r="AC331" s="5"/>
      <c r="AD331" s="5"/>
      <c r="AE331" s="5"/>
      <c r="AF331" s="5"/>
      <c r="AO331" s="6"/>
      <c r="AP331" s="6"/>
      <c r="AQ331" s="6"/>
      <c r="AR331" s="1"/>
    </row>
    <row r="332" spans="1:44" x14ac:dyDescent="0.25">
      <c r="A332" s="4"/>
      <c r="B332" s="20"/>
      <c r="C332" s="18"/>
      <c r="J332" s="4"/>
      <c r="K332" s="4"/>
      <c r="L332" s="4"/>
      <c r="M332" s="4"/>
      <c r="N332" s="4"/>
      <c r="O332" s="4"/>
      <c r="P332" s="4"/>
      <c r="Q332" s="4"/>
      <c r="R332" s="4"/>
      <c r="S332" s="4"/>
      <c r="T332" s="4"/>
      <c r="U332" s="4"/>
      <c r="V332" s="4"/>
      <c r="W332" s="4"/>
      <c r="X332" s="4"/>
      <c r="Y332" s="4"/>
      <c r="Z332" s="4"/>
      <c r="AA332" s="34"/>
      <c r="AB332" s="5"/>
      <c r="AC332" s="5"/>
      <c r="AD332" s="5"/>
      <c r="AE332" s="5"/>
      <c r="AF332" s="5"/>
      <c r="AO332" s="6"/>
      <c r="AP332" s="6"/>
      <c r="AQ332" s="6"/>
      <c r="AR332" s="1"/>
    </row>
    <row r="333" spans="1:44" x14ac:dyDescent="0.25">
      <c r="A333" s="4"/>
      <c r="B333" s="20"/>
      <c r="C333" s="18"/>
      <c r="J333" s="4"/>
      <c r="K333" s="4"/>
      <c r="L333" s="4"/>
      <c r="M333" s="4"/>
      <c r="N333" s="4"/>
      <c r="O333" s="4"/>
      <c r="P333" s="4"/>
      <c r="Q333" s="4"/>
      <c r="R333" s="4"/>
      <c r="S333" s="4"/>
      <c r="T333" s="4"/>
      <c r="U333" s="4"/>
      <c r="V333" s="4"/>
      <c r="W333" s="4"/>
      <c r="X333" s="4"/>
      <c r="Y333" s="4"/>
      <c r="Z333" s="4"/>
      <c r="AA333" s="34"/>
      <c r="AB333" s="5"/>
      <c r="AC333" s="5"/>
      <c r="AD333" s="5"/>
      <c r="AE333" s="5"/>
      <c r="AF333" s="5"/>
      <c r="AO333" s="6"/>
      <c r="AP333" s="6"/>
      <c r="AQ333" s="6"/>
      <c r="AR333" s="1"/>
    </row>
    <row r="334" spans="1:44" x14ac:dyDescent="0.25">
      <c r="A334" s="4"/>
      <c r="B334" s="20"/>
      <c r="C334" s="18"/>
      <c r="J334" s="4"/>
      <c r="K334" s="4"/>
      <c r="L334" s="4"/>
      <c r="M334" s="4"/>
      <c r="N334" s="4"/>
      <c r="O334" s="4"/>
      <c r="P334" s="4"/>
      <c r="Q334" s="4"/>
      <c r="R334" s="4"/>
      <c r="S334" s="4"/>
      <c r="T334" s="4"/>
      <c r="U334" s="4"/>
      <c r="V334" s="4"/>
      <c r="W334" s="4"/>
      <c r="X334" s="4"/>
      <c r="Y334" s="4"/>
      <c r="Z334" s="4"/>
      <c r="AA334" s="34"/>
      <c r="AB334" s="5"/>
      <c r="AC334" s="5"/>
      <c r="AD334" s="5"/>
      <c r="AE334" s="5"/>
      <c r="AF334" s="5"/>
      <c r="AO334" s="6"/>
      <c r="AP334" s="6"/>
      <c r="AQ334" s="6"/>
      <c r="AR334" s="1"/>
    </row>
    <row r="335" spans="1:44" x14ac:dyDescent="0.25">
      <c r="A335" s="4"/>
      <c r="B335" s="20"/>
      <c r="C335" s="18"/>
      <c r="J335" s="4"/>
      <c r="K335" s="4"/>
      <c r="L335" s="4"/>
      <c r="M335" s="4"/>
      <c r="N335" s="4"/>
      <c r="O335" s="4"/>
      <c r="P335" s="4"/>
      <c r="Q335" s="4"/>
      <c r="R335" s="4"/>
      <c r="S335" s="4"/>
      <c r="T335" s="4"/>
      <c r="U335" s="4"/>
      <c r="V335" s="4"/>
      <c r="W335" s="4"/>
      <c r="X335" s="4"/>
      <c r="Y335" s="4"/>
      <c r="Z335" s="4"/>
      <c r="AA335" s="34"/>
      <c r="AB335" s="5"/>
      <c r="AC335" s="5"/>
      <c r="AD335" s="5"/>
      <c r="AE335" s="5"/>
      <c r="AF335" s="5"/>
      <c r="AO335" s="6"/>
      <c r="AP335" s="6"/>
      <c r="AQ335" s="6"/>
      <c r="AR335" s="1"/>
    </row>
    <row r="336" spans="1:44" x14ac:dyDescent="0.25">
      <c r="A336" s="4"/>
      <c r="B336" s="20"/>
      <c r="C336" s="18"/>
      <c r="J336" s="4"/>
      <c r="K336" s="4"/>
      <c r="L336" s="4"/>
      <c r="M336" s="4"/>
      <c r="N336" s="4"/>
      <c r="O336" s="4"/>
      <c r="P336" s="4"/>
      <c r="Q336" s="4"/>
      <c r="R336" s="4"/>
      <c r="S336" s="4"/>
      <c r="T336" s="4"/>
      <c r="U336" s="4"/>
      <c r="V336" s="4"/>
      <c r="W336" s="4"/>
      <c r="X336" s="4"/>
      <c r="Y336" s="4"/>
      <c r="Z336" s="4"/>
      <c r="AA336" s="34"/>
      <c r="AB336" s="5"/>
      <c r="AC336" s="5"/>
      <c r="AD336" s="5"/>
      <c r="AE336" s="5"/>
      <c r="AF336" s="5"/>
      <c r="AO336" s="6"/>
      <c r="AP336" s="6"/>
      <c r="AQ336" s="6"/>
      <c r="AR336" s="1"/>
    </row>
    <row r="337" spans="1:44" x14ac:dyDescent="0.25">
      <c r="A337" s="4"/>
      <c r="B337" s="20"/>
      <c r="C337" s="18"/>
      <c r="J337" s="4"/>
      <c r="K337" s="4"/>
      <c r="L337" s="4"/>
      <c r="M337" s="4"/>
      <c r="N337" s="4"/>
      <c r="O337" s="4"/>
      <c r="P337" s="4"/>
      <c r="Q337" s="4"/>
      <c r="R337" s="4"/>
      <c r="S337" s="4"/>
      <c r="T337" s="4"/>
      <c r="U337" s="4"/>
      <c r="V337" s="4"/>
      <c r="W337" s="4"/>
      <c r="X337" s="4"/>
      <c r="Y337" s="4"/>
      <c r="Z337" s="4"/>
      <c r="AA337" s="34"/>
      <c r="AB337" s="5"/>
      <c r="AC337" s="5"/>
      <c r="AD337" s="5"/>
      <c r="AE337" s="5"/>
      <c r="AF337" s="5"/>
      <c r="AO337" s="6"/>
      <c r="AP337" s="6"/>
      <c r="AQ337" s="6"/>
      <c r="AR337" s="1"/>
    </row>
    <row r="338" spans="1:44" x14ac:dyDescent="0.25">
      <c r="A338" s="4"/>
      <c r="B338" s="20"/>
      <c r="C338" s="18"/>
      <c r="J338" s="4"/>
      <c r="K338" s="4"/>
      <c r="L338" s="4"/>
      <c r="M338" s="4"/>
      <c r="N338" s="4"/>
      <c r="O338" s="4"/>
      <c r="P338" s="4"/>
      <c r="Q338" s="4"/>
      <c r="R338" s="4"/>
      <c r="S338" s="4"/>
      <c r="T338" s="4"/>
      <c r="U338" s="4"/>
      <c r="V338" s="4"/>
      <c r="W338" s="4"/>
      <c r="X338" s="4"/>
      <c r="Y338" s="4"/>
      <c r="Z338" s="4"/>
      <c r="AA338" s="34"/>
      <c r="AB338" s="5"/>
      <c r="AC338" s="5"/>
      <c r="AD338" s="5"/>
      <c r="AE338" s="5"/>
      <c r="AF338" s="5"/>
      <c r="AO338" s="6"/>
      <c r="AP338" s="6"/>
      <c r="AQ338" s="6"/>
      <c r="AR338" s="1"/>
    </row>
    <row r="339" spans="1:44" x14ac:dyDescent="0.25">
      <c r="A339" s="4"/>
      <c r="B339" s="20"/>
      <c r="C339" s="18"/>
      <c r="J339" s="4"/>
      <c r="K339" s="4"/>
      <c r="L339" s="4"/>
      <c r="M339" s="4"/>
      <c r="N339" s="4"/>
      <c r="O339" s="4"/>
      <c r="P339" s="4"/>
      <c r="Q339" s="4"/>
      <c r="R339" s="4"/>
      <c r="S339" s="4"/>
      <c r="T339" s="4"/>
      <c r="U339" s="4"/>
      <c r="V339" s="4"/>
      <c r="W339" s="4"/>
      <c r="X339" s="4"/>
      <c r="Y339" s="4"/>
      <c r="Z339" s="4"/>
      <c r="AA339" s="34"/>
      <c r="AB339" s="5"/>
      <c r="AC339" s="5"/>
      <c r="AD339" s="5"/>
      <c r="AE339" s="5"/>
      <c r="AF339" s="5"/>
      <c r="AO339" s="6"/>
      <c r="AP339" s="6"/>
      <c r="AQ339" s="6"/>
      <c r="AR339" s="1"/>
    </row>
    <row r="340" spans="1:44" x14ac:dyDescent="0.25">
      <c r="A340" s="4"/>
      <c r="B340" s="20"/>
      <c r="C340" s="18"/>
      <c r="J340" s="4"/>
      <c r="K340" s="4"/>
      <c r="L340" s="4"/>
      <c r="M340" s="4"/>
      <c r="N340" s="4"/>
      <c r="O340" s="4"/>
      <c r="P340" s="4"/>
      <c r="Q340" s="4"/>
      <c r="R340" s="4"/>
      <c r="S340" s="4"/>
      <c r="T340" s="4"/>
      <c r="U340" s="4"/>
      <c r="V340" s="4"/>
      <c r="W340" s="4"/>
      <c r="X340" s="4"/>
      <c r="Y340" s="4"/>
      <c r="Z340" s="4"/>
      <c r="AA340" s="34"/>
      <c r="AB340" s="5"/>
      <c r="AC340" s="5"/>
      <c r="AD340" s="5"/>
      <c r="AE340" s="5"/>
      <c r="AF340" s="5"/>
      <c r="AO340" s="6"/>
      <c r="AP340" s="6"/>
      <c r="AQ340" s="6"/>
      <c r="AR340" s="1"/>
    </row>
    <row r="341" spans="1:44" x14ac:dyDescent="0.25">
      <c r="A341" s="4"/>
      <c r="B341" s="20"/>
      <c r="C341" s="18"/>
      <c r="J341" s="4"/>
      <c r="K341" s="4"/>
      <c r="L341" s="4"/>
      <c r="M341" s="4"/>
      <c r="N341" s="4"/>
      <c r="O341" s="4"/>
      <c r="P341" s="4"/>
      <c r="Q341" s="4"/>
      <c r="R341" s="4"/>
      <c r="S341" s="4"/>
      <c r="T341" s="4"/>
      <c r="U341" s="4"/>
      <c r="V341" s="4"/>
      <c r="W341" s="4"/>
      <c r="X341" s="4"/>
      <c r="Y341" s="4"/>
      <c r="Z341" s="4"/>
      <c r="AA341" s="34"/>
      <c r="AB341" s="5"/>
      <c r="AC341" s="5"/>
      <c r="AD341" s="5"/>
      <c r="AE341" s="5"/>
      <c r="AF341" s="5"/>
      <c r="AO341" s="6"/>
      <c r="AP341" s="6"/>
      <c r="AQ341" s="6"/>
      <c r="AR341" s="1"/>
    </row>
    <row r="342" spans="1:44" x14ac:dyDescent="0.25">
      <c r="A342" s="4"/>
      <c r="B342" s="20"/>
      <c r="C342" s="18"/>
      <c r="J342" s="4"/>
      <c r="K342" s="4"/>
      <c r="L342" s="4"/>
      <c r="M342" s="4"/>
      <c r="N342" s="4"/>
      <c r="O342" s="4"/>
      <c r="P342" s="4"/>
      <c r="Q342" s="4"/>
      <c r="R342" s="4"/>
      <c r="S342" s="4"/>
      <c r="T342" s="4"/>
      <c r="U342" s="4"/>
      <c r="V342" s="4"/>
      <c r="W342" s="4"/>
      <c r="X342" s="4"/>
      <c r="Y342" s="4"/>
      <c r="Z342" s="4"/>
      <c r="AA342" s="34"/>
      <c r="AB342" s="5"/>
      <c r="AC342" s="5"/>
      <c r="AD342" s="5"/>
      <c r="AE342" s="5"/>
      <c r="AF342" s="5"/>
      <c r="AO342" s="6"/>
      <c r="AP342" s="6"/>
      <c r="AQ342" s="6"/>
      <c r="AR342" s="1"/>
    </row>
    <row r="343" spans="1:44" x14ac:dyDescent="0.25">
      <c r="A343" s="4"/>
      <c r="B343" s="20"/>
      <c r="C343" s="18"/>
      <c r="J343" s="4"/>
      <c r="K343" s="4"/>
      <c r="L343" s="4"/>
      <c r="M343" s="4"/>
      <c r="N343" s="4"/>
      <c r="O343" s="4"/>
      <c r="P343" s="4"/>
      <c r="Q343" s="4"/>
      <c r="R343" s="4"/>
      <c r="S343" s="4"/>
      <c r="T343" s="4"/>
      <c r="U343" s="4"/>
      <c r="V343" s="4"/>
      <c r="W343" s="4"/>
      <c r="X343" s="4"/>
      <c r="Y343" s="4"/>
      <c r="Z343" s="4"/>
      <c r="AA343" s="34"/>
      <c r="AB343" s="5"/>
      <c r="AC343" s="5"/>
      <c r="AD343" s="5"/>
      <c r="AE343" s="5"/>
      <c r="AF343" s="5"/>
      <c r="AO343" s="6"/>
      <c r="AP343" s="6"/>
      <c r="AQ343" s="6"/>
      <c r="AR343" s="1"/>
    </row>
    <row r="344" spans="1:44" x14ac:dyDescent="0.25">
      <c r="A344" s="4"/>
      <c r="B344" s="20"/>
      <c r="C344" s="18"/>
      <c r="J344" s="4"/>
      <c r="K344" s="4"/>
      <c r="L344" s="4"/>
      <c r="M344" s="4"/>
      <c r="N344" s="4"/>
      <c r="O344" s="4"/>
      <c r="P344" s="4"/>
      <c r="Q344" s="4"/>
      <c r="R344" s="4"/>
      <c r="S344" s="4"/>
      <c r="T344" s="4"/>
      <c r="U344" s="4"/>
      <c r="V344" s="4"/>
      <c r="W344" s="4"/>
      <c r="X344" s="4"/>
      <c r="Y344" s="4"/>
      <c r="Z344" s="4"/>
      <c r="AA344" s="34"/>
      <c r="AB344" s="5"/>
      <c r="AC344" s="5"/>
      <c r="AD344" s="5"/>
      <c r="AE344" s="5"/>
      <c r="AF344" s="5"/>
      <c r="AO344" s="6"/>
      <c r="AP344" s="6"/>
      <c r="AQ344" s="6"/>
      <c r="AR344" s="1"/>
    </row>
    <row r="345" spans="1:44" x14ac:dyDescent="0.25">
      <c r="A345" s="4"/>
      <c r="B345" s="20"/>
      <c r="C345" s="18"/>
      <c r="J345" s="4"/>
      <c r="K345" s="4"/>
      <c r="L345" s="4"/>
      <c r="M345" s="4"/>
      <c r="N345" s="4"/>
      <c r="O345" s="4"/>
      <c r="P345" s="4"/>
      <c r="Q345" s="4"/>
      <c r="R345" s="4"/>
      <c r="S345" s="4"/>
      <c r="T345" s="4"/>
      <c r="U345" s="4"/>
      <c r="V345" s="4"/>
      <c r="W345" s="4"/>
      <c r="X345" s="4"/>
      <c r="Y345" s="4"/>
      <c r="Z345" s="4"/>
      <c r="AA345" s="34"/>
      <c r="AB345" s="5"/>
      <c r="AC345" s="5"/>
      <c r="AD345" s="5"/>
      <c r="AE345" s="5"/>
      <c r="AF345" s="5"/>
      <c r="AO345" s="6"/>
      <c r="AP345" s="6"/>
      <c r="AQ345" s="6"/>
      <c r="AR345" s="1"/>
    </row>
    <row r="346" spans="1:44" x14ac:dyDescent="0.25">
      <c r="A346" s="4"/>
      <c r="B346" s="20"/>
      <c r="C346" s="18"/>
      <c r="J346" s="4"/>
      <c r="K346" s="4"/>
      <c r="L346" s="4"/>
      <c r="M346" s="4"/>
      <c r="N346" s="4"/>
      <c r="O346" s="4"/>
      <c r="P346" s="4"/>
      <c r="Q346" s="4"/>
      <c r="R346" s="4"/>
      <c r="S346" s="4"/>
      <c r="T346" s="4"/>
      <c r="U346" s="4"/>
      <c r="V346" s="4"/>
      <c r="W346" s="4"/>
      <c r="X346" s="4"/>
      <c r="Y346" s="4"/>
      <c r="Z346" s="4"/>
      <c r="AA346" s="34"/>
      <c r="AB346" s="5"/>
      <c r="AC346" s="5"/>
      <c r="AD346" s="5"/>
      <c r="AE346" s="5"/>
      <c r="AF346" s="5"/>
      <c r="AO346" s="6"/>
      <c r="AP346" s="6"/>
      <c r="AQ346" s="6"/>
      <c r="AR346" s="1"/>
    </row>
    <row r="347" spans="1:44" x14ac:dyDescent="0.25">
      <c r="A347" s="4"/>
      <c r="B347" s="20"/>
      <c r="C347" s="18"/>
      <c r="J347" s="4"/>
      <c r="K347" s="4"/>
      <c r="L347" s="4"/>
      <c r="M347" s="4"/>
      <c r="N347" s="4"/>
      <c r="O347" s="4"/>
      <c r="P347" s="4"/>
      <c r="Q347" s="4"/>
      <c r="R347" s="4"/>
      <c r="S347" s="4"/>
      <c r="T347" s="4"/>
      <c r="U347" s="4"/>
      <c r="V347" s="4"/>
      <c r="W347" s="4"/>
      <c r="X347" s="4"/>
      <c r="Y347" s="4"/>
      <c r="Z347" s="4"/>
      <c r="AA347" s="34"/>
      <c r="AB347" s="5"/>
      <c r="AC347" s="5"/>
      <c r="AD347" s="5"/>
      <c r="AE347" s="5"/>
      <c r="AF347" s="5"/>
      <c r="AO347" s="6"/>
      <c r="AP347" s="6"/>
      <c r="AQ347" s="6"/>
      <c r="AR347" s="1"/>
    </row>
    <row r="348" spans="1:44" x14ac:dyDescent="0.25">
      <c r="A348" s="4"/>
      <c r="B348" s="20"/>
      <c r="C348" s="18"/>
      <c r="J348" s="4"/>
      <c r="K348" s="4"/>
      <c r="L348" s="4"/>
      <c r="M348" s="4"/>
      <c r="N348" s="4"/>
      <c r="O348" s="4"/>
      <c r="P348" s="4"/>
      <c r="Q348" s="4"/>
      <c r="R348" s="4"/>
      <c r="S348" s="4"/>
      <c r="T348" s="4"/>
      <c r="U348" s="4"/>
      <c r="V348" s="4"/>
      <c r="W348" s="4"/>
      <c r="X348" s="4"/>
      <c r="Y348" s="4"/>
      <c r="Z348" s="4"/>
      <c r="AA348" s="34"/>
      <c r="AB348" s="5"/>
      <c r="AC348" s="5"/>
      <c r="AD348" s="5"/>
      <c r="AE348" s="5"/>
      <c r="AF348" s="5"/>
      <c r="AO348" s="6"/>
      <c r="AP348" s="6"/>
      <c r="AQ348" s="6"/>
      <c r="AR348" s="1"/>
    </row>
    <row r="349" spans="1:44" x14ac:dyDescent="0.25">
      <c r="A349" s="4"/>
      <c r="B349" s="20"/>
      <c r="C349" s="18"/>
      <c r="J349" s="4"/>
      <c r="K349" s="4"/>
      <c r="L349" s="4"/>
      <c r="M349" s="4"/>
      <c r="N349" s="4"/>
      <c r="O349" s="4"/>
      <c r="P349" s="4"/>
      <c r="Q349" s="4"/>
      <c r="R349" s="4"/>
      <c r="S349" s="4"/>
      <c r="T349" s="4"/>
      <c r="U349" s="4"/>
      <c r="V349" s="4"/>
      <c r="W349" s="4"/>
      <c r="X349" s="4"/>
      <c r="Y349" s="4"/>
      <c r="Z349" s="4"/>
      <c r="AA349" s="34"/>
      <c r="AB349" s="5"/>
      <c r="AC349" s="5"/>
      <c r="AD349" s="5"/>
      <c r="AE349" s="5"/>
      <c r="AF349" s="5"/>
      <c r="AO349" s="6"/>
      <c r="AP349" s="6"/>
      <c r="AQ349" s="6"/>
      <c r="AR349" s="1"/>
    </row>
    <row r="350" spans="1:44" x14ac:dyDescent="0.25">
      <c r="A350" s="4"/>
      <c r="B350" s="20"/>
      <c r="C350" s="18"/>
      <c r="J350" s="4"/>
      <c r="K350" s="4"/>
      <c r="L350" s="4"/>
      <c r="M350" s="4"/>
      <c r="N350" s="4"/>
      <c r="O350" s="4"/>
      <c r="P350" s="4"/>
      <c r="Q350" s="4"/>
      <c r="R350" s="4"/>
      <c r="S350" s="4"/>
      <c r="T350" s="4"/>
      <c r="U350" s="4"/>
      <c r="V350" s="4"/>
      <c r="W350" s="4"/>
      <c r="X350" s="4"/>
      <c r="Y350" s="4"/>
      <c r="Z350" s="4"/>
      <c r="AA350" s="34"/>
      <c r="AB350" s="5"/>
      <c r="AC350" s="5"/>
      <c r="AD350" s="5"/>
      <c r="AE350" s="5"/>
      <c r="AF350" s="5"/>
      <c r="AO350" s="6"/>
      <c r="AP350" s="6"/>
      <c r="AQ350" s="6"/>
      <c r="AR350" s="1"/>
    </row>
    <row r="351" spans="1:44" x14ac:dyDescent="0.25">
      <c r="A351" s="4"/>
      <c r="B351" s="20"/>
      <c r="C351" s="18"/>
      <c r="J351" s="4"/>
      <c r="K351" s="4"/>
      <c r="L351" s="4"/>
      <c r="M351" s="4"/>
      <c r="N351" s="4"/>
      <c r="O351" s="4"/>
      <c r="P351" s="4"/>
      <c r="Q351" s="4"/>
      <c r="R351" s="4"/>
      <c r="S351" s="4"/>
      <c r="T351" s="4"/>
      <c r="U351" s="4"/>
      <c r="V351" s="4"/>
      <c r="W351" s="4"/>
      <c r="X351" s="4"/>
      <c r="Y351" s="4"/>
      <c r="Z351" s="4"/>
      <c r="AA351" s="34"/>
      <c r="AB351" s="5"/>
      <c r="AC351" s="5"/>
      <c r="AD351" s="5"/>
      <c r="AE351" s="5"/>
      <c r="AF351" s="5"/>
      <c r="AO351" s="6"/>
      <c r="AP351" s="6"/>
      <c r="AQ351" s="6"/>
      <c r="AR351" s="1"/>
    </row>
    <row r="352" spans="1:44" x14ac:dyDescent="0.25">
      <c r="A352" s="4"/>
      <c r="B352" s="20"/>
      <c r="C352" s="18"/>
      <c r="J352" s="4"/>
      <c r="K352" s="4"/>
      <c r="L352" s="4"/>
      <c r="M352" s="4"/>
      <c r="N352" s="4"/>
      <c r="O352" s="4"/>
      <c r="P352" s="4"/>
      <c r="Q352" s="4"/>
      <c r="R352" s="4"/>
      <c r="S352" s="4"/>
      <c r="T352" s="4"/>
      <c r="U352" s="4"/>
      <c r="V352" s="4"/>
      <c r="W352" s="4"/>
      <c r="X352" s="4"/>
      <c r="Y352" s="4"/>
      <c r="Z352" s="4"/>
      <c r="AA352" s="34"/>
      <c r="AB352" s="5"/>
      <c r="AC352" s="5"/>
      <c r="AD352" s="5"/>
      <c r="AE352" s="5"/>
      <c r="AF352" s="5"/>
      <c r="AO352" s="6"/>
      <c r="AP352" s="6"/>
      <c r="AQ352" s="6"/>
      <c r="AR352" s="1"/>
    </row>
    <row r="353" spans="1:44" x14ac:dyDescent="0.25">
      <c r="A353" s="4"/>
      <c r="B353" s="20"/>
      <c r="C353" s="18"/>
      <c r="J353" s="4"/>
      <c r="K353" s="4"/>
      <c r="L353" s="4"/>
      <c r="M353" s="4"/>
      <c r="N353" s="4"/>
      <c r="O353" s="4"/>
      <c r="P353" s="4"/>
      <c r="Q353" s="4"/>
      <c r="R353" s="4"/>
      <c r="S353" s="4"/>
      <c r="T353" s="4"/>
      <c r="U353" s="4"/>
      <c r="V353" s="4"/>
      <c r="W353" s="4"/>
      <c r="X353" s="4"/>
      <c r="Y353" s="4"/>
      <c r="Z353" s="4"/>
      <c r="AA353" s="34"/>
      <c r="AB353" s="5"/>
      <c r="AC353" s="5"/>
      <c r="AD353" s="5"/>
      <c r="AE353" s="5"/>
      <c r="AF353" s="5"/>
      <c r="AO353" s="6"/>
      <c r="AP353" s="6"/>
      <c r="AQ353" s="6"/>
      <c r="AR353" s="1"/>
    </row>
    <row r="354" spans="1:44" x14ac:dyDescent="0.25">
      <c r="A354" s="4"/>
      <c r="B354" s="20"/>
      <c r="C354" s="18"/>
      <c r="J354" s="4"/>
      <c r="K354" s="4"/>
      <c r="L354" s="4"/>
      <c r="M354" s="4"/>
      <c r="N354" s="4"/>
      <c r="O354" s="4"/>
      <c r="P354" s="4"/>
      <c r="Q354" s="4"/>
      <c r="R354" s="4"/>
      <c r="S354" s="4"/>
      <c r="T354" s="4"/>
      <c r="U354" s="4"/>
      <c r="V354" s="4"/>
      <c r="W354" s="4"/>
      <c r="X354" s="4"/>
      <c r="Y354" s="4"/>
      <c r="Z354" s="4"/>
      <c r="AA354" s="34"/>
      <c r="AB354" s="5"/>
      <c r="AC354" s="5"/>
      <c r="AD354" s="5"/>
      <c r="AE354" s="5"/>
      <c r="AF354" s="5"/>
      <c r="AO354" s="6"/>
      <c r="AP354" s="6"/>
      <c r="AQ354" s="6"/>
      <c r="AR354" s="1"/>
    </row>
    <row r="355" spans="1:44" x14ac:dyDescent="0.25">
      <c r="A355" s="4"/>
      <c r="B355" s="20"/>
      <c r="C355" s="18"/>
      <c r="J355" s="4"/>
      <c r="K355" s="4"/>
      <c r="L355" s="4"/>
      <c r="M355" s="4"/>
      <c r="N355" s="4"/>
      <c r="O355" s="4"/>
      <c r="P355" s="4"/>
      <c r="Q355" s="4"/>
      <c r="R355" s="4"/>
      <c r="S355" s="4"/>
      <c r="T355" s="4"/>
      <c r="U355" s="4"/>
      <c r="V355" s="4"/>
      <c r="W355" s="4"/>
      <c r="X355" s="4"/>
      <c r="Y355" s="4"/>
      <c r="Z355" s="4"/>
      <c r="AA355" s="34"/>
      <c r="AB355" s="5"/>
      <c r="AC355" s="5"/>
      <c r="AD355" s="5"/>
      <c r="AE355" s="5"/>
      <c r="AF355" s="5"/>
      <c r="AO355" s="6"/>
      <c r="AP355" s="6"/>
      <c r="AQ355" s="6"/>
      <c r="AR355" s="1"/>
    </row>
    <row r="356" spans="1:44" x14ac:dyDescent="0.25">
      <c r="A356" s="4"/>
      <c r="B356" s="20"/>
      <c r="C356" s="18"/>
      <c r="J356" s="4"/>
      <c r="K356" s="4"/>
      <c r="L356" s="4"/>
      <c r="M356" s="4"/>
      <c r="N356" s="4"/>
      <c r="O356" s="4"/>
      <c r="P356" s="4"/>
      <c r="Q356" s="4"/>
      <c r="R356" s="4"/>
      <c r="S356" s="4"/>
      <c r="T356" s="4"/>
      <c r="U356" s="4"/>
      <c r="V356" s="4"/>
      <c r="W356" s="4"/>
      <c r="X356" s="4"/>
      <c r="Y356" s="4"/>
      <c r="Z356" s="4"/>
      <c r="AA356" s="34"/>
      <c r="AB356" s="5"/>
      <c r="AC356" s="5"/>
      <c r="AD356" s="5"/>
      <c r="AE356" s="5"/>
      <c r="AF356" s="5"/>
      <c r="AO356" s="6"/>
      <c r="AP356" s="6"/>
      <c r="AQ356" s="6"/>
      <c r="AR356" s="1"/>
    </row>
    <row r="357" spans="1:44" x14ac:dyDescent="0.25">
      <c r="A357" s="4"/>
      <c r="B357" s="20"/>
      <c r="C357" s="18"/>
      <c r="J357" s="4"/>
      <c r="K357" s="4"/>
      <c r="L357" s="4"/>
      <c r="M357" s="4"/>
      <c r="N357" s="4"/>
      <c r="O357" s="4"/>
      <c r="P357" s="4"/>
      <c r="Q357" s="4"/>
      <c r="R357" s="4"/>
      <c r="S357" s="4"/>
      <c r="T357" s="4"/>
      <c r="U357" s="4"/>
      <c r="V357" s="4"/>
      <c r="W357" s="4"/>
      <c r="X357" s="4"/>
      <c r="Y357" s="4"/>
      <c r="Z357" s="4"/>
      <c r="AA357" s="34"/>
      <c r="AB357" s="5"/>
      <c r="AC357" s="5"/>
      <c r="AD357" s="5"/>
      <c r="AE357" s="5"/>
      <c r="AF357" s="5"/>
      <c r="AO357" s="6"/>
      <c r="AP357" s="6"/>
      <c r="AQ357" s="6"/>
      <c r="AR357" s="1"/>
    </row>
    <row r="358" spans="1:44" x14ac:dyDescent="0.25">
      <c r="A358" s="4"/>
      <c r="B358" s="20"/>
      <c r="C358" s="18"/>
      <c r="J358" s="4"/>
      <c r="K358" s="4"/>
      <c r="L358" s="4"/>
      <c r="M358" s="4"/>
      <c r="N358" s="4"/>
      <c r="O358" s="4"/>
      <c r="P358" s="4"/>
      <c r="Q358" s="4"/>
      <c r="R358" s="4"/>
      <c r="S358" s="4"/>
      <c r="T358" s="4"/>
      <c r="U358" s="4"/>
      <c r="V358" s="4"/>
      <c r="W358" s="4"/>
      <c r="X358" s="4"/>
      <c r="Y358" s="4"/>
      <c r="Z358" s="4"/>
      <c r="AA358" s="34"/>
      <c r="AB358" s="5"/>
      <c r="AC358" s="5"/>
      <c r="AD358" s="5"/>
      <c r="AE358" s="5"/>
      <c r="AF358" s="5"/>
      <c r="AO358" s="6"/>
      <c r="AP358" s="6"/>
      <c r="AQ358" s="6"/>
      <c r="AR358" s="1"/>
    </row>
    <row r="359" spans="1:44" x14ac:dyDescent="0.25">
      <c r="A359" s="4"/>
      <c r="B359" s="20"/>
      <c r="C359" s="18"/>
      <c r="J359" s="4"/>
      <c r="K359" s="4"/>
      <c r="L359" s="4"/>
      <c r="M359" s="4"/>
      <c r="N359" s="4"/>
      <c r="O359" s="4"/>
      <c r="P359" s="4"/>
      <c r="Q359" s="4"/>
      <c r="R359" s="4"/>
      <c r="S359" s="4"/>
      <c r="T359" s="4"/>
      <c r="U359" s="4"/>
      <c r="V359" s="4"/>
      <c r="W359" s="4"/>
      <c r="X359" s="4"/>
      <c r="Y359" s="4"/>
      <c r="Z359" s="4"/>
      <c r="AA359" s="34"/>
      <c r="AB359" s="5"/>
      <c r="AC359" s="5"/>
      <c r="AD359" s="5"/>
      <c r="AE359" s="5"/>
      <c r="AF359" s="5"/>
      <c r="AO359" s="6"/>
      <c r="AP359" s="6"/>
      <c r="AQ359" s="6"/>
      <c r="AR359" s="1"/>
    </row>
    <row r="360" spans="1:44" x14ac:dyDescent="0.25">
      <c r="A360" s="4"/>
      <c r="B360" s="20"/>
      <c r="C360" s="18"/>
      <c r="J360" s="4"/>
      <c r="K360" s="4"/>
      <c r="L360" s="4"/>
      <c r="M360" s="4"/>
      <c r="N360" s="4"/>
      <c r="O360" s="4"/>
      <c r="P360" s="4"/>
      <c r="Q360" s="4"/>
      <c r="R360" s="4"/>
      <c r="S360" s="4"/>
      <c r="T360" s="4"/>
      <c r="U360" s="4"/>
      <c r="V360" s="4"/>
      <c r="W360" s="4"/>
      <c r="X360" s="4"/>
      <c r="Y360" s="4"/>
      <c r="Z360" s="4"/>
      <c r="AA360" s="34"/>
      <c r="AB360" s="5"/>
      <c r="AC360" s="5"/>
      <c r="AD360" s="5"/>
      <c r="AE360" s="5"/>
      <c r="AF360" s="5"/>
      <c r="AO360" s="6"/>
      <c r="AP360" s="6"/>
      <c r="AQ360" s="6"/>
      <c r="AR360" s="1"/>
    </row>
    <row r="361" spans="1:44" x14ac:dyDescent="0.25">
      <c r="A361" s="4"/>
      <c r="B361" s="20"/>
      <c r="C361" s="18"/>
      <c r="J361" s="4"/>
      <c r="K361" s="4"/>
      <c r="L361" s="4"/>
      <c r="M361" s="4"/>
      <c r="N361" s="4"/>
      <c r="O361" s="4"/>
      <c r="P361" s="4"/>
      <c r="Q361" s="4"/>
      <c r="R361" s="4"/>
      <c r="S361" s="4"/>
      <c r="T361" s="4"/>
      <c r="U361" s="4"/>
      <c r="V361" s="4"/>
      <c r="W361" s="4"/>
      <c r="X361" s="4"/>
      <c r="Y361" s="4"/>
      <c r="Z361" s="4"/>
      <c r="AA361" s="34"/>
      <c r="AB361" s="5"/>
      <c r="AC361" s="5"/>
      <c r="AD361" s="5"/>
      <c r="AE361" s="5"/>
      <c r="AF361" s="5"/>
      <c r="AO361" s="6"/>
      <c r="AP361" s="6"/>
      <c r="AQ361" s="6"/>
      <c r="AR361" s="1"/>
    </row>
    <row r="362" spans="1:44" x14ac:dyDescent="0.25">
      <c r="A362" s="4"/>
      <c r="B362" s="20"/>
      <c r="C362" s="18"/>
      <c r="J362" s="4"/>
      <c r="K362" s="4"/>
      <c r="L362" s="4"/>
      <c r="M362" s="4"/>
      <c r="N362" s="4"/>
      <c r="O362" s="4"/>
      <c r="P362" s="4"/>
      <c r="Q362" s="4"/>
      <c r="R362" s="4"/>
      <c r="S362" s="4"/>
      <c r="T362" s="4"/>
      <c r="U362" s="4"/>
      <c r="V362" s="4"/>
      <c r="W362" s="4"/>
      <c r="X362" s="4"/>
      <c r="Y362" s="4"/>
      <c r="Z362" s="4"/>
      <c r="AA362" s="34"/>
      <c r="AB362" s="5"/>
      <c r="AC362" s="5"/>
      <c r="AD362" s="5"/>
      <c r="AE362" s="5"/>
      <c r="AF362" s="5"/>
      <c r="AO362" s="6"/>
      <c r="AP362" s="6"/>
      <c r="AQ362" s="6"/>
      <c r="AR362" s="1"/>
    </row>
    <row r="363" spans="1:44" x14ac:dyDescent="0.25">
      <c r="A363" s="4"/>
      <c r="B363" s="20"/>
      <c r="C363" s="18"/>
      <c r="J363" s="4"/>
      <c r="K363" s="4"/>
      <c r="L363" s="4"/>
      <c r="M363" s="4"/>
      <c r="N363" s="4"/>
      <c r="O363" s="4"/>
      <c r="P363" s="4"/>
      <c r="Q363" s="4"/>
      <c r="R363" s="4"/>
      <c r="S363" s="4"/>
      <c r="T363" s="4"/>
      <c r="U363" s="4"/>
      <c r="V363" s="4"/>
      <c r="W363" s="4"/>
      <c r="X363" s="4"/>
      <c r="Y363" s="4"/>
      <c r="Z363" s="4"/>
      <c r="AA363" s="34"/>
      <c r="AB363" s="5"/>
      <c r="AC363" s="5"/>
      <c r="AD363" s="5"/>
      <c r="AE363" s="5"/>
      <c r="AF363" s="5"/>
      <c r="AO363" s="6"/>
      <c r="AP363" s="6"/>
      <c r="AQ363" s="6"/>
      <c r="AR363" s="1"/>
    </row>
    <row r="364" spans="1:44" x14ac:dyDescent="0.25">
      <c r="A364" s="4"/>
      <c r="B364" s="20"/>
      <c r="C364" s="18"/>
      <c r="J364" s="4"/>
      <c r="K364" s="4"/>
      <c r="L364" s="4"/>
      <c r="M364" s="4"/>
      <c r="N364" s="4"/>
      <c r="O364" s="4"/>
      <c r="P364" s="4"/>
      <c r="Q364" s="4"/>
      <c r="R364" s="4"/>
      <c r="S364" s="4"/>
      <c r="T364" s="4"/>
      <c r="U364" s="4"/>
      <c r="V364" s="4"/>
      <c r="W364" s="4"/>
      <c r="X364" s="4"/>
      <c r="Y364" s="4"/>
      <c r="Z364" s="4"/>
      <c r="AA364" s="34"/>
      <c r="AB364" s="5"/>
      <c r="AC364" s="5"/>
      <c r="AD364" s="5"/>
      <c r="AE364" s="5"/>
      <c r="AF364" s="5"/>
      <c r="AO364" s="6"/>
      <c r="AP364" s="6"/>
      <c r="AQ364" s="6"/>
      <c r="AR364" s="1"/>
    </row>
    <row r="365" spans="1:44" x14ac:dyDescent="0.25">
      <c r="A365" s="4"/>
      <c r="B365" s="20"/>
      <c r="C365" s="18"/>
      <c r="J365" s="4"/>
      <c r="K365" s="4"/>
      <c r="L365" s="4"/>
      <c r="M365" s="4"/>
      <c r="N365" s="4"/>
      <c r="O365" s="4"/>
      <c r="P365" s="4"/>
      <c r="Q365" s="4"/>
      <c r="R365" s="4"/>
      <c r="S365" s="4"/>
      <c r="T365" s="4"/>
      <c r="U365" s="4"/>
      <c r="V365" s="4"/>
      <c r="W365" s="4"/>
      <c r="X365" s="4"/>
      <c r="Y365" s="4"/>
      <c r="Z365" s="4"/>
      <c r="AA365" s="34"/>
      <c r="AB365" s="5"/>
      <c r="AC365" s="5"/>
      <c r="AD365" s="5"/>
      <c r="AE365" s="5"/>
      <c r="AF365" s="5"/>
      <c r="AO365" s="6"/>
      <c r="AP365" s="6"/>
      <c r="AQ365" s="6"/>
      <c r="AR365" s="1"/>
    </row>
    <row r="366" spans="1:44" x14ac:dyDescent="0.25">
      <c r="A366" s="4"/>
      <c r="B366" s="20"/>
      <c r="C366" s="18"/>
      <c r="J366" s="4"/>
      <c r="K366" s="4"/>
      <c r="L366" s="4"/>
      <c r="M366" s="4"/>
      <c r="N366" s="4"/>
      <c r="O366" s="4"/>
      <c r="P366" s="4"/>
      <c r="Q366" s="4"/>
      <c r="R366" s="4"/>
      <c r="S366" s="4"/>
      <c r="T366" s="4"/>
      <c r="U366" s="4"/>
      <c r="V366" s="4"/>
      <c r="W366" s="4"/>
      <c r="X366" s="4"/>
      <c r="Y366" s="4"/>
      <c r="Z366" s="4"/>
      <c r="AA366" s="34"/>
      <c r="AB366" s="5"/>
      <c r="AC366" s="5"/>
      <c r="AD366" s="5"/>
      <c r="AE366" s="5"/>
      <c r="AF366" s="5"/>
      <c r="AO366" s="6"/>
      <c r="AP366" s="6"/>
      <c r="AQ366" s="6"/>
      <c r="AR366" s="1"/>
    </row>
    <row r="367" spans="1:44" x14ac:dyDescent="0.25">
      <c r="A367" s="4"/>
      <c r="B367" s="20"/>
      <c r="C367" s="18"/>
      <c r="J367" s="4"/>
      <c r="K367" s="4"/>
      <c r="L367" s="4"/>
      <c r="M367" s="4"/>
      <c r="N367" s="4"/>
      <c r="O367" s="4"/>
      <c r="P367" s="4"/>
      <c r="Q367" s="4"/>
      <c r="R367" s="4"/>
      <c r="S367" s="4"/>
      <c r="T367" s="4"/>
      <c r="U367" s="4"/>
      <c r="V367" s="4"/>
      <c r="W367" s="4"/>
      <c r="X367" s="4"/>
      <c r="Y367" s="4"/>
      <c r="Z367" s="4"/>
      <c r="AA367" s="34"/>
      <c r="AB367" s="5"/>
      <c r="AC367" s="5"/>
      <c r="AD367" s="5"/>
      <c r="AE367" s="5"/>
      <c r="AF367" s="5"/>
      <c r="AO367" s="6"/>
      <c r="AP367" s="6"/>
      <c r="AQ367" s="6"/>
      <c r="AR367" s="1"/>
    </row>
    <row r="368" spans="1:44" x14ac:dyDescent="0.25">
      <c r="A368" s="4"/>
      <c r="B368" s="20"/>
      <c r="C368" s="18"/>
      <c r="J368" s="4"/>
      <c r="K368" s="4"/>
      <c r="L368" s="4"/>
      <c r="M368" s="4"/>
      <c r="N368" s="4"/>
      <c r="O368" s="4"/>
      <c r="P368" s="4"/>
      <c r="Q368" s="4"/>
      <c r="R368" s="4"/>
      <c r="S368" s="4"/>
      <c r="T368" s="4"/>
      <c r="U368" s="4"/>
      <c r="V368" s="4"/>
      <c r="W368" s="4"/>
      <c r="X368" s="4"/>
      <c r="Y368" s="4"/>
      <c r="Z368" s="4"/>
      <c r="AA368" s="34"/>
      <c r="AB368" s="5"/>
      <c r="AC368" s="5"/>
      <c r="AD368" s="5"/>
      <c r="AE368" s="5"/>
      <c r="AF368" s="5"/>
      <c r="AO368" s="6"/>
      <c r="AP368" s="6"/>
      <c r="AQ368" s="6"/>
      <c r="AR368" s="1"/>
    </row>
    <row r="369" spans="1:44" x14ac:dyDescent="0.25">
      <c r="A369" s="4"/>
      <c r="B369" s="20"/>
      <c r="C369" s="18"/>
      <c r="J369" s="4"/>
      <c r="K369" s="4"/>
      <c r="L369" s="4"/>
      <c r="M369" s="4"/>
      <c r="N369" s="4"/>
      <c r="O369" s="4"/>
      <c r="P369" s="4"/>
      <c r="Q369" s="4"/>
      <c r="R369" s="4"/>
      <c r="S369" s="4"/>
      <c r="T369" s="4"/>
      <c r="U369" s="4"/>
      <c r="V369" s="4"/>
      <c r="W369" s="4"/>
      <c r="X369" s="4"/>
      <c r="Y369" s="4"/>
      <c r="Z369" s="4"/>
      <c r="AA369" s="34"/>
      <c r="AB369" s="5"/>
      <c r="AC369" s="5"/>
      <c r="AD369" s="5"/>
      <c r="AE369" s="5"/>
      <c r="AF369" s="5"/>
      <c r="AO369" s="6"/>
      <c r="AP369" s="6"/>
      <c r="AQ369" s="6"/>
      <c r="AR369" s="1"/>
    </row>
    <row r="370" spans="1:44" x14ac:dyDescent="0.25">
      <c r="A370" s="4"/>
      <c r="B370" s="20"/>
      <c r="C370" s="18"/>
      <c r="J370" s="4"/>
      <c r="K370" s="4"/>
      <c r="L370" s="4"/>
      <c r="M370" s="4"/>
      <c r="N370" s="4"/>
      <c r="O370" s="4"/>
      <c r="P370" s="4"/>
      <c r="Q370" s="4"/>
      <c r="R370" s="4"/>
      <c r="S370" s="4"/>
      <c r="T370" s="4"/>
      <c r="U370" s="4"/>
      <c r="V370" s="4"/>
      <c r="W370" s="4"/>
      <c r="X370" s="4"/>
      <c r="Y370" s="4"/>
      <c r="Z370" s="4"/>
      <c r="AA370" s="34"/>
      <c r="AB370" s="5"/>
      <c r="AC370" s="5"/>
      <c r="AD370" s="5"/>
      <c r="AE370" s="5"/>
      <c r="AF370" s="5"/>
      <c r="AO370" s="6"/>
      <c r="AP370" s="6"/>
      <c r="AQ370" s="6"/>
      <c r="AR370" s="1"/>
    </row>
    <row r="371" spans="1:44" x14ac:dyDescent="0.25">
      <c r="A371" s="4"/>
      <c r="B371" s="20"/>
      <c r="C371" s="18"/>
      <c r="J371" s="4"/>
      <c r="K371" s="4"/>
      <c r="L371" s="4"/>
      <c r="M371" s="4"/>
      <c r="N371" s="4"/>
      <c r="O371" s="4"/>
      <c r="P371" s="4"/>
      <c r="Q371" s="4"/>
      <c r="R371" s="4"/>
      <c r="S371" s="4"/>
      <c r="T371" s="4"/>
      <c r="U371" s="4"/>
      <c r="V371" s="4"/>
      <c r="W371" s="4"/>
      <c r="X371" s="4"/>
      <c r="Y371" s="4"/>
      <c r="Z371" s="4"/>
      <c r="AA371" s="34"/>
      <c r="AB371" s="5"/>
      <c r="AC371" s="5"/>
      <c r="AD371" s="5"/>
      <c r="AE371" s="5"/>
      <c r="AF371" s="5"/>
      <c r="AO371" s="6"/>
      <c r="AP371" s="6"/>
      <c r="AQ371" s="6"/>
      <c r="AR371" s="1"/>
    </row>
    <row r="372" spans="1:44" x14ac:dyDescent="0.25">
      <c r="A372" s="4"/>
      <c r="B372" s="20"/>
      <c r="C372" s="18"/>
      <c r="J372" s="4"/>
      <c r="K372" s="4"/>
      <c r="L372" s="4"/>
      <c r="M372" s="4"/>
      <c r="N372" s="4"/>
      <c r="O372" s="4"/>
      <c r="P372" s="4"/>
      <c r="Q372" s="4"/>
      <c r="R372" s="4"/>
      <c r="S372" s="4"/>
      <c r="T372" s="4"/>
      <c r="U372" s="4"/>
      <c r="V372" s="4"/>
      <c r="W372" s="4"/>
      <c r="X372" s="4"/>
      <c r="Y372" s="4"/>
      <c r="Z372" s="4"/>
      <c r="AA372" s="34"/>
      <c r="AB372" s="5"/>
      <c r="AC372" s="5"/>
      <c r="AD372" s="5"/>
      <c r="AE372" s="5"/>
      <c r="AF372" s="5"/>
      <c r="AO372" s="6"/>
      <c r="AP372" s="6"/>
      <c r="AQ372" s="6"/>
      <c r="AR372" s="1"/>
    </row>
    <row r="373" spans="1:44" x14ac:dyDescent="0.25">
      <c r="A373" s="4"/>
      <c r="B373" s="20"/>
      <c r="C373" s="18"/>
      <c r="J373" s="4"/>
      <c r="K373" s="4"/>
      <c r="L373" s="4"/>
      <c r="M373" s="4"/>
      <c r="N373" s="4"/>
      <c r="O373" s="4"/>
      <c r="P373" s="4"/>
      <c r="Q373" s="4"/>
      <c r="R373" s="4"/>
      <c r="S373" s="4"/>
      <c r="T373" s="4"/>
      <c r="U373" s="4"/>
      <c r="V373" s="4"/>
      <c r="W373" s="4"/>
      <c r="X373" s="4"/>
      <c r="Y373" s="4"/>
      <c r="Z373" s="4"/>
      <c r="AA373" s="34"/>
      <c r="AB373" s="5"/>
      <c r="AC373" s="5"/>
      <c r="AD373" s="5"/>
      <c r="AE373" s="5"/>
      <c r="AF373" s="5"/>
      <c r="AO373" s="6"/>
      <c r="AP373" s="6"/>
      <c r="AQ373" s="6"/>
      <c r="AR373" s="1"/>
    </row>
    <row r="374" spans="1:44" x14ac:dyDescent="0.25">
      <c r="A374" s="4"/>
      <c r="B374" s="20"/>
      <c r="C374" s="18"/>
      <c r="J374" s="4"/>
      <c r="K374" s="4"/>
      <c r="L374" s="4"/>
      <c r="M374" s="4"/>
      <c r="N374" s="4"/>
      <c r="O374" s="4"/>
      <c r="P374" s="4"/>
      <c r="Q374" s="4"/>
      <c r="R374" s="4"/>
      <c r="S374" s="4"/>
      <c r="T374" s="4"/>
      <c r="U374" s="4"/>
      <c r="V374" s="4"/>
      <c r="W374" s="4"/>
      <c r="X374" s="4"/>
      <c r="Y374" s="4"/>
      <c r="Z374" s="4"/>
      <c r="AA374" s="34"/>
      <c r="AB374" s="5"/>
      <c r="AC374" s="5"/>
      <c r="AD374" s="5"/>
      <c r="AE374" s="5"/>
      <c r="AF374" s="5"/>
      <c r="AO374" s="6"/>
      <c r="AP374" s="6"/>
      <c r="AQ374" s="6"/>
      <c r="AR374" s="1"/>
    </row>
    <row r="375" spans="1:44" x14ac:dyDescent="0.25">
      <c r="A375" s="4"/>
      <c r="B375" s="20"/>
      <c r="C375" s="18"/>
      <c r="J375" s="4"/>
      <c r="K375" s="4"/>
      <c r="L375" s="4"/>
      <c r="M375" s="4"/>
      <c r="N375" s="4"/>
      <c r="O375" s="4"/>
      <c r="P375" s="4"/>
      <c r="Q375" s="4"/>
      <c r="R375" s="4"/>
      <c r="S375" s="4"/>
      <c r="T375" s="4"/>
      <c r="U375" s="4"/>
      <c r="V375" s="4"/>
      <c r="W375" s="4"/>
      <c r="X375" s="4"/>
      <c r="Y375" s="4"/>
      <c r="Z375" s="4"/>
      <c r="AA375" s="34"/>
      <c r="AB375" s="5"/>
      <c r="AC375" s="5"/>
      <c r="AD375" s="5"/>
      <c r="AE375" s="5"/>
      <c r="AF375" s="5"/>
      <c r="AO375" s="6"/>
      <c r="AP375" s="6"/>
      <c r="AQ375" s="6"/>
      <c r="AR375" s="1"/>
    </row>
    <row r="376" spans="1:44" x14ac:dyDescent="0.25">
      <c r="A376" s="4"/>
      <c r="B376" s="20"/>
      <c r="C376" s="18"/>
      <c r="J376" s="4"/>
      <c r="K376" s="4"/>
      <c r="L376" s="4"/>
      <c r="M376" s="4"/>
      <c r="N376" s="4"/>
      <c r="O376" s="4"/>
      <c r="P376" s="4"/>
      <c r="Q376" s="4"/>
      <c r="R376" s="4"/>
      <c r="S376" s="4"/>
      <c r="T376" s="4"/>
      <c r="U376" s="4"/>
      <c r="V376" s="4"/>
      <c r="W376" s="4"/>
      <c r="X376" s="4"/>
      <c r="Y376" s="4"/>
      <c r="Z376" s="4"/>
      <c r="AA376" s="34"/>
      <c r="AB376" s="5"/>
      <c r="AC376" s="5"/>
      <c r="AD376" s="5"/>
      <c r="AE376" s="5"/>
      <c r="AF376" s="5"/>
      <c r="AO376" s="6"/>
      <c r="AP376" s="6"/>
      <c r="AQ376" s="6"/>
      <c r="AR376" s="1"/>
    </row>
    <row r="377" spans="1:44" x14ac:dyDescent="0.25">
      <c r="A377" s="4"/>
      <c r="B377" s="20"/>
      <c r="C377" s="18"/>
      <c r="J377" s="4"/>
      <c r="K377" s="4"/>
      <c r="L377" s="4"/>
      <c r="M377" s="4"/>
      <c r="N377" s="4"/>
      <c r="O377" s="4"/>
      <c r="P377" s="4"/>
      <c r="Q377" s="4"/>
      <c r="R377" s="4"/>
      <c r="S377" s="4"/>
      <c r="T377" s="4"/>
      <c r="U377" s="4"/>
      <c r="V377" s="4"/>
      <c r="W377" s="4"/>
      <c r="X377" s="4"/>
      <c r="Y377" s="4"/>
      <c r="Z377" s="4"/>
      <c r="AA377" s="34"/>
      <c r="AB377" s="5"/>
      <c r="AC377" s="5"/>
      <c r="AD377" s="5"/>
      <c r="AE377" s="5"/>
      <c r="AF377" s="5"/>
      <c r="AO377" s="6"/>
      <c r="AP377" s="6"/>
      <c r="AQ377" s="6"/>
      <c r="AR377" s="1"/>
    </row>
    <row r="378" spans="1:44" x14ac:dyDescent="0.25">
      <c r="A378" s="4"/>
      <c r="B378" s="20"/>
      <c r="C378" s="18"/>
      <c r="J378" s="4"/>
      <c r="K378" s="4"/>
      <c r="L378" s="4"/>
      <c r="M378" s="4"/>
      <c r="N378" s="4"/>
      <c r="O378" s="4"/>
      <c r="P378" s="4"/>
      <c r="Q378" s="4"/>
      <c r="R378" s="4"/>
      <c r="S378" s="4"/>
      <c r="T378" s="4"/>
      <c r="U378" s="4"/>
      <c r="V378" s="4"/>
      <c r="W378" s="4"/>
      <c r="X378" s="4"/>
      <c r="Y378" s="4"/>
      <c r="Z378" s="4"/>
      <c r="AA378" s="34"/>
      <c r="AB378" s="5"/>
      <c r="AC378" s="5"/>
      <c r="AD378" s="5"/>
      <c r="AE378" s="5"/>
      <c r="AF378" s="5"/>
      <c r="AO378" s="6"/>
      <c r="AP378" s="6"/>
      <c r="AQ378" s="6"/>
      <c r="AR378" s="1"/>
    </row>
    <row r="379" spans="1:44" x14ac:dyDescent="0.25">
      <c r="A379" s="4"/>
      <c r="B379" s="20"/>
      <c r="C379" s="18"/>
      <c r="J379" s="4"/>
      <c r="K379" s="4"/>
      <c r="L379" s="4"/>
      <c r="M379" s="4"/>
      <c r="N379" s="4"/>
      <c r="O379" s="4"/>
      <c r="P379" s="4"/>
      <c r="Q379" s="4"/>
      <c r="R379" s="4"/>
      <c r="S379" s="4"/>
      <c r="T379" s="4"/>
      <c r="U379" s="4"/>
      <c r="V379" s="4"/>
      <c r="W379" s="4"/>
      <c r="X379" s="4"/>
      <c r="Y379" s="4"/>
      <c r="Z379" s="4"/>
      <c r="AA379" s="34"/>
      <c r="AB379" s="5"/>
      <c r="AC379" s="5"/>
      <c r="AD379" s="5"/>
      <c r="AE379" s="5"/>
      <c r="AF379" s="5"/>
      <c r="AO379" s="6"/>
      <c r="AP379" s="6"/>
      <c r="AQ379" s="6"/>
      <c r="AR379" s="1"/>
    </row>
    <row r="380" spans="1:44" x14ac:dyDescent="0.25">
      <c r="A380" s="4"/>
      <c r="B380" s="20"/>
      <c r="C380" s="18"/>
      <c r="J380" s="4"/>
      <c r="K380" s="4"/>
      <c r="L380" s="4"/>
      <c r="M380" s="4"/>
      <c r="N380" s="4"/>
      <c r="O380" s="4"/>
      <c r="P380" s="4"/>
      <c r="Q380" s="4"/>
      <c r="R380" s="4"/>
      <c r="S380" s="4"/>
      <c r="T380" s="4"/>
      <c r="U380" s="4"/>
      <c r="V380" s="4"/>
      <c r="W380" s="4"/>
      <c r="X380" s="4"/>
      <c r="Y380" s="4"/>
      <c r="Z380" s="4"/>
      <c r="AA380" s="34"/>
      <c r="AB380" s="5"/>
      <c r="AC380" s="5"/>
      <c r="AD380" s="5"/>
      <c r="AE380" s="5"/>
      <c r="AF380" s="5"/>
      <c r="AO380" s="6"/>
      <c r="AP380" s="6"/>
      <c r="AQ380" s="6"/>
      <c r="AR380" s="1"/>
    </row>
    <row r="381" spans="1:44" x14ac:dyDescent="0.25">
      <c r="A381" s="4"/>
      <c r="B381" s="20"/>
      <c r="C381" s="18"/>
      <c r="J381" s="4"/>
      <c r="K381" s="4"/>
      <c r="L381" s="4"/>
      <c r="M381" s="4"/>
      <c r="N381" s="4"/>
      <c r="O381" s="4"/>
      <c r="P381" s="4"/>
      <c r="Q381" s="4"/>
      <c r="R381" s="4"/>
      <c r="S381" s="4"/>
      <c r="T381" s="4"/>
      <c r="U381" s="4"/>
      <c r="V381" s="4"/>
      <c r="W381" s="4"/>
      <c r="X381" s="4"/>
      <c r="Y381" s="4"/>
      <c r="Z381" s="4"/>
      <c r="AA381" s="34"/>
      <c r="AB381" s="5"/>
      <c r="AC381" s="5"/>
      <c r="AD381" s="5"/>
      <c r="AE381" s="5"/>
      <c r="AF381" s="5"/>
      <c r="AO381" s="6"/>
      <c r="AP381" s="6"/>
      <c r="AQ381" s="6"/>
      <c r="AR381" s="1"/>
    </row>
    <row r="382" spans="1:44" x14ac:dyDescent="0.25">
      <c r="A382" s="4"/>
      <c r="B382" s="20"/>
      <c r="C382" s="18"/>
      <c r="J382" s="4"/>
      <c r="K382" s="4"/>
      <c r="L382" s="4"/>
      <c r="M382" s="4"/>
      <c r="N382" s="4"/>
      <c r="O382" s="4"/>
      <c r="P382" s="4"/>
      <c r="Q382" s="4"/>
      <c r="R382" s="4"/>
      <c r="S382" s="4"/>
      <c r="T382" s="4"/>
      <c r="U382" s="4"/>
      <c r="V382" s="4"/>
      <c r="W382" s="4"/>
      <c r="X382" s="4"/>
      <c r="Y382" s="4"/>
      <c r="Z382" s="4"/>
      <c r="AA382" s="34"/>
      <c r="AB382" s="5"/>
      <c r="AC382" s="5"/>
      <c r="AD382" s="5"/>
      <c r="AE382" s="5"/>
      <c r="AF382" s="5"/>
      <c r="AO382" s="6"/>
      <c r="AP382" s="6"/>
      <c r="AQ382" s="6"/>
      <c r="AR382" s="1"/>
    </row>
    <row r="383" spans="1:44" x14ac:dyDescent="0.25">
      <c r="A383" s="4"/>
      <c r="B383" s="20"/>
      <c r="C383" s="18"/>
      <c r="J383" s="4"/>
      <c r="K383" s="4"/>
      <c r="L383" s="4"/>
      <c r="M383" s="4"/>
      <c r="N383" s="4"/>
      <c r="O383" s="4"/>
      <c r="P383" s="4"/>
      <c r="Q383" s="4"/>
      <c r="R383" s="4"/>
      <c r="S383" s="4"/>
      <c r="T383" s="4"/>
      <c r="U383" s="4"/>
      <c r="V383" s="4"/>
      <c r="W383" s="4"/>
      <c r="X383" s="4"/>
      <c r="Y383" s="4"/>
      <c r="Z383" s="4"/>
      <c r="AA383" s="34"/>
      <c r="AB383" s="5"/>
      <c r="AC383" s="5"/>
      <c r="AD383" s="5"/>
      <c r="AE383" s="5"/>
      <c r="AF383" s="5"/>
      <c r="AO383" s="6"/>
      <c r="AP383" s="6"/>
      <c r="AQ383" s="6"/>
      <c r="AR383" s="1"/>
    </row>
    <row r="384" spans="1:44" x14ac:dyDescent="0.25">
      <c r="A384" s="4"/>
      <c r="B384" s="20"/>
      <c r="C384" s="18"/>
      <c r="J384" s="4"/>
      <c r="K384" s="4"/>
      <c r="L384" s="4"/>
      <c r="M384" s="4"/>
      <c r="N384" s="4"/>
      <c r="O384" s="4"/>
      <c r="P384" s="4"/>
      <c r="Q384" s="4"/>
      <c r="R384" s="4"/>
      <c r="S384" s="4"/>
      <c r="T384" s="4"/>
      <c r="U384" s="4"/>
      <c r="V384" s="4"/>
      <c r="W384" s="4"/>
      <c r="X384" s="4"/>
      <c r="Y384" s="4"/>
      <c r="Z384" s="4"/>
      <c r="AA384" s="34"/>
      <c r="AB384" s="5"/>
      <c r="AC384" s="5"/>
      <c r="AD384" s="5"/>
      <c r="AE384" s="5"/>
      <c r="AF384" s="5"/>
      <c r="AO384" s="6"/>
      <c r="AP384" s="6"/>
      <c r="AQ384" s="6"/>
      <c r="AR384" s="1"/>
    </row>
    <row r="385" spans="1:44" x14ac:dyDescent="0.25">
      <c r="A385" s="4"/>
      <c r="B385" s="20"/>
      <c r="C385" s="18"/>
      <c r="J385" s="4"/>
      <c r="K385" s="4"/>
      <c r="L385" s="4"/>
      <c r="M385" s="4"/>
      <c r="N385" s="4"/>
      <c r="O385" s="4"/>
      <c r="P385" s="4"/>
      <c r="Q385" s="4"/>
      <c r="R385" s="4"/>
      <c r="S385" s="4"/>
      <c r="T385" s="4"/>
      <c r="U385" s="4"/>
      <c r="V385" s="4"/>
      <c r="W385" s="4"/>
      <c r="X385" s="4"/>
      <c r="Y385" s="4"/>
      <c r="Z385" s="4"/>
      <c r="AA385" s="34"/>
      <c r="AB385" s="5"/>
      <c r="AC385" s="5"/>
      <c r="AD385" s="5"/>
      <c r="AE385" s="5"/>
      <c r="AF385" s="5"/>
      <c r="AO385" s="6"/>
      <c r="AP385" s="6"/>
      <c r="AQ385" s="6"/>
      <c r="AR385" s="1"/>
    </row>
    <row r="386" spans="1:44" x14ac:dyDescent="0.25">
      <c r="A386" s="4"/>
      <c r="B386" s="20"/>
      <c r="C386" s="18"/>
      <c r="J386" s="4"/>
      <c r="K386" s="4"/>
      <c r="L386" s="4"/>
      <c r="M386" s="4"/>
      <c r="N386" s="4"/>
      <c r="O386" s="4"/>
      <c r="P386" s="4"/>
      <c r="Q386" s="4"/>
      <c r="R386" s="4"/>
      <c r="S386" s="4"/>
      <c r="T386" s="4"/>
      <c r="U386" s="4"/>
      <c r="V386" s="4"/>
      <c r="W386" s="4"/>
      <c r="X386" s="4"/>
      <c r="Y386" s="4"/>
      <c r="Z386" s="4"/>
      <c r="AA386" s="34"/>
      <c r="AB386" s="5"/>
      <c r="AC386" s="5"/>
      <c r="AD386" s="5"/>
      <c r="AE386" s="5"/>
      <c r="AF386" s="5"/>
      <c r="AO386" s="6"/>
      <c r="AP386" s="6"/>
      <c r="AQ386" s="6"/>
      <c r="AR386" s="1"/>
    </row>
    <row r="387" spans="1:44" x14ac:dyDescent="0.25">
      <c r="A387" s="4"/>
      <c r="B387" s="20"/>
      <c r="C387" s="18"/>
      <c r="J387" s="4"/>
      <c r="K387" s="4"/>
      <c r="L387" s="4"/>
      <c r="M387" s="4"/>
      <c r="N387" s="4"/>
      <c r="O387" s="4"/>
      <c r="P387" s="4"/>
      <c r="Q387" s="4"/>
      <c r="R387" s="4"/>
      <c r="S387" s="4"/>
      <c r="T387" s="4"/>
      <c r="U387" s="4"/>
      <c r="V387" s="4"/>
      <c r="W387" s="4"/>
      <c r="X387" s="4"/>
      <c r="Y387" s="4"/>
      <c r="Z387" s="4"/>
      <c r="AA387" s="34"/>
      <c r="AB387" s="5"/>
      <c r="AC387" s="5"/>
      <c r="AD387" s="5"/>
      <c r="AE387" s="5"/>
      <c r="AF387" s="5"/>
      <c r="AO387" s="6"/>
      <c r="AP387" s="6"/>
      <c r="AQ387" s="6"/>
      <c r="AR387" s="1"/>
    </row>
    <row r="388" spans="1:44" x14ac:dyDescent="0.25">
      <c r="A388" s="4"/>
      <c r="B388" s="20"/>
      <c r="C388" s="18"/>
      <c r="J388" s="4"/>
      <c r="K388" s="4"/>
      <c r="L388" s="4"/>
      <c r="M388" s="4"/>
      <c r="N388" s="4"/>
      <c r="O388" s="4"/>
      <c r="P388" s="4"/>
      <c r="Q388" s="4"/>
      <c r="R388" s="4"/>
      <c r="S388" s="4"/>
      <c r="T388" s="4"/>
      <c r="U388" s="4"/>
      <c r="V388" s="4"/>
      <c r="W388" s="4"/>
      <c r="X388" s="4"/>
      <c r="Y388" s="4"/>
      <c r="Z388" s="4"/>
      <c r="AA388" s="34"/>
      <c r="AB388" s="5"/>
      <c r="AC388" s="5"/>
      <c r="AD388" s="5"/>
      <c r="AE388" s="5"/>
      <c r="AF388" s="5"/>
      <c r="AO388" s="6"/>
      <c r="AP388" s="6"/>
      <c r="AQ388" s="6"/>
      <c r="AR388" s="1"/>
    </row>
    <row r="389" spans="1:44" x14ac:dyDescent="0.25">
      <c r="A389" s="4"/>
      <c r="B389" s="20"/>
      <c r="C389" s="18"/>
      <c r="J389" s="4"/>
      <c r="K389" s="4"/>
      <c r="L389" s="4"/>
      <c r="M389" s="4"/>
      <c r="N389" s="4"/>
      <c r="O389" s="4"/>
      <c r="P389" s="4"/>
      <c r="Q389" s="4"/>
      <c r="R389" s="4"/>
      <c r="S389" s="4"/>
      <c r="T389" s="4"/>
      <c r="U389" s="4"/>
      <c r="V389" s="4"/>
      <c r="W389" s="4"/>
      <c r="X389" s="4"/>
      <c r="Y389" s="4"/>
      <c r="Z389" s="4"/>
      <c r="AA389" s="34"/>
      <c r="AB389" s="5"/>
      <c r="AC389" s="5"/>
      <c r="AD389" s="5"/>
      <c r="AE389" s="5"/>
      <c r="AF389" s="5"/>
      <c r="AO389" s="6"/>
      <c r="AP389" s="6"/>
      <c r="AQ389" s="6"/>
      <c r="AR389" s="1"/>
    </row>
    <row r="390" spans="1:44" x14ac:dyDescent="0.25">
      <c r="A390" s="4"/>
      <c r="B390" s="20"/>
      <c r="C390" s="18"/>
      <c r="J390" s="4"/>
      <c r="K390" s="4"/>
      <c r="L390" s="4"/>
      <c r="M390" s="4"/>
      <c r="N390" s="4"/>
      <c r="O390" s="4"/>
      <c r="P390" s="4"/>
      <c r="Q390" s="4"/>
      <c r="R390" s="4"/>
      <c r="S390" s="4"/>
      <c r="T390" s="4"/>
      <c r="U390" s="4"/>
      <c r="V390" s="4"/>
      <c r="W390" s="4"/>
      <c r="X390" s="4"/>
      <c r="Y390" s="4"/>
      <c r="Z390" s="4"/>
      <c r="AA390" s="34"/>
      <c r="AB390" s="5"/>
      <c r="AC390" s="5"/>
      <c r="AD390" s="5"/>
      <c r="AE390" s="5"/>
      <c r="AF390" s="5"/>
      <c r="AO390" s="6"/>
      <c r="AP390" s="6"/>
      <c r="AQ390" s="6"/>
      <c r="AR390" s="1"/>
    </row>
    <row r="391" spans="1:44" x14ac:dyDescent="0.25">
      <c r="A391" s="4"/>
      <c r="B391" s="20"/>
      <c r="C391" s="18"/>
      <c r="J391" s="4"/>
      <c r="K391" s="4"/>
      <c r="L391" s="4"/>
      <c r="M391" s="4"/>
      <c r="N391" s="4"/>
      <c r="O391" s="4"/>
      <c r="P391" s="4"/>
      <c r="Q391" s="4"/>
      <c r="R391" s="4"/>
      <c r="S391" s="4"/>
      <c r="T391" s="4"/>
      <c r="U391" s="4"/>
      <c r="V391" s="4"/>
      <c r="W391" s="4"/>
      <c r="X391" s="4"/>
      <c r="Y391" s="4"/>
      <c r="Z391" s="4"/>
      <c r="AA391" s="34"/>
      <c r="AB391" s="5"/>
      <c r="AC391" s="5"/>
      <c r="AD391" s="5"/>
      <c r="AE391" s="5"/>
      <c r="AF391" s="5"/>
      <c r="AO391" s="6"/>
      <c r="AP391" s="6"/>
      <c r="AQ391" s="6"/>
      <c r="AR391" s="1"/>
    </row>
    <row r="392" spans="1:44" x14ac:dyDescent="0.25">
      <c r="A392" s="4"/>
      <c r="B392" s="20"/>
      <c r="C392" s="18"/>
      <c r="J392" s="4"/>
      <c r="K392" s="4"/>
      <c r="L392" s="4"/>
      <c r="M392" s="4"/>
      <c r="N392" s="4"/>
      <c r="O392" s="4"/>
      <c r="P392" s="4"/>
      <c r="Q392" s="4"/>
      <c r="R392" s="4"/>
      <c r="S392" s="4"/>
      <c r="T392" s="4"/>
      <c r="U392" s="4"/>
      <c r="V392" s="4"/>
      <c r="W392" s="4"/>
      <c r="X392" s="4"/>
      <c r="Y392" s="4"/>
      <c r="Z392" s="4"/>
      <c r="AA392" s="34"/>
      <c r="AB392" s="5"/>
      <c r="AC392" s="5"/>
      <c r="AD392" s="5"/>
      <c r="AE392" s="5"/>
      <c r="AF392" s="5"/>
      <c r="AO392" s="6"/>
      <c r="AP392" s="6"/>
      <c r="AQ392" s="6"/>
      <c r="AR392" s="1"/>
    </row>
    <row r="393" spans="1:44" x14ac:dyDescent="0.25">
      <c r="A393" s="4"/>
      <c r="B393" s="20"/>
      <c r="C393" s="18"/>
      <c r="J393" s="4"/>
      <c r="K393" s="4"/>
      <c r="L393" s="4"/>
      <c r="M393" s="4"/>
      <c r="N393" s="4"/>
      <c r="O393" s="4"/>
      <c r="P393" s="4"/>
      <c r="Q393" s="4"/>
      <c r="R393" s="4"/>
      <c r="S393" s="4"/>
      <c r="T393" s="4"/>
      <c r="U393" s="4"/>
      <c r="V393" s="4"/>
      <c r="W393" s="4"/>
      <c r="X393" s="4"/>
      <c r="Y393" s="4"/>
      <c r="Z393" s="4"/>
      <c r="AA393" s="34"/>
      <c r="AB393" s="5"/>
      <c r="AC393" s="5"/>
      <c r="AD393" s="5"/>
      <c r="AE393" s="5"/>
      <c r="AF393" s="5"/>
      <c r="AO393" s="6"/>
      <c r="AP393" s="6"/>
      <c r="AQ393" s="6"/>
      <c r="AR393" s="1"/>
    </row>
    <row r="394" spans="1:44" x14ac:dyDescent="0.25">
      <c r="A394" s="4"/>
      <c r="B394" s="20"/>
      <c r="C394" s="18"/>
      <c r="J394" s="4"/>
      <c r="K394" s="4"/>
      <c r="L394" s="4"/>
      <c r="M394" s="4"/>
      <c r="N394" s="4"/>
      <c r="O394" s="4"/>
      <c r="P394" s="4"/>
      <c r="Q394" s="4"/>
      <c r="R394" s="4"/>
      <c r="S394" s="4"/>
      <c r="T394" s="4"/>
      <c r="U394" s="4"/>
      <c r="V394" s="4"/>
      <c r="W394" s="4"/>
      <c r="X394" s="4"/>
      <c r="Y394" s="4"/>
      <c r="Z394" s="4"/>
      <c r="AA394" s="34"/>
      <c r="AB394" s="5"/>
      <c r="AC394" s="5"/>
      <c r="AD394" s="5"/>
      <c r="AE394" s="5"/>
      <c r="AF394" s="5"/>
      <c r="AO394" s="6"/>
      <c r="AP394" s="6"/>
      <c r="AQ394" s="6"/>
      <c r="AR394" s="1"/>
    </row>
    <row r="395" spans="1:44" x14ac:dyDescent="0.25">
      <c r="A395" s="4"/>
      <c r="B395" s="20"/>
      <c r="C395" s="18"/>
      <c r="J395" s="4"/>
      <c r="K395" s="4"/>
      <c r="L395" s="4"/>
      <c r="M395" s="4"/>
      <c r="N395" s="4"/>
      <c r="O395" s="4"/>
      <c r="P395" s="4"/>
      <c r="Q395" s="4"/>
      <c r="R395" s="4"/>
      <c r="S395" s="4"/>
      <c r="T395" s="4"/>
      <c r="U395" s="4"/>
      <c r="V395" s="4"/>
      <c r="W395" s="4"/>
      <c r="X395" s="4"/>
      <c r="Y395" s="4"/>
      <c r="Z395" s="4"/>
      <c r="AA395" s="34"/>
      <c r="AB395" s="5"/>
      <c r="AC395" s="5"/>
      <c r="AD395" s="5"/>
      <c r="AE395" s="5"/>
      <c r="AF395" s="5"/>
      <c r="AO395" s="6"/>
      <c r="AP395" s="6"/>
      <c r="AQ395" s="6"/>
      <c r="AR395" s="1"/>
    </row>
    <row r="396" spans="1:44" x14ac:dyDescent="0.25">
      <c r="A396" s="4"/>
      <c r="B396" s="20"/>
      <c r="C396" s="18"/>
      <c r="J396" s="4"/>
      <c r="K396" s="4"/>
      <c r="L396" s="4"/>
      <c r="M396" s="4"/>
      <c r="N396" s="4"/>
      <c r="O396" s="4"/>
      <c r="P396" s="4"/>
      <c r="Q396" s="4"/>
      <c r="R396" s="4"/>
      <c r="S396" s="4"/>
      <c r="T396" s="4"/>
      <c r="U396" s="4"/>
      <c r="V396" s="4"/>
      <c r="W396" s="4"/>
      <c r="X396" s="4"/>
      <c r="Y396" s="4"/>
      <c r="Z396" s="4"/>
      <c r="AA396" s="34"/>
      <c r="AB396" s="5"/>
      <c r="AC396" s="5"/>
      <c r="AD396" s="5"/>
      <c r="AE396" s="5"/>
      <c r="AF396" s="5"/>
      <c r="AO396" s="6"/>
      <c r="AP396" s="6"/>
      <c r="AQ396" s="6"/>
      <c r="AR396" s="1"/>
    </row>
    <row r="397" spans="1:44" x14ac:dyDescent="0.25">
      <c r="A397" s="4"/>
      <c r="B397" s="20"/>
      <c r="C397" s="18"/>
      <c r="J397" s="4"/>
      <c r="K397" s="4"/>
      <c r="L397" s="4"/>
      <c r="M397" s="4"/>
      <c r="N397" s="4"/>
      <c r="O397" s="4"/>
      <c r="P397" s="4"/>
      <c r="Q397" s="4"/>
      <c r="R397" s="4"/>
      <c r="S397" s="4"/>
      <c r="T397" s="4"/>
      <c r="U397" s="4"/>
      <c r="V397" s="4"/>
      <c r="W397" s="4"/>
      <c r="X397" s="4"/>
      <c r="Y397" s="4"/>
      <c r="Z397" s="4"/>
      <c r="AA397" s="34"/>
      <c r="AB397" s="5"/>
      <c r="AC397" s="5"/>
      <c r="AD397" s="5"/>
      <c r="AE397" s="5"/>
      <c r="AF397" s="5"/>
      <c r="AO397" s="6"/>
      <c r="AP397" s="6"/>
      <c r="AQ397" s="6"/>
      <c r="AR397" s="1"/>
    </row>
    <row r="398" spans="1:44" x14ac:dyDescent="0.25">
      <c r="A398" s="4"/>
      <c r="B398" s="20"/>
      <c r="C398" s="18"/>
      <c r="J398" s="4"/>
      <c r="K398" s="4"/>
      <c r="L398" s="4"/>
      <c r="M398" s="4"/>
      <c r="N398" s="4"/>
      <c r="O398" s="4"/>
      <c r="P398" s="4"/>
      <c r="Q398" s="4"/>
      <c r="R398" s="4"/>
      <c r="S398" s="4"/>
      <c r="T398" s="4"/>
      <c r="U398" s="4"/>
      <c r="V398" s="4"/>
      <c r="W398" s="4"/>
      <c r="X398" s="4"/>
      <c r="Y398" s="4"/>
      <c r="Z398" s="4"/>
      <c r="AA398" s="34"/>
      <c r="AB398" s="5"/>
      <c r="AC398" s="5"/>
      <c r="AD398" s="5"/>
      <c r="AE398" s="5"/>
      <c r="AF398" s="5"/>
      <c r="AO398" s="6"/>
      <c r="AP398" s="6"/>
      <c r="AQ398" s="6"/>
      <c r="AR398" s="1"/>
    </row>
    <row r="399" spans="1:44" x14ac:dyDescent="0.25">
      <c r="A399" s="4"/>
      <c r="B399" s="20"/>
      <c r="C399" s="18"/>
      <c r="J399" s="4"/>
      <c r="K399" s="4"/>
      <c r="L399" s="4"/>
      <c r="M399" s="4"/>
      <c r="N399" s="4"/>
      <c r="O399" s="4"/>
      <c r="P399" s="4"/>
      <c r="Q399" s="4"/>
      <c r="R399" s="4"/>
      <c r="S399" s="4"/>
      <c r="T399" s="4"/>
      <c r="U399" s="4"/>
      <c r="V399" s="4"/>
      <c r="W399" s="4"/>
      <c r="X399" s="4"/>
      <c r="Y399" s="4"/>
      <c r="Z399" s="4"/>
      <c r="AA399" s="34"/>
      <c r="AB399" s="5"/>
      <c r="AC399" s="5"/>
      <c r="AD399" s="5"/>
      <c r="AE399" s="5"/>
      <c r="AF399" s="5"/>
      <c r="AO399" s="6"/>
      <c r="AP399" s="6"/>
      <c r="AQ399" s="6"/>
      <c r="AR399" s="1"/>
    </row>
    <row r="400" spans="1:44" x14ac:dyDescent="0.25">
      <c r="A400" s="4"/>
      <c r="B400" s="20"/>
      <c r="C400" s="18"/>
      <c r="J400" s="4"/>
      <c r="K400" s="4"/>
      <c r="L400" s="4"/>
      <c r="M400" s="4"/>
      <c r="N400" s="4"/>
      <c r="O400" s="4"/>
      <c r="P400" s="4"/>
      <c r="Q400" s="4"/>
      <c r="R400" s="4"/>
      <c r="S400" s="4"/>
      <c r="T400" s="4"/>
      <c r="U400" s="4"/>
      <c r="V400" s="4"/>
      <c r="W400" s="4"/>
      <c r="X400" s="4"/>
      <c r="Y400" s="4"/>
      <c r="Z400" s="4"/>
      <c r="AA400" s="34"/>
      <c r="AB400" s="5"/>
      <c r="AC400" s="5"/>
      <c r="AD400" s="5"/>
      <c r="AE400" s="5"/>
      <c r="AF400" s="5"/>
      <c r="AO400" s="6"/>
      <c r="AP400" s="6"/>
      <c r="AQ400" s="6"/>
      <c r="AR400" s="1"/>
    </row>
    <row r="401" spans="1:44" x14ac:dyDescent="0.25">
      <c r="A401" s="4"/>
      <c r="B401" s="20"/>
      <c r="C401" s="18"/>
      <c r="J401" s="4"/>
      <c r="K401" s="4"/>
      <c r="L401" s="4"/>
      <c r="M401" s="4"/>
      <c r="N401" s="4"/>
      <c r="O401" s="4"/>
      <c r="P401" s="4"/>
      <c r="Q401" s="4"/>
      <c r="R401" s="4"/>
      <c r="S401" s="4"/>
      <c r="T401" s="4"/>
      <c r="U401" s="4"/>
      <c r="V401" s="4"/>
      <c r="W401" s="4"/>
      <c r="X401" s="4"/>
      <c r="Y401" s="4"/>
      <c r="Z401" s="4"/>
      <c r="AA401" s="34"/>
      <c r="AB401" s="5"/>
      <c r="AC401" s="5"/>
      <c r="AD401" s="5"/>
      <c r="AE401" s="5"/>
      <c r="AF401" s="5"/>
      <c r="AO401" s="6"/>
      <c r="AP401" s="6"/>
      <c r="AQ401" s="6"/>
      <c r="AR401" s="1"/>
    </row>
    <row r="402" spans="1:44" x14ac:dyDescent="0.25">
      <c r="A402" s="4"/>
      <c r="B402" s="20"/>
      <c r="C402" s="18"/>
      <c r="J402" s="4"/>
      <c r="K402" s="4"/>
      <c r="L402" s="4"/>
      <c r="M402" s="4"/>
      <c r="N402" s="4"/>
      <c r="O402" s="4"/>
      <c r="P402" s="4"/>
      <c r="Q402" s="4"/>
      <c r="R402" s="4"/>
      <c r="S402" s="4"/>
      <c r="T402" s="4"/>
      <c r="U402" s="4"/>
      <c r="V402" s="4"/>
      <c r="W402" s="4"/>
      <c r="X402" s="4"/>
      <c r="Y402" s="4"/>
      <c r="Z402" s="4"/>
      <c r="AA402" s="34"/>
      <c r="AB402" s="5"/>
      <c r="AC402" s="5"/>
      <c r="AD402" s="5"/>
      <c r="AE402" s="5"/>
      <c r="AF402" s="5"/>
      <c r="AO402" s="6"/>
      <c r="AP402" s="6"/>
      <c r="AQ402" s="6"/>
      <c r="AR402" s="1"/>
    </row>
    <row r="403" spans="1:44" x14ac:dyDescent="0.25">
      <c r="A403" s="4"/>
      <c r="B403" s="20"/>
      <c r="C403" s="18"/>
      <c r="J403" s="4"/>
      <c r="K403" s="4"/>
      <c r="L403" s="4"/>
      <c r="M403" s="4"/>
      <c r="N403" s="4"/>
      <c r="O403" s="4"/>
      <c r="P403" s="4"/>
      <c r="Q403" s="4"/>
      <c r="R403" s="4"/>
      <c r="S403" s="4"/>
      <c r="T403" s="4"/>
      <c r="U403" s="4"/>
      <c r="V403" s="4"/>
      <c r="W403" s="4"/>
      <c r="X403" s="4"/>
      <c r="Y403" s="4"/>
      <c r="Z403" s="4"/>
      <c r="AA403" s="34"/>
      <c r="AB403" s="5"/>
      <c r="AC403" s="5"/>
      <c r="AD403" s="5"/>
      <c r="AE403" s="5"/>
      <c r="AF403" s="5"/>
      <c r="AO403" s="6"/>
      <c r="AP403" s="6"/>
      <c r="AQ403" s="6"/>
      <c r="AR403" s="1"/>
    </row>
    <row r="404" spans="1:44" x14ac:dyDescent="0.25">
      <c r="A404" s="4"/>
      <c r="B404" s="20"/>
      <c r="C404" s="18"/>
      <c r="J404" s="4"/>
      <c r="K404" s="4"/>
      <c r="L404" s="4"/>
      <c r="M404" s="4"/>
      <c r="N404" s="4"/>
      <c r="O404" s="4"/>
      <c r="P404" s="4"/>
      <c r="Q404" s="4"/>
      <c r="R404" s="4"/>
      <c r="S404" s="4"/>
      <c r="T404" s="4"/>
      <c r="U404" s="4"/>
      <c r="V404" s="4"/>
      <c r="W404" s="4"/>
      <c r="X404" s="4"/>
      <c r="Y404" s="4"/>
      <c r="Z404" s="4"/>
      <c r="AA404" s="34"/>
      <c r="AB404" s="5"/>
      <c r="AC404" s="5"/>
      <c r="AD404" s="5"/>
      <c r="AE404" s="5"/>
      <c r="AF404" s="5"/>
      <c r="AO404" s="6"/>
      <c r="AP404" s="6"/>
      <c r="AQ404" s="6"/>
      <c r="AR404" s="1"/>
    </row>
    <row r="405" spans="1:44" x14ac:dyDescent="0.25">
      <c r="A405" s="4"/>
      <c r="B405" s="20"/>
      <c r="C405" s="18"/>
      <c r="J405" s="4"/>
      <c r="K405" s="4"/>
      <c r="L405" s="4"/>
      <c r="M405" s="4"/>
      <c r="N405" s="4"/>
      <c r="O405" s="4"/>
      <c r="P405" s="4"/>
      <c r="Q405" s="4"/>
      <c r="R405" s="4"/>
      <c r="S405" s="4"/>
      <c r="T405" s="4"/>
      <c r="U405" s="4"/>
      <c r="V405" s="4"/>
      <c r="W405" s="4"/>
      <c r="X405" s="4"/>
      <c r="Y405" s="4"/>
      <c r="Z405" s="4"/>
      <c r="AA405" s="34"/>
      <c r="AB405" s="5"/>
      <c r="AC405" s="5"/>
      <c r="AD405" s="5"/>
      <c r="AE405" s="5"/>
      <c r="AF405" s="5"/>
      <c r="AO405" s="6"/>
      <c r="AP405" s="6"/>
      <c r="AQ405" s="6"/>
      <c r="AR405" s="1"/>
    </row>
    <row r="406" spans="1:44" x14ac:dyDescent="0.25">
      <c r="A406" s="4"/>
      <c r="B406" s="20"/>
      <c r="C406" s="18"/>
      <c r="J406" s="4"/>
      <c r="K406" s="4"/>
      <c r="L406" s="4"/>
      <c r="M406" s="4"/>
      <c r="N406" s="4"/>
      <c r="O406" s="4"/>
      <c r="P406" s="4"/>
      <c r="Q406" s="4"/>
      <c r="R406" s="4"/>
      <c r="S406" s="4"/>
      <c r="T406" s="4"/>
      <c r="U406" s="4"/>
      <c r="V406" s="4"/>
      <c r="W406" s="4"/>
      <c r="X406" s="4"/>
      <c r="Y406" s="4"/>
      <c r="Z406" s="4"/>
      <c r="AA406" s="34"/>
      <c r="AB406" s="5"/>
      <c r="AC406" s="5"/>
      <c r="AD406" s="5"/>
      <c r="AE406" s="5"/>
      <c r="AF406" s="5"/>
      <c r="AO406" s="6"/>
      <c r="AP406" s="6"/>
      <c r="AQ406" s="6"/>
      <c r="AR406" s="1"/>
    </row>
    <row r="407" spans="1:44" x14ac:dyDescent="0.25">
      <c r="A407" s="4"/>
      <c r="B407" s="20"/>
      <c r="C407" s="18"/>
      <c r="J407" s="4"/>
      <c r="K407" s="4"/>
      <c r="L407" s="4"/>
      <c r="M407" s="4"/>
      <c r="N407" s="4"/>
      <c r="O407" s="4"/>
      <c r="P407" s="4"/>
      <c r="Q407" s="4"/>
      <c r="R407" s="4"/>
      <c r="S407" s="4"/>
      <c r="T407" s="4"/>
      <c r="U407" s="4"/>
      <c r="V407" s="4"/>
      <c r="W407" s="4"/>
      <c r="X407" s="4"/>
      <c r="Y407" s="4"/>
      <c r="Z407" s="4"/>
      <c r="AA407" s="34"/>
      <c r="AB407" s="5"/>
      <c r="AC407" s="5"/>
      <c r="AD407" s="5"/>
      <c r="AE407" s="5"/>
      <c r="AF407" s="5"/>
      <c r="AO407" s="6"/>
      <c r="AP407" s="6"/>
      <c r="AQ407" s="6"/>
      <c r="AR407" s="1"/>
    </row>
    <row r="408" spans="1:44" x14ac:dyDescent="0.25">
      <c r="A408" s="4"/>
      <c r="B408" s="20"/>
      <c r="C408" s="18"/>
      <c r="J408" s="4"/>
      <c r="K408" s="4"/>
      <c r="L408" s="4"/>
      <c r="M408" s="4"/>
      <c r="N408" s="4"/>
      <c r="O408" s="4"/>
      <c r="P408" s="4"/>
      <c r="Q408" s="4"/>
      <c r="R408" s="4"/>
      <c r="S408" s="4"/>
      <c r="T408" s="4"/>
      <c r="U408" s="4"/>
      <c r="V408" s="4"/>
      <c r="W408" s="4"/>
      <c r="X408" s="4"/>
      <c r="Y408" s="4"/>
      <c r="Z408" s="4"/>
      <c r="AA408" s="34"/>
      <c r="AB408" s="5"/>
      <c r="AC408" s="5"/>
      <c r="AD408" s="5"/>
      <c r="AE408" s="5"/>
      <c r="AF408" s="5"/>
      <c r="AO408" s="6"/>
      <c r="AP408" s="6"/>
      <c r="AQ408" s="6"/>
      <c r="AR408" s="1"/>
    </row>
    <row r="409" spans="1:44" x14ac:dyDescent="0.25">
      <c r="A409" s="4"/>
      <c r="B409" s="20"/>
      <c r="C409" s="18"/>
      <c r="J409" s="4"/>
      <c r="K409" s="4"/>
      <c r="L409" s="4"/>
      <c r="M409" s="4"/>
      <c r="N409" s="4"/>
      <c r="O409" s="4"/>
      <c r="P409" s="4"/>
      <c r="Q409" s="4"/>
      <c r="R409" s="4"/>
      <c r="S409" s="4"/>
      <c r="T409" s="4"/>
      <c r="U409" s="4"/>
      <c r="V409" s="4"/>
      <c r="W409" s="4"/>
      <c r="X409" s="4"/>
      <c r="Y409" s="4"/>
      <c r="Z409" s="4"/>
      <c r="AA409" s="34"/>
      <c r="AB409" s="5"/>
      <c r="AC409" s="5"/>
      <c r="AD409" s="5"/>
      <c r="AE409" s="5"/>
      <c r="AF409" s="5"/>
      <c r="AO409" s="6"/>
      <c r="AP409" s="6"/>
      <c r="AQ409" s="6"/>
      <c r="AR409" s="1"/>
    </row>
    <row r="410" spans="1:44" x14ac:dyDescent="0.25">
      <c r="A410" s="4"/>
      <c r="B410" s="20"/>
      <c r="C410" s="18"/>
      <c r="J410" s="4"/>
      <c r="K410" s="4"/>
      <c r="L410" s="4"/>
      <c r="M410" s="4"/>
      <c r="N410" s="4"/>
      <c r="O410" s="4"/>
      <c r="P410" s="4"/>
      <c r="Q410" s="4"/>
      <c r="R410" s="4"/>
      <c r="S410" s="4"/>
      <c r="T410" s="4"/>
      <c r="U410" s="4"/>
      <c r="V410" s="4"/>
      <c r="W410" s="4"/>
      <c r="X410" s="4"/>
      <c r="Y410" s="4"/>
      <c r="Z410" s="4"/>
      <c r="AA410" s="34"/>
      <c r="AB410" s="5"/>
      <c r="AC410" s="5"/>
      <c r="AD410" s="5"/>
      <c r="AE410" s="5"/>
      <c r="AF410" s="5"/>
      <c r="AO410" s="6"/>
      <c r="AP410" s="6"/>
      <c r="AQ410" s="6"/>
      <c r="AR410" s="1"/>
    </row>
    <row r="411" spans="1:44" x14ac:dyDescent="0.25">
      <c r="A411" s="4"/>
      <c r="B411" s="20"/>
      <c r="C411" s="18"/>
      <c r="J411" s="4"/>
      <c r="K411" s="4"/>
      <c r="L411" s="4"/>
      <c r="M411" s="4"/>
      <c r="N411" s="4"/>
      <c r="O411" s="4"/>
      <c r="P411" s="4"/>
      <c r="Q411" s="4"/>
      <c r="R411" s="4"/>
      <c r="S411" s="4"/>
      <c r="T411" s="4"/>
      <c r="U411" s="4"/>
      <c r="V411" s="4"/>
      <c r="W411" s="4"/>
      <c r="X411" s="4"/>
      <c r="Y411" s="4"/>
      <c r="Z411" s="4"/>
      <c r="AA411" s="34"/>
      <c r="AB411" s="5"/>
      <c r="AC411" s="5"/>
      <c r="AD411" s="5"/>
      <c r="AE411" s="5"/>
      <c r="AF411" s="5"/>
      <c r="AO411" s="6"/>
      <c r="AP411" s="6"/>
      <c r="AQ411" s="6"/>
      <c r="AR411" s="1"/>
    </row>
    <row r="412" spans="1:44" x14ac:dyDescent="0.25">
      <c r="A412" s="4"/>
      <c r="B412" s="20"/>
      <c r="C412" s="18"/>
      <c r="J412" s="4"/>
      <c r="K412" s="4"/>
      <c r="L412" s="4"/>
      <c r="M412" s="4"/>
      <c r="N412" s="4"/>
      <c r="O412" s="4"/>
      <c r="P412" s="4"/>
      <c r="Q412" s="4"/>
      <c r="R412" s="4"/>
      <c r="S412" s="4"/>
      <c r="T412" s="4"/>
      <c r="U412" s="4"/>
      <c r="V412" s="4"/>
      <c r="W412" s="4"/>
      <c r="X412" s="4"/>
      <c r="Y412" s="4"/>
      <c r="Z412" s="4"/>
      <c r="AA412" s="34"/>
      <c r="AB412" s="5"/>
      <c r="AC412" s="5"/>
      <c r="AD412" s="5"/>
      <c r="AE412" s="5"/>
      <c r="AF412" s="5"/>
      <c r="AO412" s="6"/>
      <c r="AP412" s="6"/>
      <c r="AQ412" s="6"/>
      <c r="AR412" s="1"/>
    </row>
    <row r="413" spans="1:44" x14ac:dyDescent="0.25">
      <c r="A413" s="4"/>
      <c r="B413" s="20"/>
      <c r="C413" s="18"/>
      <c r="J413" s="4"/>
      <c r="K413" s="4"/>
      <c r="L413" s="4"/>
      <c r="M413" s="4"/>
      <c r="N413" s="4"/>
      <c r="O413" s="4"/>
      <c r="P413" s="4"/>
      <c r="Q413" s="4"/>
      <c r="R413" s="4"/>
      <c r="S413" s="4"/>
      <c r="T413" s="4"/>
      <c r="U413" s="4"/>
      <c r="V413" s="4"/>
      <c r="W413" s="4"/>
      <c r="X413" s="4"/>
      <c r="Y413" s="4"/>
      <c r="Z413" s="4"/>
      <c r="AA413" s="34"/>
      <c r="AB413" s="5"/>
      <c r="AC413" s="5"/>
      <c r="AD413" s="5"/>
      <c r="AE413" s="5"/>
      <c r="AF413" s="5"/>
      <c r="AO413" s="6"/>
      <c r="AP413" s="6"/>
      <c r="AQ413" s="6"/>
      <c r="AR413" s="1"/>
    </row>
    <row r="414" spans="1:44" x14ac:dyDescent="0.25">
      <c r="A414" s="4"/>
      <c r="B414" s="20"/>
      <c r="C414" s="18"/>
      <c r="J414" s="4"/>
      <c r="K414" s="4"/>
      <c r="L414" s="4"/>
      <c r="M414" s="4"/>
      <c r="N414" s="4"/>
      <c r="O414" s="4"/>
      <c r="P414" s="4"/>
      <c r="Q414" s="4"/>
      <c r="R414" s="4"/>
      <c r="S414" s="4"/>
      <c r="T414" s="4"/>
      <c r="U414" s="4"/>
      <c r="V414" s="4"/>
      <c r="W414" s="4"/>
      <c r="X414" s="4"/>
      <c r="Y414" s="4"/>
      <c r="Z414" s="4"/>
      <c r="AA414" s="34"/>
      <c r="AB414" s="5"/>
      <c r="AC414" s="5"/>
      <c r="AD414" s="5"/>
      <c r="AE414" s="5"/>
      <c r="AF414" s="5"/>
      <c r="AO414" s="6"/>
      <c r="AP414" s="6"/>
      <c r="AQ414" s="6"/>
      <c r="AR414" s="1"/>
    </row>
    <row r="415" spans="1:44" x14ac:dyDescent="0.25">
      <c r="A415" s="4"/>
      <c r="B415" s="20"/>
      <c r="C415" s="18"/>
      <c r="J415" s="4"/>
      <c r="K415" s="4"/>
      <c r="L415" s="4"/>
      <c r="M415" s="4"/>
      <c r="N415" s="4"/>
      <c r="O415" s="4"/>
      <c r="P415" s="4"/>
      <c r="Q415" s="4"/>
      <c r="R415" s="4"/>
      <c r="S415" s="4"/>
      <c r="T415" s="4"/>
      <c r="U415" s="4"/>
      <c r="V415" s="4"/>
      <c r="W415" s="4"/>
      <c r="X415" s="4"/>
      <c r="Y415" s="4"/>
      <c r="Z415" s="4"/>
      <c r="AA415" s="34"/>
      <c r="AB415" s="5"/>
      <c r="AC415" s="5"/>
      <c r="AD415" s="5"/>
      <c r="AE415" s="5"/>
      <c r="AF415" s="5"/>
      <c r="AO415" s="6"/>
      <c r="AP415" s="6"/>
      <c r="AQ415" s="6"/>
      <c r="AR415" s="1"/>
    </row>
    <row r="416" spans="1:44" x14ac:dyDescent="0.25">
      <c r="A416" s="4"/>
      <c r="B416" s="20"/>
      <c r="C416" s="18"/>
      <c r="J416" s="4"/>
      <c r="K416" s="4"/>
      <c r="L416" s="4"/>
      <c r="M416" s="4"/>
      <c r="N416" s="4"/>
      <c r="O416" s="4"/>
      <c r="P416" s="4"/>
      <c r="Q416" s="4"/>
      <c r="R416" s="4"/>
      <c r="S416" s="4"/>
      <c r="T416" s="4"/>
      <c r="U416" s="4"/>
      <c r="V416" s="4"/>
      <c r="W416" s="4"/>
      <c r="X416" s="4"/>
      <c r="Y416" s="4"/>
      <c r="Z416" s="4"/>
      <c r="AA416" s="34"/>
      <c r="AB416" s="5"/>
      <c r="AC416" s="5"/>
      <c r="AD416" s="5"/>
      <c r="AE416" s="5"/>
      <c r="AF416" s="5"/>
      <c r="AO416" s="6"/>
      <c r="AP416" s="6"/>
      <c r="AQ416" s="6"/>
      <c r="AR416" s="1"/>
    </row>
    <row r="417" spans="1:44" x14ac:dyDescent="0.25">
      <c r="A417" s="4"/>
      <c r="B417" s="20"/>
      <c r="C417" s="18"/>
      <c r="J417" s="4"/>
      <c r="K417" s="4"/>
      <c r="L417" s="4"/>
      <c r="M417" s="4"/>
      <c r="N417" s="4"/>
      <c r="O417" s="4"/>
      <c r="P417" s="4"/>
      <c r="Q417" s="4"/>
      <c r="R417" s="4"/>
      <c r="S417" s="4"/>
      <c r="T417" s="4"/>
      <c r="U417" s="4"/>
      <c r="V417" s="4"/>
      <c r="W417" s="4"/>
      <c r="X417" s="4"/>
      <c r="Y417" s="4"/>
      <c r="Z417" s="4"/>
      <c r="AA417" s="34"/>
      <c r="AB417" s="5"/>
      <c r="AC417" s="5"/>
      <c r="AD417" s="5"/>
      <c r="AE417" s="5"/>
      <c r="AF417" s="5"/>
      <c r="AO417" s="6"/>
      <c r="AP417" s="6"/>
      <c r="AQ417" s="6"/>
      <c r="AR417" s="1"/>
    </row>
    <row r="418" spans="1:44" x14ac:dyDescent="0.25">
      <c r="A418" s="4"/>
      <c r="B418" s="20"/>
      <c r="C418" s="18"/>
      <c r="J418" s="4"/>
      <c r="K418" s="4"/>
      <c r="L418" s="4"/>
      <c r="M418" s="4"/>
      <c r="N418" s="4"/>
      <c r="O418" s="4"/>
      <c r="P418" s="4"/>
      <c r="Q418" s="4"/>
      <c r="R418" s="4"/>
      <c r="S418" s="4"/>
      <c r="T418" s="4"/>
      <c r="U418" s="4"/>
      <c r="V418" s="4"/>
      <c r="W418" s="4"/>
      <c r="X418" s="4"/>
      <c r="Y418" s="4"/>
      <c r="Z418" s="4"/>
      <c r="AA418" s="34"/>
      <c r="AB418" s="5"/>
      <c r="AC418" s="5"/>
      <c r="AD418" s="5"/>
      <c r="AE418" s="5"/>
      <c r="AF418" s="5"/>
      <c r="AO418" s="6"/>
      <c r="AP418" s="6"/>
      <c r="AQ418" s="6"/>
      <c r="AR418" s="1"/>
    </row>
    <row r="419" spans="1:44" x14ac:dyDescent="0.25">
      <c r="A419" s="4"/>
      <c r="B419" s="20"/>
      <c r="C419" s="18"/>
      <c r="J419" s="4"/>
      <c r="K419" s="4"/>
      <c r="L419" s="4"/>
      <c r="M419" s="4"/>
      <c r="N419" s="4"/>
      <c r="O419" s="4"/>
      <c r="P419" s="4"/>
      <c r="Q419" s="4"/>
      <c r="R419" s="4"/>
      <c r="S419" s="4"/>
      <c r="T419" s="4"/>
      <c r="U419" s="4"/>
      <c r="V419" s="4"/>
      <c r="W419" s="4"/>
      <c r="X419" s="4"/>
      <c r="Y419" s="4"/>
      <c r="Z419" s="4"/>
      <c r="AA419" s="34"/>
      <c r="AB419" s="5"/>
      <c r="AC419" s="5"/>
      <c r="AD419" s="5"/>
      <c r="AE419" s="5"/>
      <c r="AF419" s="5"/>
      <c r="AO419" s="6"/>
      <c r="AP419" s="6"/>
      <c r="AQ419" s="6"/>
      <c r="AR419" s="1"/>
    </row>
    <row r="420" spans="1:44" x14ac:dyDescent="0.25">
      <c r="A420" s="4"/>
      <c r="B420" s="20"/>
      <c r="C420" s="18"/>
      <c r="J420" s="4"/>
      <c r="K420" s="4"/>
      <c r="L420" s="4"/>
      <c r="M420" s="4"/>
      <c r="N420" s="4"/>
      <c r="O420" s="4"/>
      <c r="P420" s="4"/>
      <c r="Q420" s="4"/>
      <c r="R420" s="4"/>
      <c r="S420" s="4"/>
      <c r="T420" s="4"/>
      <c r="U420" s="4"/>
      <c r="V420" s="4"/>
      <c r="W420" s="4"/>
      <c r="X420" s="4"/>
      <c r="Y420" s="4"/>
      <c r="Z420" s="4"/>
      <c r="AA420" s="34"/>
      <c r="AB420" s="5"/>
      <c r="AC420" s="5"/>
      <c r="AD420" s="5"/>
      <c r="AE420" s="5"/>
      <c r="AF420" s="5"/>
      <c r="AO420" s="6"/>
      <c r="AP420" s="6"/>
      <c r="AQ420" s="6"/>
      <c r="AR420" s="1"/>
    </row>
    <row r="421" spans="1:44" x14ac:dyDescent="0.25">
      <c r="A421" s="4"/>
      <c r="B421" s="20"/>
      <c r="C421" s="18"/>
      <c r="J421" s="4"/>
      <c r="K421" s="4"/>
      <c r="L421" s="4"/>
      <c r="M421" s="4"/>
      <c r="N421" s="4"/>
      <c r="O421" s="4"/>
      <c r="P421" s="4"/>
      <c r="Q421" s="4"/>
      <c r="R421" s="4"/>
      <c r="S421" s="4"/>
      <c r="T421" s="4"/>
      <c r="U421" s="4"/>
      <c r="V421" s="4"/>
      <c r="W421" s="4"/>
      <c r="X421" s="4"/>
      <c r="Y421" s="4"/>
      <c r="Z421" s="4"/>
      <c r="AA421" s="34"/>
      <c r="AB421" s="5"/>
      <c r="AC421" s="5"/>
      <c r="AD421" s="5"/>
      <c r="AE421" s="5"/>
      <c r="AF421" s="5"/>
      <c r="AO421" s="6"/>
      <c r="AP421" s="6"/>
      <c r="AQ421" s="6"/>
      <c r="AR421" s="1"/>
    </row>
    <row r="422" spans="1:44" x14ac:dyDescent="0.25">
      <c r="A422" s="4"/>
      <c r="B422" s="20"/>
      <c r="C422" s="18"/>
      <c r="J422" s="4"/>
      <c r="K422" s="4"/>
      <c r="L422" s="4"/>
      <c r="M422" s="4"/>
      <c r="N422" s="4"/>
      <c r="O422" s="4"/>
      <c r="P422" s="4"/>
      <c r="Q422" s="4"/>
      <c r="R422" s="4"/>
      <c r="S422" s="4"/>
      <c r="T422" s="4"/>
      <c r="U422" s="4"/>
      <c r="V422" s="4"/>
      <c r="W422" s="4"/>
      <c r="X422" s="4"/>
      <c r="Y422" s="4"/>
      <c r="Z422" s="4"/>
      <c r="AA422" s="34"/>
      <c r="AB422" s="5"/>
      <c r="AC422" s="5"/>
      <c r="AD422" s="5"/>
      <c r="AE422" s="5"/>
      <c r="AF422" s="5"/>
      <c r="AO422" s="6"/>
      <c r="AP422" s="6"/>
      <c r="AQ422" s="6"/>
      <c r="AR422" s="1"/>
    </row>
    <row r="423" spans="1:44" x14ac:dyDescent="0.25">
      <c r="A423" s="4"/>
      <c r="B423" s="20"/>
      <c r="C423" s="18"/>
      <c r="J423" s="4"/>
      <c r="K423" s="4"/>
      <c r="L423" s="4"/>
      <c r="M423" s="4"/>
      <c r="N423" s="4"/>
      <c r="O423" s="4"/>
      <c r="P423" s="4"/>
      <c r="Q423" s="4"/>
      <c r="R423" s="4"/>
      <c r="S423" s="4"/>
      <c r="T423" s="4"/>
      <c r="U423" s="4"/>
      <c r="V423" s="4"/>
      <c r="W423" s="4"/>
      <c r="X423" s="4"/>
      <c r="Y423" s="4"/>
      <c r="Z423" s="4"/>
      <c r="AA423" s="34"/>
      <c r="AB423" s="5"/>
      <c r="AC423" s="5"/>
      <c r="AD423" s="5"/>
      <c r="AE423" s="5"/>
      <c r="AF423" s="5"/>
      <c r="AO423" s="6"/>
      <c r="AP423" s="6"/>
      <c r="AQ423" s="6"/>
      <c r="AR423" s="1"/>
    </row>
    <row r="424" spans="1:44" x14ac:dyDescent="0.25">
      <c r="A424" s="4"/>
      <c r="B424" s="20"/>
      <c r="C424" s="18"/>
      <c r="J424" s="4"/>
      <c r="K424" s="4"/>
      <c r="L424" s="4"/>
      <c r="M424" s="4"/>
      <c r="N424" s="4"/>
      <c r="O424" s="4"/>
      <c r="P424" s="4"/>
      <c r="Q424" s="4"/>
      <c r="R424" s="4"/>
      <c r="S424" s="4"/>
      <c r="T424" s="4"/>
      <c r="U424" s="4"/>
      <c r="V424" s="4"/>
      <c r="W424" s="4"/>
      <c r="X424" s="4"/>
      <c r="Y424" s="4"/>
      <c r="Z424" s="4"/>
      <c r="AA424" s="34"/>
      <c r="AB424" s="5"/>
      <c r="AC424" s="5"/>
      <c r="AD424" s="5"/>
      <c r="AE424" s="5"/>
      <c r="AF424" s="5"/>
      <c r="AO424" s="6"/>
      <c r="AP424" s="6"/>
      <c r="AQ424" s="6"/>
      <c r="AR424" s="1"/>
    </row>
    <row r="425" spans="1:44" x14ac:dyDescent="0.25">
      <c r="A425" s="4"/>
      <c r="B425" s="20"/>
      <c r="C425" s="18"/>
      <c r="J425" s="4"/>
      <c r="K425" s="4"/>
      <c r="L425" s="4"/>
      <c r="M425" s="4"/>
      <c r="N425" s="4"/>
      <c r="O425" s="4"/>
      <c r="P425" s="4"/>
      <c r="Q425" s="4"/>
      <c r="R425" s="4"/>
      <c r="S425" s="4"/>
      <c r="T425" s="4"/>
      <c r="U425" s="4"/>
      <c r="V425" s="4"/>
      <c r="W425" s="4"/>
      <c r="X425" s="4"/>
      <c r="Y425" s="4"/>
      <c r="Z425" s="4"/>
      <c r="AA425" s="34"/>
      <c r="AB425" s="5"/>
      <c r="AC425" s="5"/>
      <c r="AD425" s="5"/>
      <c r="AE425" s="5"/>
      <c r="AF425" s="5"/>
      <c r="AO425" s="6"/>
      <c r="AP425" s="6"/>
      <c r="AQ425" s="6"/>
      <c r="AR425" s="1"/>
    </row>
    <row r="426" spans="1:44" x14ac:dyDescent="0.25">
      <c r="A426" s="4"/>
      <c r="B426" s="20"/>
      <c r="C426" s="18"/>
      <c r="J426" s="4"/>
      <c r="K426" s="4"/>
      <c r="L426" s="4"/>
      <c r="M426" s="4"/>
      <c r="N426" s="4"/>
      <c r="O426" s="4"/>
      <c r="P426" s="4"/>
      <c r="Q426" s="4"/>
      <c r="R426" s="4"/>
      <c r="S426" s="4"/>
      <c r="T426" s="4"/>
      <c r="U426" s="4"/>
      <c r="V426" s="4"/>
      <c r="W426" s="4"/>
      <c r="X426" s="4"/>
      <c r="Y426" s="4"/>
      <c r="Z426" s="4"/>
      <c r="AA426" s="34"/>
      <c r="AB426" s="5"/>
      <c r="AC426" s="5"/>
      <c r="AD426" s="5"/>
      <c r="AE426" s="5"/>
      <c r="AF426" s="5"/>
      <c r="AO426" s="6"/>
      <c r="AP426" s="6"/>
      <c r="AQ426" s="6"/>
      <c r="AR426" s="1"/>
    </row>
    <row r="427" spans="1:44" x14ac:dyDescent="0.25">
      <c r="A427" s="4"/>
      <c r="B427" s="20"/>
      <c r="C427" s="18"/>
      <c r="J427" s="4"/>
      <c r="K427" s="4"/>
      <c r="L427" s="4"/>
      <c r="M427" s="4"/>
      <c r="N427" s="4"/>
      <c r="O427" s="4"/>
      <c r="P427" s="4"/>
      <c r="Q427" s="4"/>
      <c r="R427" s="4"/>
      <c r="S427" s="4"/>
      <c r="T427" s="4"/>
      <c r="U427" s="4"/>
      <c r="V427" s="4"/>
      <c r="W427" s="4"/>
      <c r="X427" s="4"/>
      <c r="Y427" s="4"/>
      <c r="Z427" s="4"/>
      <c r="AA427" s="34"/>
      <c r="AB427" s="5"/>
      <c r="AC427" s="5"/>
      <c r="AD427" s="5"/>
      <c r="AE427" s="5"/>
      <c r="AF427" s="5"/>
      <c r="AO427" s="6"/>
      <c r="AP427" s="6"/>
      <c r="AQ427" s="6"/>
      <c r="AR427" s="1"/>
    </row>
    <row r="428" spans="1:44" x14ac:dyDescent="0.25">
      <c r="A428" s="4"/>
      <c r="B428" s="20"/>
      <c r="C428" s="18"/>
      <c r="J428" s="4"/>
      <c r="K428" s="4"/>
      <c r="L428" s="4"/>
      <c r="M428" s="4"/>
      <c r="N428" s="4"/>
      <c r="O428" s="4"/>
      <c r="P428" s="4"/>
      <c r="Q428" s="4"/>
      <c r="R428" s="4"/>
      <c r="S428" s="4"/>
      <c r="T428" s="4"/>
      <c r="U428" s="4"/>
      <c r="V428" s="4"/>
      <c r="W428" s="4"/>
      <c r="X428" s="4"/>
      <c r="Y428" s="4"/>
      <c r="Z428" s="4"/>
      <c r="AA428" s="34"/>
      <c r="AB428" s="5"/>
      <c r="AC428" s="5"/>
      <c r="AD428" s="5"/>
      <c r="AE428" s="5"/>
      <c r="AF428" s="5"/>
      <c r="AO428" s="6"/>
      <c r="AP428" s="6"/>
      <c r="AQ428" s="6"/>
      <c r="AR428" s="1"/>
    </row>
    <row r="429" spans="1:44" x14ac:dyDescent="0.25">
      <c r="A429" s="4"/>
      <c r="B429" s="20"/>
      <c r="C429" s="18"/>
      <c r="J429" s="4"/>
      <c r="K429" s="4"/>
      <c r="L429" s="4"/>
      <c r="M429" s="4"/>
      <c r="N429" s="4"/>
      <c r="O429" s="4"/>
      <c r="P429" s="4"/>
      <c r="Q429" s="4"/>
      <c r="R429" s="4"/>
      <c r="S429" s="4"/>
      <c r="T429" s="4"/>
      <c r="U429" s="4"/>
      <c r="V429" s="4"/>
      <c r="W429" s="4"/>
      <c r="X429" s="4"/>
      <c r="Y429" s="4"/>
      <c r="Z429" s="4"/>
      <c r="AA429" s="34"/>
      <c r="AB429" s="5"/>
      <c r="AC429" s="5"/>
      <c r="AD429" s="5"/>
      <c r="AE429" s="5"/>
      <c r="AF429" s="5"/>
      <c r="AO429" s="6"/>
      <c r="AP429" s="6"/>
      <c r="AQ429" s="6"/>
      <c r="AR429" s="1"/>
    </row>
    <row r="430" spans="1:44" x14ac:dyDescent="0.25">
      <c r="A430" s="4"/>
      <c r="B430" s="20"/>
      <c r="C430" s="18"/>
      <c r="J430" s="4"/>
      <c r="K430" s="4"/>
      <c r="L430" s="4"/>
      <c r="M430" s="4"/>
      <c r="N430" s="4"/>
      <c r="O430" s="4"/>
      <c r="P430" s="4"/>
      <c r="Q430" s="4"/>
      <c r="R430" s="4"/>
      <c r="S430" s="4"/>
      <c r="T430" s="4"/>
      <c r="U430" s="4"/>
      <c r="V430" s="4"/>
      <c r="W430" s="4"/>
      <c r="X430" s="4"/>
      <c r="Y430" s="4"/>
      <c r="Z430" s="4"/>
      <c r="AA430" s="34"/>
      <c r="AB430" s="5"/>
      <c r="AC430" s="5"/>
      <c r="AD430" s="5"/>
      <c r="AE430" s="5"/>
      <c r="AF430" s="5"/>
      <c r="AO430" s="6"/>
      <c r="AP430" s="6"/>
      <c r="AQ430" s="6"/>
      <c r="AR430" s="1"/>
    </row>
    <row r="431" spans="1:44" x14ac:dyDescent="0.25">
      <c r="A431" s="4"/>
      <c r="B431" s="20"/>
      <c r="C431" s="18"/>
      <c r="J431" s="4"/>
      <c r="K431" s="4"/>
      <c r="L431" s="4"/>
      <c r="M431" s="4"/>
      <c r="N431" s="4"/>
      <c r="O431" s="4"/>
      <c r="P431" s="4"/>
      <c r="Q431" s="4"/>
      <c r="R431" s="4"/>
      <c r="S431" s="4"/>
      <c r="T431" s="4"/>
      <c r="U431" s="4"/>
      <c r="V431" s="4"/>
      <c r="W431" s="4"/>
      <c r="X431" s="4"/>
      <c r="Y431" s="4"/>
      <c r="Z431" s="4"/>
      <c r="AA431" s="34"/>
      <c r="AB431" s="5"/>
      <c r="AC431" s="5"/>
      <c r="AD431" s="5"/>
      <c r="AE431" s="5"/>
      <c r="AF431" s="5"/>
      <c r="AO431" s="6"/>
      <c r="AP431" s="6"/>
      <c r="AQ431" s="6"/>
      <c r="AR431" s="1"/>
    </row>
    <row r="432" spans="1:44" x14ac:dyDescent="0.25">
      <c r="A432" s="4"/>
      <c r="B432" s="20"/>
      <c r="C432" s="18"/>
      <c r="J432" s="4"/>
      <c r="K432" s="4"/>
      <c r="L432" s="4"/>
      <c r="M432" s="4"/>
      <c r="N432" s="4"/>
      <c r="O432" s="4"/>
      <c r="P432" s="4"/>
      <c r="Q432" s="4"/>
      <c r="R432" s="4"/>
      <c r="S432" s="4"/>
      <c r="T432" s="4"/>
      <c r="U432" s="4"/>
      <c r="V432" s="4"/>
      <c r="W432" s="4"/>
      <c r="X432" s="4"/>
      <c r="Y432" s="4"/>
      <c r="Z432" s="4"/>
      <c r="AA432" s="34"/>
      <c r="AB432" s="5"/>
      <c r="AC432" s="5"/>
      <c r="AD432" s="5"/>
      <c r="AE432" s="5"/>
      <c r="AF432" s="5"/>
      <c r="AO432" s="6"/>
      <c r="AP432" s="6"/>
      <c r="AQ432" s="6"/>
      <c r="AR432" s="1"/>
    </row>
    <row r="433" spans="1:44" x14ac:dyDescent="0.25">
      <c r="A433" s="4"/>
      <c r="B433" s="20"/>
      <c r="C433" s="18"/>
      <c r="J433" s="4"/>
      <c r="K433" s="4"/>
      <c r="L433" s="4"/>
      <c r="M433" s="4"/>
      <c r="N433" s="4"/>
      <c r="O433" s="4"/>
      <c r="P433" s="4"/>
      <c r="Q433" s="4"/>
      <c r="R433" s="4"/>
      <c r="S433" s="4"/>
      <c r="T433" s="4"/>
      <c r="U433" s="4"/>
      <c r="V433" s="4"/>
      <c r="W433" s="4"/>
      <c r="X433" s="4"/>
      <c r="Y433" s="4"/>
      <c r="Z433" s="4"/>
      <c r="AA433" s="34"/>
      <c r="AB433" s="5"/>
      <c r="AC433" s="5"/>
      <c r="AD433" s="5"/>
      <c r="AE433" s="5"/>
      <c r="AF433" s="5"/>
      <c r="AO433" s="6"/>
      <c r="AP433" s="6"/>
      <c r="AQ433" s="6"/>
      <c r="AR433" s="1"/>
    </row>
    <row r="434" spans="1:44" x14ac:dyDescent="0.25">
      <c r="A434" s="4"/>
      <c r="B434" s="20"/>
      <c r="C434" s="18"/>
      <c r="J434" s="4"/>
      <c r="K434" s="4"/>
      <c r="L434" s="4"/>
      <c r="M434" s="4"/>
      <c r="N434" s="4"/>
      <c r="O434" s="4"/>
      <c r="P434" s="4"/>
      <c r="Q434" s="4"/>
      <c r="R434" s="4"/>
      <c r="S434" s="4"/>
      <c r="T434" s="4"/>
      <c r="U434" s="4"/>
      <c r="V434" s="4"/>
      <c r="W434" s="4"/>
      <c r="X434" s="4"/>
      <c r="Y434" s="4"/>
      <c r="Z434" s="4"/>
      <c r="AA434" s="34"/>
      <c r="AB434" s="5"/>
      <c r="AC434" s="5"/>
      <c r="AD434" s="5"/>
      <c r="AE434" s="5"/>
      <c r="AF434" s="5"/>
      <c r="AO434" s="6"/>
      <c r="AP434" s="6"/>
      <c r="AQ434" s="6"/>
      <c r="AR434" s="1"/>
    </row>
    <row r="435" spans="1:44" x14ac:dyDescent="0.25">
      <c r="A435" s="4"/>
      <c r="B435" s="20"/>
      <c r="C435" s="18"/>
      <c r="J435" s="4"/>
      <c r="K435" s="4"/>
      <c r="L435" s="4"/>
      <c r="M435" s="4"/>
      <c r="N435" s="4"/>
      <c r="O435" s="4"/>
      <c r="P435" s="4"/>
      <c r="Q435" s="4"/>
      <c r="R435" s="4"/>
      <c r="S435" s="4"/>
      <c r="T435" s="4"/>
      <c r="U435" s="4"/>
      <c r="V435" s="4"/>
      <c r="W435" s="4"/>
      <c r="X435" s="4"/>
      <c r="Y435" s="4"/>
      <c r="Z435" s="4"/>
      <c r="AA435" s="34"/>
      <c r="AB435" s="5"/>
      <c r="AC435" s="5"/>
      <c r="AD435" s="5"/>
      <c r="AE435" s="5"/>
      <c r="AF435" s="5"/>
      <c r="AO435" s="6"/>
      <c r="AP435" s="6"/>
      <c r="AQ435" s="6"/>
      <c r="AR435" s="1"/>
    </row>
    <row r="436" spans="1:44" x14ac:dyDescent="0.25">
      <c r="A436" s="4"/>
      <c r="B436" s="20"/>
      <c r="C436" s="18"/>
      <c r="J436" s="4"/>
      <c r="K436" s="4"/>
      <c r="L436" s="4"/>
      <c r="M436" s="4"/>
      <c r="N436" s="4"/>
      <c r="O436" s="4"/>
      <c r="P436" s="4"/>
      <c r="Q436" s="4"/>
      <c r="R436" s="4"/>
      <c r="S436" s="4"/>
      <c r="T436" s="4"/>
      <c r="U436" s="4"/>
      <c r="V436" s="4"/>
      <c r="W436" s="4"/>
      <c r="X436" s="4"/>
      <c r="Y436" s="4"/>
      <c r="Z436" s="4"/>
      <c r="AA436" s="34"/>
      <c r="AB436" s="5"/>
      <c r="AC436" s="5"/>
      <c r="AD436" s="5"/>
      <c r="AE436" s="5"/>
      <c r="AF436" s="5"/>
      <c r="AO436" s="6"/>
      <c r="AP436" s="6"/>
      <c r="AQ436" s="6"/>
      <c r="AR436" s="1"/>
    </row>
    <row r="437" spans="1:44" x14ac:dyDescent="0.25">
      <c r="A437" s="4"/>
      <c r="B437" s="20"/>
      <c r="C437" s="18"/>
      <c r="J437" s="4"/>
      <c r="K437" s="4"/>
      <c r="L437" s="4"/>
      <c r="M437" s="4"/>
      <c r="N437" s="4"/>
      <c r="O437" s="4"/>
      <c r="P437" s="4"/>
      <c r="Q437" s="4"/>
      <c r="R437" s="4"/>
      <c r="S437" s="4"/>
      <c r="T437" s="4"/>
      <c r="U437" s="4"/>
      <c r="V437" s="4"/>
      <c r="W437" s="4"/>
      <c r="X437" s="4"/>
      <c r="Y437" s="4"/>
      <c r="Z437" s="4"/>
      <c r="AA437" s="34"/>
      <c r="AB437" s="5"/>
      <c r="AC437" s="5"/>
      <c r="AD437" s="5"/>
      <c r="AE437" s="5"/>
      <c r="AF437" s="5"/>
      <c r="AO437" s="6"/>
      <c r="AP437" s="6"/>
      <c r="AQ437" s="6"/>
      <c r="AR437" s="1"/>
    </row>
    <row r="438" spans="1:44" x14ac:dyDescent="0.25">
      <c r="A438" s="4"/>
      <c r="B438" s="20"/>
      <c r="C438" s="18"/>
      <c r="J438" s="4"/>
      <c r="K438" s="4"/>
      <c r="L438" s="4"/>
      <c r="M438" s="4"/>
      <c r="N438" s="4"/>
      <c r="O438" s="4"/>
      <c r="P438" s="4"/>
      <c r="Q438" s="4"/>
      <c r="R438" s="4"/>
      <c r="S438" s="4"/>
      <c r="T438" s="4"/>
      <c r="U438" s="4"/>
      <c r="V438" s="4"/>
      <c r="W438" s="4"/>
      <c r="X438" s="4"/>
      <c r="Y438" s="4"/>
      <c r="Z438" s="4"/>
      <c r="AA438" s="34"/>
      <c r="AB438" s="5"/>
      <c r="AC438" s="5"/>
      <c r="AD438" s="5"/>
      <c r="AE438" s="5"/>
      <c r="AF438" s="5"/>
      <c r="AO438" s="6"/>
      <c r="AP438" s="6"/>
      <c r="AQ438" s="6"/>
      <c r="AR438" s="1"/>
    </row>
    <row r="439" spans="1:44" x14ac:dyDescent="0.25">
      <c r="A439" s="4"/>
      <c r="B439" s="20"/>
      <c r="C439" s="18"/>
      <c r="J439" s="4"/>
      <c r="K439" s="4"/>
      <c r="L439" s="4"/>
      <c r="M439" s="4"/>
      <c r="N439" s="4"/>
      <c r="O439" s="4"/>
      <c r="P439" s="4"/>
      <c r="Q439" s="4"/>
      <c r="R439" s="4"/>
      <c r="S439" s="4"/>
      <c r="T439" s="4"/>
      <c r="U439" s="4"/>
      <c r="V439" s="4"/>
      <c r="W439" s="4"/>
      <c r="X439" s="4"/>
      <c r="Y439" s="4"/>
      <c r="Z439" s="4"/>
      <c r="AA439" s="34"/>
      <c r="AB439" s="5"/>
      <c r="AC439" s="5"/>
      <c r="AD439" s="5"/>
      <c r="AE439" s="5"/>
      <c r="AF439" s="5"/>
      <c r="AO439" s="6"/>
      <c r="AP439" s="6"/>
      <c r="AQ439" s="6"/>
      <c r="AR439" s="1"/>
    </row>
    <row r="440" spans="1:44" x14ac:dyDescent="0.25">
      <c r="A440" s="4"/>
      <c r="B440" s="20"/>
      <c r="C440" s="18"/>
      <c r="J440" s="4"/>
      <c r="K440" s="4"/>
      <c r="L440" s="4"/>
      <c r="M440" s="4"/>
      <c r="N440" s="4"/>
      <c r="O440" s="4"/>
      <c r="P440" s="4"/>
      <c r="Q440" s="4"/>
      <c r="R440" s="4"/>
      <c r="S440" s="4"/>
      <c r="T440" s="4"/>
      <c r="U440" s="4"/>
      <c r="V440" s="4"/>
      <c r="W440" s="4"/>
      <c r="X440" s="4"/>
      <c r="Y440" s="4"/>
      <c r="Z440" s="4"/>
      <c r="AA440" s="34"/>
      <c r="AB440" s="5"/>
      <c r="AC440" s="5"/>
      <c r="AD440" s="5"/>
      <c r="AE440" s="5"/>
      <c r="AF440" s="5"/>
      <c r="AO440" s="6"/>
      <c r="AP440" s="6"/>
      <c r="AQ440" s="6"/>
      <c r="AR440" s="1"/>
    </row>
    <row r="441" spans="1:44" x14ac:dyDescent="0.25">
      <c r="A441" s="4"/>
      <c r="B441" s="20"/>
      <c r="C441" s="18"/>
      <c r="J441" s="4"/>
      <c r="K441" s="4"/>
      <c r="L441" s="4"/>
      <c r="M441" s="4"/>
      <c r="N441" s="4"/>
      <c r="O441" s="4"/>
      <c r="P441" s="4"/>
      <c r="Q441" s="4"/>
      <c r="R441" s="4"/>
      <c r="S441" s="4"/>
      <c r="T441" s="4"/>
      <c r="U441" s="4"/>
      <c r="V441" s="4"/>
      <c r="W441" s="4"/>
      <c r="X441" s="4"/>
      <c r="Y441" s="4"/>
      <c r="Z441" s="4"/>
      <c r="AA441" s="34"/>
      <c r="AB441" s="5"/>
      <c r="AC441" s="5"/>
      <c r="AD441" s="5"/>
      <c r="AE441" s="5"/>
      <c r="AF441" s="5"/>
      <c r="AO441" s="6"/>
      <c r="AP441" s="6"/>
      <c r="AQ441" s="6"/>
      <c r="AR441" s="1"/>
    </row>
    <row r="442" spans="1:44" x14ac:dyDescent="0.25">
      <c r="A442" s="4"/>
      <c r="B442" s="20"/>
      <c r="C442" s="18"/>
      <c r="J442" s="4"/>
      <c r="K442" s="4"/>
      <c r="L442" s="4"/>
      <c r="M442" s="4"/>
      <c r="N442" s="4"/>
      <c r="O442" s="4"/>
      <c r="P442" s="4"/>
      <c r="Q442" s="4"/>
      <c r="R442" s="4"/>
      <c r="S442" s="4"/>
      <c r="T442" s="4"/>
      <c r="U442" s="4"/>
      <c r="V442" s="4"/>
      <c r="W442" s="4"/>
      <c r="X442" s="4"/>
      <c r="Y442" s="4"/>
      <c r="Z442" s="4"/>
      <c r="AA442" s="34"/>
      <c r="AB442" s="5"/>
      <c r="AC442" s="5"/>
      <c r="AD442" s="5"/>
      <c r="AE442" s="5"/>
      <c r="AF442" s="5"/>
      <c r="AO442" s="6"/>
      <c r="AP442" s="6"/>
      <c r="AQ442" s="6"/>
      <c r="AR442" s="1"/>
    </row>
    <row r="443" spans="1:44" x14ac:dyDescent="0.25">
      <c r="A443" s="4"/>
      <c r="B443" s="20"/>
      <c r="C443" s="18"/>
      <c r="J443" s="4"/>
      <c r="K443" s="4"/>
      <c r="L443" s="4"/>
      <c r="M443" s="4"/>
      <c r="N443" s="4"/>
      <c r="O443" s="4"/>
      <c r="P443" s="4"/>
      <c r="Q443" s="4"/>
      <c r="R443" s="4"/>
      <c r="S443" s="4"/>
      <c r="T443" s="4"/>
      <c r="U443" s="4"/>
      <c r="V443" s="4"/>
      <c r="W443" s="4"/>
      <c r="X443" s="4"/>
      <c r="Y443" s="4"/>
      <c r="Z443" s="4"/>
      <c r="AA443" s="34"/>
      <c r="AB443" s="5"/>
      <c r="AC443" s="5"/>
      <c r="AD443" s="5"/>
      <c r="AE443" s="5"/>
      <c r="AF443" s="5"/>
      <c r="AO443" s="6"/>
      <c r="AP443" s="6"/>
      <c r="AQ443" s="6"/>
      <c r="AR443" s="1"/>
    </row>
    <row r="444" spans="1:44" x14ac:dyDescent="0.25">
      <c r="A444" s="4"/>
      <c r="B444" s="20"/>
      <c r="C444" s="18"/>
      <c r="J444" s="4"/>
      <c r="K444" s="4"/>
      <c r="L444" s="4"/>
      <c r="M444" s="4"/>
      <c r="N444" s="4"/>
      <c r="O444" s="4"/>
      <c r="P444" s="4"/>
      <c r="Q444" s="4"/>
      <c r="R444" s="4"/>
      <c r="S444" s="4"/>
      <c r="T444" s="4"/>
      <c r="U444" s="4"/>
      <c r="V444" s="4"/>
      <c r="W444" s="4"/>
      <c r="X444" s="4"/>
      <c r="Y444" s="4"/>
      <c r="Z444" s="4"/>
      <c r="AA444" s="34"/>
      <c r="AB444" s="5"/>
      <c r="AC444" s="5"/>
      <c r="AD444" s="5"/>
      <c r="AE444" s="5"/>
      <c r="AF444" s="5"/>
      <c r="AO444" s="6"/>
      <c r="AP444" s="6"/>
      <c r="AQ444" s="6"/>
      <c r="AR444" s="1"/>
    </row>
    <row r="445" spans="1:44" x14ac:dyDescent="0.25">
      <c r="A445" s="4"/>
      <c r="B445" s="20"/>
      <c r="C445" s="18"/>
      <c r="J445" s="4"/>
      <c r="K445" s="4"/>
      <c r="L445" s="4"/>
      <c r="M445" s="4"/>
      <c r="N445" s="4"/>
      <c r="O445" s="4"/>
      <c r="P445" s="4"/>
      <c r="Q445" s="4"/>
      <c r="R445" s="4"/>
      <c r="S445" s="4"/>
      <c r="T445" s="4"/>
      <c r="U445" s="4"/>
      <c r="V445" s="4"/>
      <c r="W445" s="4"/>
      <c r="X445" s="4"/>
      <c r="Y445" s="4"/>
      <c r="Z445" s="4"/>
      <c r="AA445" s="34"/>
      <c r="AB445" s="5"/>
      <c r="AC445" s="5"/>
      <c r="AD445" s="5"/>
      <c r="AE445" s="5"/>
      <c r="AF445" s="5"/>
      <c r="AO445" s="6"/>
      <c r="AP445" s="6"/>
      <c r="AQ445" s="6"/>
      <c r="AR445" s="1"/>
    </row>
    <row r="446" spans="1:44" x14ac:dyDescent="0.25">
      <c r="A446" s="4"/>
      <c r="B446" s="20"/>
      <c r="C446" s="18"/>
      <c r="J446" s="4"/>
      <c r="K446" s="4"/>
      <c r="L446" s="4"/>
      <c r="M446" s="4"/>
      <c r="N446" s="4"/>
      <c r="O446" s="4"/>
      <c r="P446" s="4"/>
      <c r="Q446" s="4"/>
      <c r="R446" s="4"/>
      <c r="S446" s="4"/>
      <c r="T446" s="4"/>
      <c r="U446" s="4"/>
      <c r="V446" s="4"/>
      <c r="W446" s="4"/>
      <c r="X446" s="4"/>
      <c r="Y446" s="4"/>
      <c r="Z446" s="4"/>
      <c r="AA446" s="34"/>
      <c r="AB446" s="5"/>
      <c r="AC446" s="5"/>
      <c r="AD446" s="5"/>
      <c r="AE446" s="5"/>
      <c r="AF446" s="5"/>
      <c r="AO446" s="6"/>
      <c r="AP446" s="6"/>
      <c r="AQ446" s="6"/>
      <c r="AR446" s="1"/>
    </row>
    <row r="447" spans="1:44" x14ac:dyDescent="0.25">
      <c r="A447" s="4"/>
      <c r="B447" s="20"/>
      <c r="C447" s="18"/>
      <c r="J447" s="4"/>
      <c r="K447" s="4"/>
      <c r="L447" s="4"/>
      <c r="M447" s="4"/>
      <c r="N447" s="4"/>
      <c r="O447" s="4"/>
      <c r="P447" s="4"/>
      <c r="Q447" s="4"/>
      <c r="R447" s="4"/>
      <c r="S447" s="4"/>
      <c r="T447" s="4"/>
      <c r="U447" s="4"/>
      <c r="V447" s="4"/>
      <c r="W447" s="4"/>
      <c r="X447" s="4"/>
      <c r="Y447" s="4"/>
      <c r="Z447" s="4"/>
      <c r="AA447" s="34"/>
      <c r="AB447" s="5"/>
      <c r="AC447" s="5"/>
      <c r="AD447" s="5"/>
      <c r="AE447" s="5"/>
      <c r="AF447" s="5"/>
      <c r="AO447" s="6"/>
      <c r="AP447" s="6"/>
      <c r="AQ447" s="6"/>
      <c r="AR447" s="1"/>
    </row>
    <row r="448" spans="1:44" x14ac:dyDescent="0.25">
      <c r="A448" s="4"/>
      <c r="B448" s="20"/>
      <c r="C448" s="18"/>
      <c r="J448" s="4"/>
      <c r="K448" s="4"/>
      <c r="L448" s="4"/>
      <c r="M448" s="4"/>
      <c r="N448" s="4"/>
      <c r="O448" s="4"/>
      <c r="P448" s="4"/>
      <c r="Q448" s="4"/>
      <c r="R448" s="4"/>
      <c r="S448" s="4"/>
      <c r="T448" s="4"/>
      <c r="U448" s="4"/>
      <c r="V448" s="4"/>
      <c r="W448" s="4"/>
      <c r="X448" s="4"/>
      <c r="Y448" s="4"/>
      <c r="Z448" s="4"/>
      <c r="AA448" s="34"/>
      <c r="AB448" s="5"/>
      <c r="AC448" s="5"/>
      <c r="AD448" s="5"/>
      <c r="AE448" s="5"/>
      <c r="AF448" s="5"/>
      <c r="AO448" s="6"/>
      <c r="AP448" s="6"/>
      <c r="AQ448" s="6"/>
      <c r="AR448" s="1"/>
    </row>
    <row r="449" spans="1:44" x14ac:dyDescent="0.25">
      <c r="A449" s="4"/>
      <c r="B449" s="20"/>
      <c r="C449" s="18"/>
      <c r="J449" s="4"/>
      <c r="K449" s="4"/>
      <c r="L449" s="4"/>
      <c r="M449" s="4"/>
      <c r="N449" s="4"/>
      <c r="O449" s="4"/>
      <c r="P449" s="4"/>
      <c r="Q449" s="4"/>
      <c r="R449" s="4"/>
      <c r="S449" s="4"/>
      <c r="T449" s="4"/>
      <c r="U449" s="4"/>
      <c r="V449" s="4"/>
      <c r="W449" s="4"/>
      <c r="X449" s="4"/>
      <c r="Y449" s="4"/>
      <c r="Z449" s="4"/>
      <c r="AA449" s="34"/>
      <c r="AB449" s="5"/>
      <c r="AC449" s="5"/>
      <c r="AD449" s="5"/>
      <c r="AE449" s="5"/>
      <c r="AF449" s="5"/>
      <c r="AO449" s="6"/>
      <c r="AP449" s="6"/>
      <c r="AQ449" s="6"/>
      <c r="AR449" s="1"/>
    </row>
    <row r="450" spans="1:44" x14ac:dyDescent="0.25">
      <c r="A450" s="4"/>
      <c r="B450" s="20"/>
      <c r="C450" s="18"/>
      <c r="J450" s="4"/>
      <c r="K450" s="4"/>
      <c r="L450" s="4"/>
      <c r="M450" s="4"/>
      <c r="N450" s="4"/>
      <c r="O450" s="4"/>
      <c r="P450" s="4"/>
      <c r="Q450" s="4"/>
      <c r="R450" s="4"/>
      <c r="S450" s="4"/>
      <c r="T450" s="4"/>
      <c r="U450" s="4"/>
      <c r="V450" s="4"/>
      <c r="W450" s="4"/>
      <c r="X450" s="4"/>
      <c r="Y450" s="4"/>
      <c r="Z450" s="4"/>
      <c r="AA450" s="34"/>
      <c r="AB450" s="5"/>
      <c r="AC450" s="5"/>
      <c r="AD450" s="5"/>
      <c r="AE450" s="5"/>
      <c r="AF450" s="5"/>
      <c r="AO450" s="6"/>
      <c r="AP450" s="6"/>
      <c r="AQ450" s="6"/>
      <c r="AR450" s="1"/>
    </row>
    <row r="451" spans="1:44" x14ac:dyDescent="0.25">
      <c r="A451" s="4"/>
      <c r="B451" s="20"/>
      <c r="C451" s="18"/>
      <c r="J451" s="4"/>
      <c r="K451" s="4"/>
      <c r="L451" s="4"/>
      <c r="M451" s="4"/>
      <c r="N451" s="4"/>
      <c r="O451" s="4"/>
      <c r="P451" s="4"/>
      <c r="Q451" s="4"/>
      <c r="R451" s="4"/>
      <c r="S451" s="4"/>
      <c r="T451" s="4"/>
      <c r="U451" s="4"/>
      <c r="V451" s="4"/>
      <c r="W451" s="4"/>
      <c r="X451" s="4"/>
      <c r="Y451" s="4"/>
      <c r="Z451" s="4"/>
      <c r="AA451" s="34"/>
      <c r="AB451" s="5"/>
      <c r="AC451" s="5"/>
      <c r="AD451" s="5"/>
      <c r="AE451" s="5"/>
      <c r="AF451" s="5"/>
      <c r="AO451" s="6"/>
      <c r="AP451" s="6"/>
      <c r="AQ451" s="6"/>
      <c r="AR451" s="1"/>
    </row>
    <row r="452" spans="1:44" x14ac:dyDescent="0.25">
      <c r="A452" s="4"/>
      <c r="B452" s="20"/>
      <c r="C452" s="18"/>
      <c r="J452" s="4"/>
      <c r="K452" s="4"/>
      <c r="L452" s="4"/>
      <c r="M452" s="4"/>
      <c r="N452" s="4"/>
      <c r="O452" s="4"/>
      <c r="P452" s="4"/>
      <c r="Q452" s="4"/>
      <c r="R452" s="4"/>
      <c r="S452" s="4"/>
      <c r="T452" s="4"/>
      <c r="U452" s="4"/>
      <c r="V452" s="4"/>
      <c r="W452" s="4"/>
      <c r="X452" s="4"/>
      <c r="Y452" s="4"/>
      <c r="Z452" s="4"/>
      <c r="AA452" s="34"/>
      <c r="AB452" s="5"/>
      <c r="AC452" s="5"/>
      <c r="AD452" s="5"/>
      <c r="AE452" s="5"/>
      <c r="AF452" s="5"/>
      <c r="AO452" s="6"/>
      <c r="AP452" s="6"/>
      <c r="AQ452" s="6"/>
      <c r="AR452" s="1"/>
    </row>
    <row r="453" spans="1:44" x14ac:dyDescent="0.25">
      <c r="A453" s="4"/>
      <c r="B453" s="20"/>
      <c r="C453" s="18"/>
      <c r="J453" s="4"/>
      <c r="K453" s="4"/>
      <c r="L453" s="4"/>
      <c r="M453" s="4"/>
      <c r="N453" s="4"/>
      <c r="O453" s="4"/>
      <c r="P453" s="4"/>
      <c r="Q453" s="4"/>
      <c r="R453" s="4"/>
      <c r="S453" s="4"/>
      <c r="T453" s="4"/>
      <c r="U453" s="4"/>
      <c r="V453" s="4"/>
      <c r="W453" s="4"/>
      <c r="X453" s="4"/>
      <c r="Y453" s="4"/>
      <c r="Z453" s="4"/>
      <c r="AA453" s="34"/>
      <c r="AB453" s="5"/>
      <c r="AC453" s="5"/>
      <c r="AD453" s="5"/>
      <c r="AE453" s="5"/>
      <c r="AF453" s="5"/>
      <c r="AO453" s="6"/>
      <c r="AP453" s="6"/>
      <c r="AQ453" s="6"/>
      <c r="AR453" s="1"/>
    </row>
    <row r="454" spans="1:44" x14ac:dyDescent="0.25">
      <c r="A454" s="4"/>
      <c r="B454" s="20"/>
      <c r="C454" s="18"/>
      <c r="J454" s="4"/>
      <c r="K454" s="4"/>
      <c r="L454" s="4"/>
      <c r="M454" s="4"/>
      <c r="N454" s="4"/>
      <c r="O454" s="4"/>
      <c r="P454" s="4"/>
      <c r="Q454" s="4"/>
      <c r="R454" s="4"/>
      <c r="S454" s="4"/>
      <c r="T454" s="4"/>
      <c r="U454" s="4"/>
      <c r="V454" s="4"/>
      <c r="W454" s="4"/>
      <c r="X454" s="4"/>
      <c r="Y454" s="4"/>
      <c r="Z454" s="4"/>
      <c r="AA454" s="34"/>
      <c r="AB454" s="5"/>
      <c r="AC454" s="5"/>
      <c r="AD454" s="5"/>
      <c r="AE454" s="5"/>
      <c r="AF454" s="5"/>
      <c r="AO454" s="6"/>
      <c r="AP454" s="6"/>
      <c r="AQ454" s="6"/>
      <c r="AR454" s="1"/>
    </row>
    <row r="455" spans="1:44" x14ac:dyDescent="0.25">
      <c r="A455" s="4"/>
      <c r="B455" s="20"/>
      <c r="C455" s="18"/>
      <c r="J455" s="4"/>
      <c r="K455" s="4"/>
      <c r="L455" s="4"/>
      <c r="M455" s="4"/>
      <c r="N455" s="4"/>
      <c r="O455" s="4"/>
      <c r="P455" s="4"/>
      <c r="Q455" s="4"/>
      <c r="R455" s="4"/>
      <c r="S455" s="4"/>
      <c r="T455" s="4"/>
      <c r="U455" s="4"/>
      <c r="V455" s="4"/>
      <c r="W455" s="4"/>
      <c r="X455" s="4"/>
      <c r="Y455" s="4"/>
      <c r="Z455" s="4"/>
      <c r="AA455" s="34"/>
      <c r="AB455" s="5"/>
      <c r="AC455" s="5"/>
      <c r="AD455" s="5"/>
      <c r="AE455" s="5"/>
      <c r="AF455" s="5"/>
      <c r="AO455" s="6"/>
      <c r="AP455" s="6"/>
      <c r="AQ455" s="6"/>
      <c r="AR455" s="1"/>
    </row>
    <row r="456" spans="1:44" x14ac:dyDescent="0.25">
      <c r="A456" s="4"/>
      <c r="B456" s="20"/>
      <c r="C456" s="18"/>
      <c r="J456" s="4"/>
      <c r="K456" s="4"/>
      <c r="L456" s="4"/>
      <c r="M456" s="4"/>
      <c r="N456" s="4"/>
      <c r="O456" s="4"/>
      <c r="P456" s="4"/>
      <c r="Q456" s="4"/>
      <c r="R456" s="4"/>
      <c r="S456" s="4"/>
      <c r="T456" s="4"/>
      <c r="U456" s="4"/>
      <c r="V456" s="4"/>
      <c r="W456" s="4"/>
      <c r="X456" s="4"/>
      <c r="Y456" s="4"/>
      <c r="Z456" s="4"/>
      <c r="AA456" s="34"/>
      <c r="AB456" s="5"/>
      <c r="AC456" s="5"/>
      <c r="AD456" s="5"/>
      <c r="AE456" s="5"/>
      <c r="AF456" s="5"/>
      <c r="AO456" s="6"/>
      <c r="AP456" s="6"/>
      <c r="AQ456" s="6"/>
      <c r="AR456" s="1"/>
    </row>
    <row r="457" spans="1:44" x14ac:dyDescent="0.25">
      <c r="A457" s="4"/>
      <c r="B457" s="20"/>
      <c r="C457" s="18"/>
      <c r="J457" s="4"/>
      <c r="K457" s="4"/>
      <c r="L457" s="4"/>
      <c r="M457" s="4"/>
      <c r="N457" s="4"/>
      <c r="O457" s="4"/>
      <c r="P457" s="4"/>
      <c r="Q457" s="4"/>
      <c r="R457" s="4"/>
      <c r="S457" s="4"/>
      <c r="T457" s="4"/>
      <c r="U457" s="4"/>
      <c r="V457" s="4"/>
      <c r="W457" s="4"/>
      <c r="X457" s="4"/>
      <c r="Y457" s="4"/>
      <c r="Z457" s="4"/>
      <c r="AA457" s="34"/>
      <c r="AB457" s="5"/>
      <c r="AC457" s="5"/>
      <c r="AD457" s="5"/>
      <c r="AE457" s="5"/>
      <c r="AF457" s="5"/>
      <c r="AO457" s="6"/>
      <c r="AP457" s="6"/>
      <c r="AQ457" s="6"/>
      <c r="AR457" s="1"/>
    </row>
    <row r="458" spans="1:44" x14ac:dyDescent="0.25">
      <c r="A458" s="4"/>
      <c r="B458" s="20"/>
      <c r="C458" s="18"/>
      <c r="J458" s="4"/>
      <c r="K458" s="4"/>
      <c r="L458" s="4"/>
      <c r="M458" s="4"/>
      <c r="N458" s="4"/>
      <c r="O458" s="4"/>
      <c r="P458" s="4"/>
      <c r="Q458" s="4"/>
      <c r="R458" s="4"/>
      <c r="S458" s="4"/>
      <c r="T458" s="4"/>
      <c r="U458" s="4"/>
      <c r="V458" s="4"/>
      <c r="W458" s="4"/>
      <c r="X458" s="4"/>
      <c r="Y458" s="4"/>
      <c r="Z458" s="4"/>
      <c r="AA458" s="34"/>
      <c r="AB458" s="5"/>
      <c r="AC458" s="5"/>
      <c r="AD458" s="5"/>
      <c r="AE458" s="5"/>
      <c r="AF458" s="5"/>
      <c r="AO458" s="6"/>
      <c r="AP458" s="6"/>
      <c r="AQ458" s="6"/>
      <c r="AR458" s="1"/>
    </row>
    <row r="459" spans="1:44" x14ac:dyDescent="0.25">
      <c r="A459" s="4"/>
      <c r="B459" s="20"/>
      <c r="C459" s="18"/>
      <c r="J459" s="4"/>
      <c r="K459" s="4"/>
      <c r="L459" s="4"/>
      <c r="M459" s="4"/>
      <c r="N459" s="4"/>
      <c r="O459" s="4"/>
      <c r="P459" s="4"/>
      <c r="Q459" s="4"/>
      <c r="R459" s="4"/>
      <c r="S459" s="4"/>
      <c r="T459" s="4"/>
      <c r="U459" s="4"/>
      <c r="V459" s="4"/>
      <c r="W459" s="4"/>
      <c r="X459" s="4"/>
      <c r="Y459" s="4"/>
      <c r="Z459" s="4"/>
      <c r="AA459" s="34"/>
      <c r="AB459" s="5"/>
      <c r="AC459" s="5"/>
      <c r="AD459" s="5"/>
      <c r="AE459" s="5"/>
      <c r="AF459" s="5"/>
      <c r="AO459" s="6"/>
      <c r="AP459" s="6"/>
      <c r="AQ459" s="6"/>
      <c r="AR459" s="1"/>
    </row>
    <row r="460" spans="1:44" x14ac:dyDescent="0.25">
      <c r="A460" s="4"/>
      <c r="B460" s="20"/>
      <c r="C460" s="18"/>
      <c r="J460" s="4"/>
      <c r="K460" s="4"/>
      <c r="L460" s="4"/>
      <c r="M460" s="4"/>
      <c r="N460" s="4"/>
      <c r="O460" s="4"/>
      <c r="P460" s="4"/>
      <c r="Q460" s="4"/>
      <c r="R460" s="4"/>
      <c r="S460" s="4"/>
      <c r="T460" s="4"/>
      <c r="U460" s="4"/>
      <c r="V460" s="4"/>
      <c r="W460" s="4"/>
      <c r="X460" s="4"/>
      <c r="Y460" s="4"/>
      <c r="Z460" s="4"/>
      <c r="AA460" s="34"/>
      <c r="AB460" s="5"/>
      <c r="AC460" s="5"/>
      <c r="AD460" s="5"/>
      <c r="AE460" s="5"/>
      <c r="AF460" s="5"/>
      <c r="AO460" s="6"/>
      <c r="AP460" s="6"/>
      <c r="AQ460" s="6"/>
      <c r="AR460" s="1"/>
    </row>
    <row r="461" spans="1:44" x14ac:dyDescent="0.25">
      <c r="A461" s="4"/>
      <c r="B461" s="20"/>
      <c r="C461" s="18"/>
      <c r="J461" s="4"/>
      <c r="K461" s="4"/>
      <c r="L461" s="4"/>
      <c r="M461" s="4"/>
      <c r="N461" s="4"/>
      <c r="O461" s="4"/>
      <c r="P461" s="4"/>
      <c r="Q461" s="4"/>
      <c r="R461" s="4"/>
      <c r="S461" s="4"/>
      <c r="T461" s="4"/>
      <c r="U461" s="4"/>
      <c r="V461" s="4"/>
      <c r="W461" s="4"/>
      <c r="X461" s="4"/>
      <c r="Y461" s="4"/>
      <c r="Z461" s="4"/>
      <c r="AA461" s="34"/>
      <c r="AB461" s="5"/>
      <c r="AC461" s="5"/>
      <c r="AD461" s="5"/>
      <c r="AE461" s="5"/>
      <c r="AF461" s="5"/>
      <c r="AO461" s="6"/>
      <c r="AP461" s="6"/>
      <c r="AQ461" s="6"/>
      <c r="AR461" s="1"/>
    </row>
    <row r="462" spans="1:44" x14ac:dyDescent="0.25">
      <c r="A462" s="4"/>
      <c r="B462" s="20"/>
      <c r="C462" s="18"/>
      <c r="J462" s="4"/>
      <c r="K462" s="4"/>
      <c r="L462" s="4"/>
      <c r="M462" s="4"/>
      <c r="N462" s="4"/>
      <c r="O462" s="4"/>
      <c r="P462" s="4"/>
      <c r="Q462" s="4"/>
      <c r="R462" s="4"/>
      <c r="S462" s="4"/>
      <c r="T462" s="4"/>
      <c r="U462" s="4"/>
      <c r="V462" s="4"/>
      <c r="W462" s="4"/>
      <c r="X462" s="4"/>
      <c r="Y462" s="4"/>
      <c r="Z462" s="4"/>
      <c r="AA462" s="34"/>
      <c r="AB462" s="5"/>
      <c r="AC462" s="5"/>
      <c r="AD462" s="5"/>
      <c r="AE462" s="5"/>
      <c r="AF462" s="5"/>
      <c r="AO462" s="6"/>
      <c r="AP462" s="6"/>
      <c r="AQ462" s="6"/>
      <c r="AR462" s="1"/>
    </row>
    <row r="463" spans="1:44" x14ac:dyDescent="0.25">
      <c r="A463" s="4"/>
      <c r="B463" s="20"/>
      <c r="C463" s="18"/>
      <c r="J463" s="4"/>
      <c r="K463" s="4"/>
      <c r="L463" s="4"/>
      <c r="M463" s="4"/>
      <c r="N463" s="4"/>
      <c r="O463" s="4"/>
      <c r="P463" s="4"/>
      <c r="Q463" s="4"/>
      <c r="R463" s="4"/>
      <c r="S463" s="4"/>
      <c r="T463" s="4"/>
      <c r="U463" s="4"/>
      <c r="V463" s="4"/>
      <c r="W463" s="4"/>
      <c r="X463" s="4"/>
      <c r="Y463" s="4"/>
      <c r="Z463" s="4"/>
      <c r="AA463" s="34"/>
      <c r="AB463" s="5"/>
      <c r="AC463" s="5"/>
      <c r="AD463" s="5"/>
      <c r="AE463" s="5"/>
      <c r="AF463" s="5"/>
      <c r="AO463" s="6"/>
      <c r="AP463" s="6"/>
      <c r="AQ463" s="6"/>
      <c r="AR463" s="1"/>
    </row>
    <row r="464" spans="1:44" x14ac:dyDescent="0.25">
      <c r="A464" s="4"/>
      <c r="B464" s="20"/>
      <c r="C464" s="18"/>
      <c r="J464" s="4"/>
      <c r="K464" s="4"/>
      <c r="L464" s="4"/>
      <c r="M464" s="4"/>
      <c r="N464" s="4"/>
      <c r="O464" s="4"/>
      <c r="P464" s="4"/>
      <c r="Q464" s="4"/>
      <c r="R464" s="4"/>
      <c r="S464" s="4"/>
      <c r="T464" s="4"/>
      <c r="U464" s="4"/>
      <c r="V464" s="4"/>
      <c r="W464" s="4"/>
      <c r="X464" s="4"/>
      <c r="Y464" s="4"/>
      <c r="Z464" s="4"/>
      <c r="AA464" s="34"/>
      <c r="AB464" s="5"/>
      <c r="AC464" s="5"/>
      <c r="AD464" s="5"/>
      <c r="AE464" s="5"/>
      <c r="AF464" s="5"/>
      <c r="AO464" s="6"/>
      <c r="AP464" s="6"/>
      <c r="AQ464" s="6"/>
      <c r="AR464" s="1"/>
    </row>
    <row r="465" spans="1:44" x14ac:dyDescent="0.25">
      <c r="A465" s="4"/>
      <c r="B465" s="20"/>
      <c r="C465" s="18"/>
      <c r="J465" s="4"/>
      <c r="K465" s="4"/>
      <c r="L465" s="4"/>
      <c r="M465" s="4"/>
      <c r="N465" s="4"/>
      <c r="O465" s="4"/>
      <c r="P465" s="4"/>
      <c r="Q465" s="4"/>
      <c r="R465" s="4"/>
      <c r="S465" s="4"/>
      <c r="T465" s="4"/>
      <c r="U465" s="4"/>
      <c r="V465" s="4"/>
      <c r="W465" s="4"/>
      <c r="X465" s="4"/>
      <c r="Y465" s="4"/>
      <c r="Z465" s="4"/>
      <c r="AA465" s="34"/>
      <c r="AB465" s="5"/>
      <c r="AC465" s="5"/>
      <c r="AD465" s="5"/>
      <c r="AE465" s="5"/>
      <c r="AF465" s="5"/>
      <c r="AO465" s="6"/>
      <c r="AP465" s="6"/>
      <c r="AQ465" s="6"/>
      <c r="AR465" s="1"/>
    </row>
    <row r="466" spans="1:44" x14ac:dyDescent="0.25">
      <c r="A466" s="4"/>
      <c r="B466" s="20"/>
      <c r="C466" s="18"/>
      <c r="J466" s="4"/>
      <c r="K466" s="4"/>
      <c r="L466" s="4"/>
      <c r="M466" s="4"/>
      <c r="N466" s="4"/>
      <c r="O466" s="4"/>
      <c r="P466" s="4"/>
      <c r="Q466" s="4"/>
      <c r="R466" s="4"/>
      <c r="S466" s="4"/>
      <c r="T466" s="4"/>
      <c r="U466" s="4"/>
      <c r="V466" s="4"/>
      <c r="W466" s="4"/>
      <c r="X466" s="4"/>
      <c r="Y466" s="4"/>
      <c r="Z466" s="4"/>
      <c r="AA466" s="34"/>
      <c r="AB466" s="5"/>
      <c r="AC466" s="5"/>
      <c r="AD466" s="5"/>
      <c r="AE466" s="5"/>
      <c r="AF466" s="5"/>
      <c r="AO466" s="6"/>
      <c r="AP466" s="6"/>
      <c r="AQ466" s="6"/>
      <c r="AR466" s="1"/>
    </row>
    <row r="467" spans="1:44" x14ac:dyDescent="0.25">
      <c r="A467" s="4"/>
      <c r="B467" s="20"/>
      <c r="C467" s="18"/>
      <c r="J467" s="4"/>
      <c r="K467" s="4"/>
      <c r="L467" s="4"/>
      <c r="M467" s="4"/>
      <c r="N467" s="4"/>
      <c r="O467" s="4"/>
      <c r="P467" s="4"/>
      <c r="Q467" s="4"/>
      <c r="R467" s="4"/>
      <c r="S467" s="4"/>
      <c r="T467" s="4"/>
      <c r="U467" s="4"/>
      <c r="V467" s="4"/>
      <c r="W467" s="4"/>
      <c r="X467" s="4"/>
      <c r="Y467" s="4"/>
      <c r="Z467" s="4"/>
      <c r="AA467" s="34"/>
      <c r="AB467" s="5"/>
      <c r="AC467" s="5"/>
      <c r="AD467" s="5"/>
      <c r="AE467" s="5"/>
      <c r="AF467" s="5"/>
      <c r="AO467" s="6"/>
      <c r="AP467" s="6"/>
      <c r="AQ467" s="6"/>
      <c r="AR467" s="1"/>
    </row>
    <row r="468" spans="1:44" x14ac:dyDescent="0.25">
      <c r="A468" s="4"/>
      <c r="B468" s="20"/>
      <c r="C468" s="18"/>
      <c r="J468" s="4"/>
      <c r="K468" s="4"/>
      <c r="L468" s="4"/>
      <c r="M468" s="4"/>
      <c r="N468" s="4"/>
      <c r="O468" s="4"/>
      <c r="P468" s="4"/>
      <c r="Q468" s="4"/>
      <c r="R468" s="4"/>
      <c r="S468" s="4"/>
      <c r="T468" s="4"/>
      <c r="U468" s="4"/>
      <c r="V468" s="4"/>
      <c r="W468" s="4"/>
      <c r="X468" s="4"/>
      <c r="Y468" s="4"/>
      <c r="Z468" s="4"/>
      <c r="AA468" s="34"/>
      <c r="AB468" s="5"/>
      <c r="AC468" s="5"/>
      <c r="AD468" s="5"/>
      <c r="AE468" s="5"/>
      <c r="AF468" s="5"/>
      <c r="AO468" s="6"/>
      <c r="AP468" s="6"/>
      <c r="AQ468" s="6"/>
      <c r="AR468" s="1"/>
    </row>
    <row r="469" spans="1:44" x14ac:dyDescent="0.25">
      <c r="A469" s="4"/>
      <c r="B469" s="20"/>
      <c r="C469" s="18"/>
      <c r="J469" s="4"/>
      <c r="K469" s="4"/>
      <c r="L469" s="4"/>
      <c r="M469" s="4"/>
      <c r="N469" s="4"/>
      <c r="O469" s="4"/>
      <c r="P469" s="4"/>
      <c r="Q469" s="4"/>
      <c r="R469" s="4"/>
      <c r="S469" s="4"/>
      <c r="T469" s="4"/>
      <c r="U469" s="4"/>
      <c r="V469" s="4"/>
      <c r="W469" s="4"/>
      <c r="X469" s="4"/>
      <c r="Y469" s="4"/>
      <c r="Z469" s="4"/>
      <c r="AA469" s="34"/>
      <c r="AB469" s="5"/>
      <c r="AC469" s="5"/>
      <c r="AD469" s="5"/>
      <c r="AE469" s="5"/>
      <c r="AF469" s="5"/>
      <c r="AO469" s="6"/>
      <c r="AP469" s="6"/>
      <c r="AQ469" s="6"/>
      <c r="AR469" s="1"/>
    </row>
    <row r="470" spans="1:44" x14ac:dyDescent="0.25">
      <c r="A470" s="4"/>
      <c r="B470" s="20"/>
      <c r="C470" s="18"/>
      <c r="J470" s="4"/>
      <c r="K470" s="4"/>
      <c r="L470" s="4"/>
      <c r="M470" s="4"/>
      <c r="N470" s="4"/>
      <c r="O470" s="4"/>
      <c r="P470" s="4"/>
      <c r="Q470" s="4"/>
      <c r="R470" s="4"/>
      <c r="S470" s="4"/>
      <c r="T470" s="4"/>
      <c r="U470" s="4"/>
      <c r="V470" s="4"/>
      <c r="W470" s="4"/>
      <c r="X470" s="4"/>
      <c r="Y470" s="4"/>
      <c r="Z470" s="4"/>
      <c r="AA470" s="34"/>
      <c r="AB470" s="5"/>
      <c r="AC470" s="5"/>
      <c r="AD470" s="5"/>
      <c r="AE470" s="5"/>
      <c r="AF470" s="5"/>
      <c r="AO470" s="6"/>
      <c r="AP470" s="6"/>
      <c r="AQ470" s="6"/>
      <c r="AR470" s="1"/>
    </row>
    <row r="471" spans="1:44" x14ac:dyDescent="0.25">
      <c r="A471" s="4"/>
      <c r="B471" s="20"/>
      <c r="C471" s="18"/>
      <c r="J471" s="4"/>
      <c r="K471" s="4"/>
      <c r="L471" s="4"/>
      <c r="M471" s="4"/>
      <c r="N471" s="4"/>
      <c r="O471" s="4"/>
      <c r="P471" s="4"/>
      <c r="Q471" s="4"/>
      <c r="R471" s="4"/>
      <c r="S471" s="4"/>
      <c r="T471" s="4"/>
      <c r="U471" s="4"/>
      <c r="V471" s="4"/>
      <c r="W471" s="4"/>
      <c r="X471" s="4"/>
      <c r="Y471" s="4"/>
      <c r="Z471" s="4"/>
      <c r="AA471" s="34"/>
      <c r="AB471" s="5"/>
      <c r="AC471" s="5"/>
      <c r="AD471" s="5"/>
      <c r="AE471" s="5"/>
      <c r="AF471" s="5"/>
      <c r="AO471" s="6"/>
      <c r="AP471" s="6"/>
      <c r="AQ471" s="6"/>
      <c r="AR471" s="1"/>
    </row>
    <row r="472" spans="1:44" x14ac:dyDescent="0.25">
      <c r="A472" s="4"/>
      <c r="B472" s="20"/>
      <c r="C472" s="18"/>
      <c r="J472" s="4"/>
      <c r="K472" s="4"/>
      <c r="L472" s="4"/>
      <c r="M472" s="4"/>
      <c r="N472" s="4"/>
      <c r="O472" s="4"/>
      <c r="P472" s="4"/>
      <c r="Q472" s="4"/>
      <c r="R472" s="4"/>
      <c r="S472" s="4"/>
      <c r="T472" s="4"/>
      <c r="U472" s="4"/>
      <c r="V472" s="4"/>
      <c r="W472" s="4"/>
      <c r="X472" s="4"/>
      <c r="Y472" s="4"/>
      <c r="Z472" s="4"/>
      <c r="AA472" s="34"/>
      <c r="AB472" s="5"/>
      <c r="AC472" s="5"/>
      <c r="AD472" s="5"/>
      <c r="AE472" s="5"/>
      <c r="AF472" s="5"/>
      <c r="AO472" s="6"/>
      <c r="AP472" s="6"/>
      <c r="AQ472" s="6"/>
      <c r="AR472" s="1"/>
    </row>
    <row r="473" spans="1:44" x14ac:dyDescent="0.25">
      <c r="A473" s="4"/>
      <c r="B473" s="20"/>
      <c r="C473" s="18"/>
      <c r="J473" s="4"/>
      <c r="K473" s="4"/>
      <c r="L473" s="4"/>
      <c r="M473" s="4"/>
      <c r="N473" s="4"/>
      <c r="O473" s="4"/>
      <c r="P473" s="4"/>
      <c r="Q473" s="4"/>
      <c r="R473" s="4"/>
      <c r="S473" s="4"/>
      <c r="T473" s="4"/>
      <c r="U473" s="4"/>
      <c r="V473" s="4"/>
      <c r="W473" s="4"/>
      <c r="X473" s="4"/>
      <c r="Y473" s="4"/>
      <c r="Z473" s="4"/>
      <c r="AA473" s="34"/>
      <c r="AB473" s="5"/>
      <c r="AC473" s="5"/>
      <c r="AD473" s="5"/>
      <c r="AE473" s="5"/>
      <c r="AF473" s="5"/>
      <c r="AO473" s="6"/>
      <c r="AP473" s="6"/>
      <c r="AQ473" s="6"/>
      <c r="AR473" s="1"/>
    </row>
    <row r="474" spans="1:44" x14ac:dyDescent="0.25">
      <c r="A474" s="4"/>
      <c r="B474" s="20"/>
      <c r="C474" s="18"/>
      <c r="J474" s="4"/>
      <c r="K474" s="4"/>
      <c r="L474" s="4"/>
      <c r="M474" s="4"/>
      <c r="N474" s="4"/>
      <c r="O474" s="4"/>
      <c r="P474" s="4"/>
      <c r="Q474" s="4"/>
      <c r="R474" s="4"/>
      <c r="S474" s="4"/>
      <c r="T474" s="4"/>
      <c r="U474" s="4"/>
      <c r="V474" s="4"/>
      <c r="W474" s="4"/>
      <c r="X474" s="4"/>
      <c r="Y474" s="4"/>
      <c r="Z474" s="4"/>
      <c r="AA474" s="34"/>
      <c r="AB474" s="5"/>
      <c r="AC474" s="5"/>
      <c r="AD474" s="5"/>
      <c r="AE474" s="5"/>
      <c r="AF474" s="5"/>
      <c r="AO474" s="6"/>
      <c r="AP474" s="6"/>
      <c r="AQ474" s="6"/>
      <c r="AR474" s="1"/>
    </row>
    <row r="475" spans="1:44" x14ac:dyDescent="0.25">
      <c r="A475" s="4"/>
      <c r="B475" s="20"/>
      <c r="C475" s="18"/>
      <c r="J475" s="4"/>
      <c r="K475" s="4"/>
      <c r="L475" s="4"/>
      <c r="M475" s="4"/>
      <c r="N475" s="4"/>
      <c r="O475" s="4"/>
      <c r="P475" s="4"/>
      <c r="Q475" s="4"/>
      <c r="R475" s="4"/>
      <c r="S475" s="4"/>
      <c r="T475" s="4"/>
      <c r="U475" s="4"/>
      <c r="V475" s="4"/>
      <c r="W475" s="4"/>
      <c r="X475" s="4"/>
      <c r="Y475" s="4"/>
      <c r="Z475" s="4"/>
      <c r="AA475" s="34"/>
      <c r="AB475" s="5"/>
      <c r="AC475" s="5"/>
      <c r="AD475" s="5"/>
      <c r="AE475" s="5"/>
      <c r="AF475" s="5"/>
      <c r="AO475" s="6"/>
      <c r="AP475" s="6"/>
      <c r="AQ475" s="6"/>
      <c r="AR475" s="1"/>
    </row>
    <row r="476" spans="1:44" x14ac:dyDescent="0.25">
      <c r="A476" s="4"/>
      <c r="B476" s="20"/>
      <c r="C476" s="18"/>
      <c r="J476" s="4"/>
      <c r="K476" s="4"/>
      <c r="L476" s="4"/>
      <c r="M476" s="4"/>
      <c r="N476" s="4"/>
      <c r="O476" s="4"/>
      <c r="P476" s="4"/>
      <c r="Q476" s="4"/>
      <c r="R476" s="4"/>
      <c r="S476" s="4"/>
      <c r="T476" s="4"/>
      <c r="U476" s="4"/>
      <c r="V476" s="4"/>
      <c r="W476" s="4"/>
      <c r="X476" s="4"/>
      <c r="Y476" s="4"/>
      <c r="Z476" s="4"/>
      <c r="AA476" s="34"/>
      <c r="AB476" s="5"/>
      <c r="AC476" s="5"/>
      <c r="AD476" s="5"/>
      <c r="AE476" s="5"/>
      <c r="AF476" s="5"/>
      <c r="AO476" s="6"/>
      <c r="AP476" s="6"/>
      <c r="AQ476" s="6"/>
      <c r="AR476" s="1"/>
    </row>
    <row r="477" spans="1:44" x14ac:dyDescent="0.25">
      <c r="A477" s="4"/>
      <c r="B477" s="20"/>
      <c r="C477" s="18"/>
      <c r="J477" s="4"/>
      <c r="K477" s="4"/>
      <c r="L477" s="4"/>
      <c r="M477" s="4"/>
      <c r="N477" s="4"/>
      <c r="O477" s="4"/>
      <c r="P477" s="4"/>
      <c r="Q477" s="4"/>
      <c r="R477" s="4"/>
      <c r="S477" s="4"/>
      <c r="T477" s="4"/>
      <c r="U477" s="4"/>
      <c r="V477" s="4"/>
      <c r="W477" s="4"/>
      <c r="X477" s="4"/>
      <c r="Y477" s="4"/>
      <c r="Z477" s="4"/>
      <c r="AA477" s="34"/>
      <c r="AB477" s="5"/>
      <c r="AC477" s="5"/>
      <c r="AD477" s="5"/>
      <c r="AE477" s="5"/>
      <c r="AF477" s="5"/>
      <c r="AO477" s="6"/>
      <c r="AP477" s="6"/>
      <c r="AQ477" s="6"/>
      <c r="AR477" s="1"/>
    </row>
    <row r="478" spans="1:44" x14ac:dyDescent="0.25">
      <c r="A478" s="4"/>
      <c r="B478" s="20"/>
      <c r="C478" s="18"/>
      <c r="J478" s="4"/>
      <c r="K478" s="4"/>
      <c r="L478" s="4"/>
      <c r="M478" s="4"/>
      <c r="N478" s="4"/>
      <c r="O478" s="4"/>
      <c r="P478" s="4"/>
      <c r="Q478" s="4"/>
      <c r="R478" s="4"/>
      <c r="S478" s="4"/>
      <c r="T478" s="4"/>
      <c r="U478" s="4"/>
      <c r="V478" s="4"/>
      <c r="W478" s="4"/>
      <c r="X478" s="4"/>
      <c r="Y478" s="4"/>
      <c r="Z478" s="4"/>
      <c r="AA478" s="34"/>
      <c r="AB478" s="5"/>
      <c r="AC478" s="5"/>
      <c r="AD478" s="5"/>
      <c r="AE478" s="5"/>
      <c r="AF478" s="5"/>
      <c r="AO478" s="6"/>
      <c r="AP478" s="6"/>
      <c r="AQ478" s="6"/>
      <c r="AR478" s="1"/>
    </row>
    <row r="479" spans="1:44" x14ac:dyDescent="0.25">
      <c r="A479" s="4"/>
      <c r="B479" s="20"/>
      <c r="C479" s="18"/>
      <c r="J479" s="4"/>
      <c r="K479" s="4"/>
      <c r="L479" s="4"/>
      <c r="M479" s="4"/>
      <c r="N479" s="4"/>
      <c r="O479" s="4"/>
      <c r="P479" s="4"/>
      <c r="Q479" s="4"/>
      <c r="R479" s="4"/>
      <c r="S479" s="4"/>
      <c r="T479" s="4"/>
      <c r="U479" s="4"/>
      <c r="V479" s="4"/>
      <c r="W479" s="4"/>
      <c r="X479" s="4"/>
      <c r="Y479" s="4"/>
      <c r="Z479" s="4"/>
      <c r="AA479" s="34"/>
      <c r="AB479" s="5"/>
      <c r="AC479" s="5"/>
      <c r="AD479" s="5"/>
      <c r="AE479" s="5"/>
      <c r="AF479" s="5"/>
      <c r="AO479" s="6"/>
      <c r="AP479" s="6"/>
      <c r="AQ479" s="6"/>
      <c r="AR479" s="1"/>
    </row>
    <row r="480" spans="1:44" x14ac:dyDescent="0.25">
      <c r="A480" s="4"/>
      <c r="B480" s="20"/>
      <c r="C480" s="18"/>
      <c r="J480" s="4"/>
      <c r="K480" s="4"/>
      <c r="L480" s="4"/>
      <c r="M480" s="4"/>
      <c r="N480" s="4"/>
      <c r="O480" s="4"/>
      <c r="P480" s="4"/>
      <c r="Q480" s="4"/>
      <c r="R480" s="4"/>
      <c r="S480" s="4"/>
      <c r="T480" s="4"/>
      <c r="U480" s="4"/>
      <c r="V480" s="4"/>
      <c r="W480" s="4"/>
      <c r="X480" s="4"/>
      <c r="Y480" s="4"/>
      <c r="Z480" s="4"/>
      <c r="AA480" s="34"/>
      <c r="AB480" s="5"/>
      <c r="AC480" s="5"/>
      <c r="AD480" s="5"/>
      <c r="AE480" s="5"/>
      <c r="AF480" s="5"/>
      <c r="AO480" s="6"/>
      <c r="AP480" s="6"/>
      <c r="AQ480" s="6"/>
      <c r="AR480" s="1"/>
    </row>
    <row r="481" spans="1:44" x14ac:dyDescent="0.25">
      <c r="A481" s="4"/>
      <c r="B481" s="20"/>
      <c r="C481" s="18"/>
      <c r="J481" s="4"/>
      <c r="K481" s="4"/>
      <c r="L481" s="4"/>
      <c r="M481" s="4"/>
      <c r="N481" s="4"/>
      <c r="O481" s="4"/>
      <c r="P481" s="4"/>
      <c r="Q481" s="4"/>
      <c r="R481" s="4"/>
      <c r="S481" s="4"/>
      <c r="T481" s="4"/>
      <c r="U481" s="4"/>
      <c r="V481" s="4"/>
      <c r="W481" s="4"/>
      <c r="X481" s="4"/>
      <c r="Y481" s="4"/>
      <c r="Z481" s="4"/>
      <c r="AA481" s="34"/>
      <c r="AB481" s="5"/>
      <c r="AC481" s="5"/>
      <c r="AD481" s="5"/>
      <c r="AE481" s="5"/>
      <c r="AF481" s="5"/>
      <c r="AO481" s="6"/>
      <c r="AP481" s="6"/>
      <c r="AQ481" s="6"/>
      <c r="AR481" s="1"/>
    </row>
    <row r="482" spans="1:44" x14ac:dyDescent="0.25">
      <c r="A482" s="4"/>
      <c r="B482" s="20"/>
      <c r="C482" s="18"/>
      <c r="J482" s="4"/>
      <c r="K482" s="4"/>
      <c r="L482" s="4"/>
      <c r="M482" s="4"/>
      <c r="N482" s="4"/>
      <c r="O482" s="4"/>
      <c r="P482" s="4"/>
      <c r="Q482" s="4"/>
      <c r="R482" s="4"/>
      <c r="S482" s="4"/>
      <c r="T482" s="4"/>
      <c r="U482" s="4"/>
      <c r="V482" s="4"/>
      <c r="W482" s="4"/>
      <c r="X482" s="4"/>
      <c r="Y482" s="4"/>
      <c r="Z482" s="4"/>
      <c r="AA482" s="34"/>
      <c r="AB482" s="5"/>
      <c r="AC482" s="5"/>
      <c r="AD482" s="5"/>
      <c r="AE482" s="5"/>
      <c r="AF482" s="5"/>
      <c r="AO482" s="6"/>
      <c r="AP482" s="6"/>
      <c r="AQ482" s="6"/>
      <c r="AR482" s="1"/>
    </row>
    <row r="483" spans="1:44" x14ac:dyDescent="0.25">
      <c r="A483" s="4"/>
      <c r="B483" s="20"/>
      <c r="C483" s="18"/>
      <c r="J483" s="4"/>
      <c r="K483" s="4"/>
      <c r="L483" s="4"/>
      <c r="M483" s="4"/>
      <c r="N483" s="4"/>
      <c r="O483" s="4"/>
      <c r="P483" s="4"/>
      <c r="Q483" s="4"/>
      <c r="R483" s="4"/>
      <c r="S483" s="4"/>
      <c r="T483" s="4"/>
      <c r="U483" s="4"/>
      <c r="V483" s="4"/>
      <c r="W483" s="4"/>
      <c r="X483" s="4"/>
      <c r="Y483" s="4"/>
      <c r="Z483" s="4"/>
      <c r="AA483" s="34"/>
      <c r="AB483" s="5"/>
      <c r="AC483" s="5"/>
      <c r="AD483" s="5"/>
      <c r="AE483" s="5"/>
      <c r="AF483" s="5"/>
      <c r="AO483" s="6"/>
      <c r="AP483" s="6"/>
      <c r="AQ483" s="6"/>
      <c r="AR483" s="1"/>
    </row>
    <row r="484" spans="1:44" x14ac:dyDescent="0.25">
      <c r="A484" s="4"/>
      <c r="B484" s="20"/>
      <c r="C484" s="18"/>
      <c r="J484" s="4"/>
      <c r="K484" s="4"/>
      <c r="L484" s="4"/>
      <c r="M484" s="4"/>
      <c r="N484" s="4"/>
      <c r="O484" s="4"/>
      <c r="P484" s="4"/>
      <c r="Q484" s="4"/>
      <c r="R484" s="4"/>
      <c r="S484" s="4"/>
      <c r="T484" s="4"/>
      <c r="U484" s="4"/>
      <c r="V484" s="4"/>
      <c r="W484" s="4"/>
      <c r="X484" s="4"/>
      <c r="Y484" s="4"/>
      <c r="Z484" s="4"/>
      <c r="AA484" s="34"/>
      <c r="AB484" s="5"/>
      <c r="AC484" s="5"/>
      <c r="AD484" s="5"/>
      <c r="AE484" s="5"/>
      <c r="AF484" s="5"/>
      <c r="AO484" s="6"/>
      <c r="AP484" s="6"/>
      <c r="AQ484" s="6"/>
      <c r="AR484" s="1"/>
    </row>
    <row r="485" spans="1:44" x14ac:dyDescent="0.25">
      <c r="A485" s="4"/>
      <c r="B485" s="20"/>
      <c r="C485" s="18"/>
      <c r="J485" s="4"/>
      <c r="K485" s="4"/>
      <c r="L485" s="4"/>
      <c r="M485" s="4"/>
      <c r="N485" s="4"/>
      <c r="O485" s="4"/>
      <c r="P485" s="4"/>
      <c r="Q485" s="4"/>
      <c r="R485" s="4"/>
      <c r="S485" s="4"/>
      <c r="T485" s="4"/>
      <c r="U485" s="4"/>
      <c r="V485" s="4"/>
      <c r="W485" s="4"/>
      <c r="X485" s="4"/>
      <c r="Y485" s="4"/>
      <c r="Z485" s="4"/>
      <c r="AA485" s="34"/>
      <c r="AB485" s="5"/>
      <c r="AC485" s="5"/>
      <c r="AD485" s="5"/>
      <c r="AE485" s="5"/>
      <c r="AF485" s="5"/>
      <c r="AO485" s="6"/>
      <c r="AP485" s="6"/>
      <c r="AQ485" s="6"/>
      <c r="AR485" s="1"/>
    </row>
    <row r="486" spans="1:44" x14ac:dyDescent="0.25">
      <c r="A486" s="4"/>
      <c r="B486" s="20"/>
      <c r="C486" s="18"/>
      <c r="J486" s="4"/>
      <c r="K486" s="4"/>
      <c r="L486" s="4"/>
      <c r="M486" s="4"/>
      <c r="N486" s="4"/>
      <c r="O486" s="4"/>
      <c r="P486" s="4"/>
      <c r="Q486" s="4"/>
      <c r="R486" s="4"/>
      <c r="S486" s="4"/>
      <c r="T486" s="4"/>
      <c r="U486" s="4"/>
      <c r="V486" s="4"/>
      <c r="W486" s="4"/>
      <c r="X486" s="4"/>
      <c r="Y486" s="4"/>
      <c r="Z486" s="4"/>
      <c r="AA486" s="34"/>
      <c r="AB486" s="5"/>
      <c r="AC486" s="5"/>
      <c r="AD486" s="5"/>
      <c r="AE486" s="5"/>
      <c r="AF486" s="5"/>
      <c r="AO486" s="6"/>
      <c r="AP486" s="6"/>
      <c r="AQ486" s="6"/>
      <c r="AR486" s="1"/>
    </row>
    <row r="487" spans="1:44" x14ac:dyDescent="0.25">
      <c r="A487" s="4"/>
      <c r="B487" s="20"/>
      <c r="C487" s="18"/>
      <c r="J487" s="4"/>
      <c r="K487" s="4"/>
      <c r="L487" s="4"/>
      <c r="M487" s="4"/>
      <c r="N487" s="4"/>
      <c r="O487" s="4"/>
      <c r="P487" s="4"/>
      <c r="Q487" s="4"/>
      <c r="R487" s="4"/>
      <c r="S487" s="4"/>
      <c r="T487" s="4"/>
      <c r="U487" s="4"/>
      <c r="V487" s="4"/>
      <c r="W487" s="4"/>
      <c r="X487" s="4"/>
      <c r="Y487" s="4"/>
      <c r="Z487" s="4"/>
      <c r="AA487" s="34"/>
      <c r="AB487" s="5"/>
      <c r="AC487" s="5"/>
      <c r="AD487" s="5"/>
      <c r="AE487" s="5"/>
      <c r="AF487" s="5"/>
      <c r="AO487" s="6"/>
      <c r="AP487" s="6"/>
      <c r="AQ487" s="6"/>
      <c r="AR487" s="1"/>
    </row>
    <row r="488" spans="1:44" x14ac:dyDescent="0.25">
      <c r="A488" s="4"/>
      <c r="B488" s="20"/>
      <c r="C488" s="18"/>
      <c r="J488" s="4"/>
      <c r="K488" s="4"/>
      <c r="L488" s="4"/>
      <c r="M488" s="4"/>
      <c r="N488" s="4"/>
      <c r="O488" s="4"/>
      <c r="P488" s="4"/>
      <c r="Q488" s="4"/>
      <c r="R488" s="4"/>
      <c r="S488" s="4"/>
      <c r="T488" s="4"/>
      <c r="U488" s="4"/>
      <c r="V488" s="4"/>
      <c r="W488" s="4"/>
      <c r="X488" s="4"/>
      <c r="Y488" s="4"/>
      <c r="Z488" s="4"/>
      <c r="AA488" s="34"/>
      <c r="AB488" s="5"/>
      <c r="AC488" s="5"/>
      <c r="AD488" s="5"/>
      <c r="AE488" s="5"/>
      <c r="AF488" s="5"/>
      <c r="AO488" s="6"/>
      <c r="AP488" s="6"/>
      <c r="AQ488" s="6"/>
      <c r="AR488" s="1"/>
    </row>
    <row r="489" spans="1:44" x14ac:dyDescent="0.25">
      <c r="A489" s="4"/>
      <c r="B489" s="20"/>
      <c r="C489" s="18"/>
      <c r="J489" s="4"/>
      <c r="K489" s="4"/>
      <c r="L489" s="4"/>
      <c r="M489" s="4"/>
      <c r="N489" s="4"/>
      <c r="O489" s="4"/>
      <c r="P489" s="4"/>
      <c r="Q489" s="4"/>
      <c r="R489" s="4"/>
      <c r="S489" s="4"/>
      <c r="T489" s="4"/>
      <c r="U489" s="4"/>
      <c r="V489" s="4"/>
      <c r="W489" s="4"/>
      <c r="X489" s="4"/>
      <c r="Y489" s="4"/>
      <c r="Z489" s="4"/>
      <c r="AA489" s="34"/>
      <c r="AB489" s="5"/>
      <c r="AC489" s="5"/>
      <c r="AD489" s="5"/>
      <c r="AE489" s="5"/>
      <c r="AF489" s="5"/>
      <c r="AO489" s="6"/>
      <c r="AP489" s="6"/>
      <c r="AQ489" s="6"/>
      <c r="AR489" s="1"/>
    </row>
    <row r="490" spans="1:44" x14ac:dyDescent="0.25">
      <c r="A490" s="4"/>
      <c r="B490" s="20"/>
      <c r="C490" s="18"/>
      <c r="J490" s="4"/>
      <c r="K490" s="4"/>
      <c r="L490" s="4"/>
      <c r="M490" s="4"/>
      <c r="N490" s="4"/>
      <c r="O490" s="4"/>
      <c r="P490" s="4"/>
      <c r="Q490" s="4"/>
      <c r="R490" s="4"/>
      <c r="S490" s="4"/>
      <c r="T490" s="4"/>
      <c r="U490" s="4"/>
      <c r="V490" s="4"/>
      <c r="W490" s="4"/>
      <c r="X490" s="4"/>
      <c r="Y490" s="4"/>
      <c r="Z490" s="4"/>
      <c r="AA490" s="34"/>
      <c r="AB490" s="5"/>
      <c r="AC490" s="5"/>
      <c r="AD490" s="5"/>
      <c r="AE490" s="5"/>
      <c r="AF490" s="5"/>
      <c r="AO490" s="6"/>
      <c r="AP490" s="6"/>
      <c r="AQ490" s="6"/>
      <c r="AR490" s="1"/>
    </row>
    <row r="491" spans="1:44" x14ac:dyDescent="0.25">
      <c r="A491" s="4"/>
      <c r="B491" s="20"/>
      <c r="C491" s="18"/>
      <c r="J491" s="4"/>
      <c r="K491" s="4"/>
      <c r="L491" s="4"/>
      <c r="M491" s="4"/>
      <c r="N491" s="4"/>
      <c r="O491" s="4"/>
      <c r="P491" s="4"/>
      <c r="Q491" s="4"/>
      <c r="R491" s="4"/>
      <c r="S491" s="4"/>
      <c r="T491" s="4"/>
      <c r="U491" s="4"/>
      <c r="V491" s="4"/>
      <c r="W491" s="4"/>
      <c r="X491" s="4"/>
      <c r="Y491" s="4"/>
      <c r="Z491" s="4"/>
      <c r="AA491" s="34"/>
      <c r="AB491" s="5"/>
      <c r="AC491" s="5"/>
      <c r="AD491" s="5"/>
      <c r="AE491" s="5"/>
      <c r="AF491" s="5"/>
      <c r="AO491" s="6"/>
      <c r="AP491" s="6"/>
      <c r="AQ491" s="6"/>
      <c r="AR491" s="1"/>
    </row>
    <row r="492" spans="1:44" x14ac:dyDescent="0.25">
      <c r="A492" s="4"/>
      <c r="B492" s="20"/>
      <c r="C492" s="18"/>
      <c r="J492" s="4"/>
      <c r="K492" s="4"/>
      <c r="L492" s="4"/>
      <c r="M492" s="4"/>
      <c r="N492" s="4"/>
      <c r="O492" s="4"/>
      <c r="P492" s="4"/>
      <c r="Q492" s="4"/>
      <c r="R492" s="4"/>
      <c r="S492" s="4"/>
      <c r="T492" s="4"/>
      <c r="U492" s="4"/>
      <c r="V492" s="4"/>
      <c r="W492" s="4"/>
      <c r="X492" s="4"/>
      <c r="Y492" s="4"/>
      <c r="Z492" s="4"/>
      <c r="AA492" s="34"/>
      <c r="AB492" s="5"/>
      <c r="AC492" s="5"/>
      <c r="AD492" s="5"/>
      <c r="AE492" s="5"/>
      <c r="AF492" s="5"/>
      <c r="AO492" s="6"/>
      <c r="AP492" s="6"/>
      <c r="AQ492" s="6"/>
      <c r="AR492" s="1"/>
    </row>
    <row r="493" spans="1:44" x14ac:dyDescent="0.25">
      <c r="A493" s="4"/>
      <c r="B493" s="20"/>
      <c r="C493" s="18"/>
      <c r="J493" s="4"/>
      <c r="K493" s="4"/>
      <c r="L493" s="4"/>
      <c r="M493" s="4"/>
      <c r="N493" s="4"/>
      <c r="O493" s="4"/>
      <c r="P493" s="4"/>
      <c r="Q493" s="4"/>
      <c r="R493" s="4"/>
      <c r="S493" s="4"/>
      <c r="T493" s="4"/>
      <c r="U493" s="4"/>
      <c r="V493" s="4"/>
      <c r="W493" s="4"/>
      <c r="X493" s="4"/>
      <c r="Y493" s="4"/>
      <c r="Z493" s="4"/>
      <c r="AA493" s="34"/>
      <c r="AB493" s="5"/>
      <c r="AC493" s="5"/>
      <c r="AD493" s="5"/>
      <c r="AE493" s="5"/>
      <c r="AF493" s="5"/>
      <c r="AO493" s="6"/>
      <c r="AP493" s="6"/>
      <c r="AQ493" s="6"/>
      <c r="AR493" s="1"/>
    </row>
    <row r="494" spans="1:44" x14ac:dyDescent="0.25">
      <c r="A494" s="4"/>
      <c r="B494" s="20"/>
      <c r="C494" s="18"/>
      <c r="J494" s="4"/>
      <c r="K494" s="4"/>
      <c r="L494" s="4"/>
      <c r="M494" s="4"/>
      <c r="N494" s="4"/>
      <c r="O494" s="4"/>
      <c r="P494" s="4"/>
      <c r="Q494" s="4"/>
      <c r="R494" s="4"/>
      <c r="S494" s="4"/>
      <c r="T494" s="4"/>
      <c r="U494" s="4"/>
      <c r="V494" s="4"/>
      <c r="W494" s="4"/>
      <c r="X494" s="4"/>
      <c r="Y494" s="4"/>
      <c r="Z494" s="4"/>
      <c r="AA494" s="34"/>
      <c r="AB494" s="5"/>
      <c r="AC494" s="5"/>
      <c r="AD494" s="5"/>
      <c r="AE494" s="5"/>
      <c r="AF494" s="5"/>
      <c r="AO494" s="6"/>
      <c r="AP494" s="6"/>
      <c r="AQ494" s="6"/>
      <c r="AR494" s="1"/>
    </row>
    <row r="495" spans="1:44" x14ac:dyDescent="0.25">
      <c r="A495" s="4"/>
      <c r="B495" s="20"/>
      <c r="C495" s="18"/>
      <c r="J495" s="4"/>
      <c r="K495" s="4"/>
      <c r="L495" s="4"/>
      <c r="M495" s="4"/>
      <c r="N495" s="4"/>
      <c r="O495" s="4"/>
      <c r="P495" s="4"/>
      <c r="Q495" s="4"/>
      <c r="R495" s="4"/>
      <c r="S495" s="4"/>
      <c r="T495" s="4"/>
      <c r="U495" s="4"/>
      <c r="V495" s="4"/>
      <c r="W495" s="4"/>
      <c r="X495" s="4"/>
      <c r="Y495" s="4"/>
      <c r="Z495" s="4"/>
      <c r="AA495" s="34"/>
      <c r="AB495" s="5"/>
      <c r="AC495" s="5"/>
      <c r="AD495" s="5"/>
      <c r="AE495" s="5"/>
      <c r="AF495" s="5"/>
      <c r="AO495" s="6"/>
      <c r="AP495" s="6"/>
      <c r="AQ495" s="6"/>
      <c r="AR495" s="1"/>
    </row>
    <row r="496" spans="1:44" x14ac:dyDescent="0.25">
      <c r="A496" s="4"/>
      <c r="B496" s="20"/>
      <c r="C496" s="18"/>
      <c r="J496" s="4"/>
      <c r="K496" s="4"/>
      <c r="L496" s="4"/>
      <c r="M496" s="4"/>
      <c r="N496" s="4"/>
      <c r="O496" s="4"/>
      <c r="P496" s="4"/>
      <c r="Q496" s="4"/>
      <c r="R496" s="4"/>
      <c r="S496" s="4"/>
      <c r="T496" s="4"/>
      <c r="U496" s="4"/>
      <c r="V496" s="4"/>
      <c r="W496" s="4"/>
      <c r="X496" s="4"/>
      <c r="Y496" s="4"/>
      <c r="Z496" s="4"/>
      <c r="AA496" s="34"/>
      <c r="AB496" s="5"/>
      <c r="AC496" s="5"/>
      <c r="AD496" s="5"/>
      <c r="AE496" s="5"/>
      <c r="AF496" s="5"/>
      <c r="AO496" s="6"/>
      <c r="AP496" s="6"/>
      <c r="AQ496" s="6"/>
      <c r="AR496" s="1"/>
    </row>
    <row r="497" spans="1:44" x14ac:dyDescent="0.25">
      <c r="A497" s="4"/>
      <c r="B497" s="20"/>
      <c r="C497" s="18"/>
      <c r="J497" s="4"/>
      <c r="K497" s="4"/>
      <c r="L497" s="4"/>
      <c r="M497" s="4"/>
      <c r="N497" s="4"/>
      <c r="O497" s="4"/>
      <c r="P497" s="4"/>
      <c r="Q497" s="4"/>
      <c r="R497" s="4"/>
      <c r="S497" s="4"/>
      <c r="T497" s="4"/>
      <c r="U497" s="4"/>
      <c r="V497" s="4"/>
      <c r="W497" s="4"/>
      <c r="X497" s="4"/>
      <c r="Y497" s="4"/>
      <c r="Z497" s="4"/>
      <c r="AA497" s="34"/>
      <c r="AB497" s="5"/>
      <c r="AC497" s="5"/>
      <c r="AD497" s="5"/>
      <c r="AE497" s="5"/>
      <c r="AF497" s="5"/>
      <c r="AO497" s="6"/>
      <c r="AP497" s="6"/>
      <c r="AQ497" s="6"/>
      <c r="AR497" s="1"/>
    </row>
    <row r="498" spans="1:44" x14ac:dyDescent="0.25">
      <c r="A498" s="4"/>
      <c r="B498" s="20"/>
      <c r="C498" s="18"/>
      <c r="J498" s="4"/>
      <c r="K498" s="4"/>
      <c r="L498" s="4"/>
      <c r="M498" s="4"/>
      <c r="N498" s="4"/>
      <c r="O498" s="4"/>
      <c r="P498" s="4"/>
      <c r="Q498" s="4"/>
      <c r="R498" s="4"/>
      <c r="S498" s="4"/>
      <c r="T498" s="4"/>
      <c r="U498" s="4"/>
      <c r="V498" s="4"/>
      <c r="W498" s="4"/>
      <c r="X498" s="4"/>
      <c r="Y498" s="4"/>
      <c r="Z498" s="4"/>
      <c r="AA498" s="34"/>
      <c r="AB498" s="5"/>
      <c r="AC498" s="5"/>
      <c r="AD498" s="5"/>
      <c r="AE498" s="5"/>
      <c r="AF498" s="5"/>
      <c r="AO498" s="6"/>
      <c r="AP498" s="6"/>
      <c r="AQ498" s="6"/>
      <c r="AR498" s="1"/>
    </row>
    <row r="499" spans="1:44" x14ac:dyDescent="0.25">
      <c r="A499" s="4"/>
      <c r="B499" s="20"/>
      <c r="C499" s="18"/>
      <c r="J499" s="4"/>
      <c r="K499" s="4"/>
      <c r="L499" s="4"/>
      <c r="M499" s="4"/>
      <c r="N499" s="4"/>
      <c r="O499" s="4"/>
      <c r="P499" s="4"/>
      <c r="Q499" s="4"/>
      <c r="R499" s="4"/>
      <c r="S499" s="4"/>
      <c r="T499" s="4"/>
      <c r="U499" s="4"/>
      <c r="V499" s="4"/>
      <c r="W499" s="4"/>
      <c r="X499" s="4"/>
      <c r="Y499" s="4"/>
      <c r="Z499" s="4"/>
      <c r="AA499" s="34"/>
      <c r="AB499" s="5"/>
      <c r="AC499" s="5"/>
      <c r="AD499" s="5"/>
      <c r="AE499" s="5"/>
      <c r="AF499" s="5"/>
      <c r="AO499" s="6"/>
      <c r="AP499" s="6"/>
      <c r="AQ499" s="6"/>
      <c r="AR499" s="1"/>
    </row>
    <row r="500" spans="1:44" x14ac:dyDescent="0.25">
      <c r="A500" s="4"/>
      <c r="B500" s="20"/>
      <c r="C500" s="18"/>
      <c r="J500" s="4"/>
      <c r="K500" s="4"/>
      <c r="L500" s="4"/>
      <c r="M500" s="4"/>
      <c r="N500" s="4"/>
      <c r="O500" s="4"/>
      <c r="P500" s="4"/>
      <c r="Q500" s="4"/>
      <c r="R500" s="4"/>
      <c r="S500" s="4"/>
      <c r="T500" s="4"/>
      <c r="U500" s="4"/>
      <c r="V500" s="4"/>
      <c r="W500" s="4"/>
      <c r="X500" s="4"/>
      <c r="Y500" s="4"/>
      <c r="Z500" s="4"/>
      <c r="AA500" s="34"/>
      <c r="AB500" s="5"/>
      <c r="AC500" s="5"/>
      <c r="AD500" s="5"/>
      <c r="AE500" s="5"/>
      <c r="AF500" s="5"/>
      <c r="AO500" s="6"/>
      <c r="AP500" s="6"/>
      <c r="AQ500" s="6"/>
      <c r="AR500" s="1"/>
    </row>
    <row r="501" spans="1:44" x14ac:dyDescent="0.25">
      <c r="A501" s="4"/>
      <c r="B501" s="20"/>
      <c r="C501" s="18"/>
      <c r="J501" s="4"/>
      <c r="K501" s="4"/>
      <c r="L501" s="4"/>
      <c r="M501" s="4"/>
      <c r="N501" s="4"/>
      <c r="O501" s="4"/>
      <c r="P501" s="4"/>
      <c r="Q501" s="4"/>
      <c r="R501" s="4"/>
      <c r="S501" s="4"/>
      <c r="T501" s="4"/>
      <c r="U501" s="4"/>
      <c r="V501" s="4"/>
      <c r="W501" s="4"/>
      <c r="X501" s="4"/>
      <c r="Y501" s="4"/>
      <c r="Z501" s="4"/>
      <c r="AA501" s="34"/>
      <c r="AB501" s="5"/>
      <c r="AC501" s="5"/>
      <c r="AD501" s="5"/>
      <c r="AE501" s="5"/>
      <c r="AF501" s="5"/>
      <c r="AO501" s="6"/>
      <c r="AP501" s="6"/>
      <c r="AQ501" s="6"/>
      <c r="AR501" s="1"/>
    </row>
    <row r="502" spans="1:44" x14ac:dyDescent="0.25">
      <c r="A502" s="4"/>
      <c r="B502" s="20"/>
      <c r="C502" s="18"/>
      <c r="J502" s="4"/>
      <c r="K502" s="4"/>
      <c r="L502" s="4"/>
      <c r="M502" s="4"/>
      <c r="N502" s="4"/>
      <c r="O502" s="4"/>
      <c r="P502" s="4"/>
      <c r="Q502" s="4"/>
      <c r="R502" s="4"/>
      <c r="S502" s="4"/>
      <c r="T502" s="4"/>
      <c r="U502" s="4"/>
      <c r="V502" s="4"/>
      <c r="W502" s="4"/>
      <c r="X502" s="4"/>
      <c r="Y502" s="4"/>
      <c r="Z502" s="4"/>
      <c r="AA502" s="34"/>
      <c r="AB502" s="5"/>
      <c r="AC502" s="5"/>
      <c r="AD502" s="5"/>
      <c r="AE502" s="5"/>
      <c r="AF502" s="5"/>
      <c r="AO502" s="6"/>
      <c r="AP502" s="6"/>
      <c r="AQ502" s="6"/>
      <c r="AR502" s="1"/>
    </row>
    <row r="503" spans="1:44" x14ac:dyDescent="0.25">
      <c r="A503" s="4"/>
      <c r="B503" s="20"/>
      <c r="C503" s="18"/>
      <c r="J503" s="4"/>
      <c r="K503" s="4"/>
      <c r="L503" s="4"/>
      <c r="M503" s="4"/>
      <c r="N503" s="4"/>
      <c r="O503" s="4"/>
      <c r="P503" s="4"/>
      <c r="Q503" s="4"/>
      <c r="R503" s="4"/>
      <c r="S503" s="4"/>
      <c r="T503" s="4"/>
      <c r="U503" s="4"/>
      <c r="V503" s="4"/>
      <c r="W503" s="4"/>
      <c r="X503" s="4"/>
      <c r="Y503" s="4"/>
      <c r="Z503" s="4"/>
      <c r="AA503" s="34"/>
      <c r="AB503" s="5"/>
      <c r="AC503" s="5"/>
      <c r="AD503" s="5"/>
      <c r="AE503" s="5"/>
      <c r="AF503" s="5"/>
      <c r="AO503" s="6"/>
      <c r="AP503" s="6"/>
      <c r="AQ503" s="6"/>
      <c r="AR503" s="1"/>
    </row>
    <row r="504" spans="1:44" x14ac:dyDescent="0.25">
      <c r="A504" s="4"/>
      <c r="B504" s="20"/>
      <c r="C504" s="18"/>
      <c r="J504" s="4"/>
      <c r="K504" s="4"/>
      <c r="L504" s="4"/>
      <c r="M504" s="4"/>
      <c r="N504" s="4"/>
      <c r="O504" s="4"/>
      <c r="P504" s="4"/>
      <c r="Q504" s="4"/>
      <c r="R504" s="4"/>
      <c r="S504" s="4"/>
      <c r="T504" s="4"/>
      <c r="U504" s="4"/>
      <c r="V504" s="4"/>
      <c r="W504" s="4"/>
      <c r="X504" s="4"/>
      <c r="Y504" s="4"/>
      <c r="Z504" s="4"/>
      <c r="AA504" s="34"/>
      <c r="AB504" s="5"/>
      <c r="AC504" s="5"/>
      <c r="AD504" s="5"/>
      <c r="AE504" s="5"/>
      <c r="AF504" s="5"/>
      <c r="AO504" s="6"/>
      <c r="AP504" s="6"/>
      <c r="AQ504" s="6"/>
      <c r="AR504" s="1"/>
    </row>
    <row r="505" spans="1:44" x14ac:dyDescent="0.25">
      <c r="A505" s="4"/>
      <c r="B505" s="20"/>
      <c r="C505" s="18"/>
      <c r="J505" s="4"/>
      <c r="K505" s="4"/>
      <c r="L505" s="4"/>
      <c r="M505" s="4"/>
      <c r="N505" s="4"/>
      <c r="O505" s="4"/>
      <c r="P505" s="4"/>
      <c r="Q505" s="4"/>
      <c r="R505" s="4"/>
      <c r="S505" s="4"/>
      <c r="T505" s="4"/>
      <c r="U505" s="4"/>
      <c r="V505" s="4"/>
      <c r="W505" s="4"/>
      <c r="X505" s="4"/>
      <c r="Y505" s="4"/>
      <c r="Z505" s="4"/>
      <c r="AA505" s="34"/>
      <c r="AB505" s="5"/>
      <c r="AC505" s="5"/>
      <c r="AD505" s="5"/>
      <c r="AE505" s="5"/>
      <c r="AF505" s="5"/>
      <c r="AO505" s="6"/>
      <c r="AP505" s="6"/>
      <c r="AQ505" s="6"/>
      <c r="AR505" s="1"/>
    </row>
    <row r="506" spans="1:44" x14ac:dyDescent="0.25">
      <c r="A506" s="4"/>
      <c r="B506" s="20"/>
      <c r="C506" s="18"/>
      <c r="J506" s="4"/>
      <c r="K506" s="4"/>
      <c r="L506" s="4"/>
      <c r="M506" s="4"/>
      <c r="N506" s="4"/>
      <c r="O506" s="4"/>
      <c r="P506" s="4"/>
      <c r="Q506" s="4"/>
      <c r="R506" s="4"/>
      <c r="S506" s="4"/>
      <c r="T506" s="4"/>
      <c r="U506" s="4"/>
      <c r="V506" s="4"/>
      <c r="W506" s="4"/>
      <c r="X506" s="4"/>
      <c r="Y506" s="4"/>
      <c r="Z506" s="4"/>
      <c r="AA506" s="34"/>
      <c r="AB506" s="5"/>
      <c r="AC506" s="5"/>
      <c r="AD506" s="5"/>
      <c r="AE506" s="5"/>
      <c r="AF506" s="5"/>
      <c r="AO506" s="6"/>
      <c r="AP506" s="6"/>
      <c r="AQ506" s="6"/>
      <c r="AR506" s="1"/>
    </row>
    <row r="507" spans="1:44" x14ac:dyDescent="0.25">
      <c r="A507" s="4"/>
      <c r="B507" s="20"/>
      <c r="C507" s="18"/>
      <c r="J507" s="4"/>
      <c r="K507" s="4"/>
      <c r="L507" s="4"/>
      <c r="M507" s="4"/>
      <c r="N507" s="4"/>
      <c r="O507" s="4"/>
      <c r="P507" s="4"/>
      <c r="Q507" s="4"/>
      <c r="R507" s="4"/>
      <c r="S507" s="4"/>
      <c r="T507" s="4"/>
      <c r="U507" s="4"/>
      <c r="V507" s="4"/>
      <c r="W507" s="4"/>
      <c r="X507" s="4"/>
      <c r="Y507" s="4"/>
      <c r="Z507" s="4"/>
      <c r="AA507" s="34"/>
      <c r="AB507" s="5"/>
      <c r="AC507" s="5"/>
      <c r="AD507" s="5"/>
      <c r="AE507" s="5"/>
      <c r="AF507" s="5"/>
      <c r="AO507" s="6"/>
      <c r="AP507" s="6"/>
      <c r="AQ507" s="6"/>
      <c r="AR507" s="1"/>
    </row>
    <row r="508" spans="1:44" x14ac:dyDescent="0.25">
      <c r="A508" s="4"/>
      <c r="B508" s="20"/>
      <c r="C508" s="18"/>
      <c r="J508" s="4"/>
      <c r="K508" s="4"/>
      <c r="L508" s="4"/>
      <c r="M508" s="4"/>
      <c r="N508" s="4"/>
      <c r="O508" s="4"/>
      <c r="P508" s="4"/>
      <c r="Q508" s="4"/>
      <c r="R508" s="4"/>
      <c r="S508" s="4"/>
      <c r="T508" s="4"/>
      <c r="U508" s="4"/>
      <c r="V508" s="4"/>
      <c r="W508" s="4"/>
      <c r="X508" s="4"/>
      <c r="Y508" s="4"/>
      <c r="Z508" s="4"/>
      <c r="AA508" s="34"/>
      <c r="AB508" s="5"/>
      <c r="AC508" s="5"/>
      <c r="AD508" s="5"/>
      <c r="AE508" s="5"/>
      <c r="AF508" s="5"/>
      <c r="AO508" s="6"/>
      <c r="AP508" s="6"/>
      <c r="AQ508" s="6"/>
      <c r="AR508" s="1"/>
    </row>
    <row r="509" spans="1:44" x14ac:dyDescent="0.25">
      <c r="A509" s="4"/>
      <c r="B509" s="20"/>
      <c r="C509" s="18"/>
      <c r="J509" s="4"/>
      <c r="K509" s="4"/>
      <c r="L509" s="4"/>
      <c r="M509" s="4"/>
      <c r="N509" s="4"/>
      <c r="O509" s="4"/>
      <c r="P509" s="4"/>
      <c r="Q509" s="4"/>
      <c r="R509" s="4"/>
      <c r="S509" s="4"/>
      <c r="T509" s="4"/>
      <c r="U509" s="4"/>
      <c r="V509" s="4"/>
      <c r="W509" s="4"/>
      <c r="X509" s="4"/>
      <c r="Y509" s="4"/>
      <c r="Z509" s="4"/>
      <c r="AA509" s="34"/>
      <c r="AB509" s="5"/>
      <c r="AC509" s="5"/>
      <c r="AD509" s="5"/>
      <c r="AE509" s="5"/>
      <c r="AF509" s="5"/>
      <c r="AO509" s="6"/>
      <c r="AP509" s="6"/>
      <c r="AQ509" s="6"/>
      <c r="AR509" s="1"/>
    </row>
    <row r="510" spans="1:44" x14ac:dyDescent="0.25">
      <c r="A510" s="4"/>
      <c r="B510" s="20"/>
      <c r="C510" s="18"/>
      <c r="J510" s="4"/>
      <c r="K510" s="4"/>
      <c r="L510" s="4"/>
      <c r="M510" s="4"/>
      <c r="N510" s="4"/>
      <c r="O510" s="4"/>
      <c r="P510" s="4"/>
      <c r="Q510" s="4"/>
      <c r="R510" s="4"/>
      <c r="S510" s="4"/>
      <c r="T510" s="4"/>
      <c r="U510" s="4"/>
      <c r="V510" s="4"/>
      <c r="W510" s="4"/>
      <c r="X510" s="4"/>
      <c r="Y510" s="4"/>
      <c r="Z510" s="4"/>
      <c r="AA510" s="34"/>
      <c r="AB510" s="5"/>
      <c r="AC510" s="5"/>
      <c r="AD510" s="5"/>
      <c r="AE510" s="5"/>
      <c r="AF510" s="5"/>
      <c r="AO510" s="6"/>
      <c r="AP510" s="6"/>
      <c r="AQ510" s="6"/>
      <c r="AR510" s="1"/>
    </row>
    <row r="511" spans="1:44" x14ac:dyDescent="0.25">
      <c r="A511" s="4"/>
      <c r="B511" s="20"/>
      <c r="C511" s="18"/>
      <c r="J511" s="4"/>
      <c r="K511" s="4"/>
      <c r="L511" s="4"/>
      <c r="M511" s="4"/>
      <c r="N511" s="4"/>
      <c r="O511" s="4"/>
      <c r="P511" s="4"/>
      <c r="Q511" s="4"/>
      <c r="R511" s="4"/>
      <c r="S511" s="4"/>
      <c r="T511" s="4"/>
      <c r="U511" s="4"/>
      <c r="V511" s="4"/>
      <c r="W511" s="4"/>
      <c r="X511" s="4"/>
      <c r="Y511" s="4"/>
      <c r="Z511" s="4"/>
      <c r="AA511" s="34"/>
      <c r="AB511" s="5"/>
      <c r="AC511" s="5"/>
      <c r="AD511" s="5"/>
      <c r="AE511" s="5"/>
      <c r="AF511" s="5"/>
      <c r="AO511" s="6"/>
      <c r="AP511" s="6"/>
      <c r="AQ511" s="6"/>
      <c r="AR511" s="1"/>
    </row>
    <row r="512" spans="1:44" x14ac:dyDescent="0.25">
      <c r="A512" s="4"/>
      <c r="B512" s="20"/>
      <c r="C512" s="18"/>
      <c r="J512" s="4"/>
      <c r="K512" s="4"/>
      <c r="L512" s="4"/>
      <c r="M512" s="4"/>
      <c r="N512" s="4"/>
      <c r="O512" s="4"/>
      <c r="P512" s="4"/>
      <c r="Q512" s="4"/>
      <c r="R512" s="4"/>
      <c r="S512" s="4"/>
      <c r="T512" s="4"/>
      <c r="U512" s="4"/>
      <c r="V512" s="4"/>
      <c r="W512" s="4"/>
      <c r="X512" s="4"/>
      <c r="Y512" s="4"/>
      <c r="Z512" s="4"/>
      <c r="AA512" s="34"/>
      <c r="AB512" s="5"/>
      <c r="AC512" s="5"/>
      <c r="AD512" s="5"/>
      <c r="AE512" s="5"/>
      <c r="AF512" s="5"/>
      <c r="AO512" s="6"/>
      <c r="AP512" s="6"/>
      <c r="AQ512" s="6"/>
      <c r="AR512" s="1"/>
    </row>
    <row r="513" spans="1:44" x14ac:dyDescent="0.25">
      <c r="A513" s="4"/>
      <c r="B513" s="20"/>
      <c r="C513" s="18"/>
      <c r="J513" s="4"/>
      <c r="K513" s="4"/>
      <c r="L513" s="4"/>
      <c r="M513" s="4"/>
      <c r="N513" s="4"/>
      <c r="O513" s="4"/>
      <c r="P513" s="4"/>
      <c r="Q513" s="4"/>
      <c r="R513" s="4"/>
      <c r="S513" s="4"/>
      <c r="T513" s="4"/>
      <c r="U513" s="4"/>
      <c r="V513" s="4"/>
      <c r="W513" s="4"/>
      <c r="X513" s="4"/>
      <c r="Y513" s="4"/>
      <c r="Z513" s="4"/>
      <c r="AA513" s="34"/>
      <c r="AB513" s="5"/>
      <c r="AC513" s="5"/>
      <c r="AD513" s="5"/>
      <c r="AE513" s="5"/>
      <c r="AF513" s="5"/>
      <c r="AO513" s="6"/>
      <c r="AP513" s="6"/>
      <c r="AQ513" s="6"/>
      <c r="AR513" s="1"/>
    </row>
    <row r="514" spans="1:44" x14ac:dyDescent="0.25">
      <c r="A514" s="4"/>
      <c r="B514" s="20"/>
      <c r="C514" s="18"/>
      <c r="J514" s="4"/>
      <c r="K514" s="4"/>
      <c r="L514" s="4"/>
      <c r="M514" s="4"/>
      <c r="N514" s="4"/>
      <c r="O514" s="4"/>
      <c r="P514" s="4"/>
      <c r="Q514" s="4"/>
      <c r="R514" s="4"/>
      <c r="S514" s="4"/>
      <c r="T514" s="4"/>
      <c r="U514" s="4"/>
      <c r="V514" s="4"/>
      <c r="W514" s="4"/>
      <c r="X514" s="4"/>
      <c r="Y514" s="4"/>
      <c r="Z514" s="4"/>
      <c r="AA514" s="34"/>
      <c r="AB514" s="5"/>
      <c r="AC514" s="5"/>
      <c r="AD514" s="5"/>
      <c r="AE514" s="5"/>
      <c r="AF514" s="5"/>
      <c r="AO514" s="6"/>
      <c r="AP514" s="6"/>
      <c r="AQ514" s="6"/>
      <c r="AR514" s="1"/>
    </row>
    <row r="515" spans="1:44" x14ac:dyDescent="0.25">
      <c r="A515" s="4"/>
      <c r="B515" s="79"/>
      <c r="C515" s="18"/>
      <c r="J515" s="4"/>
      <c r="K515" s="4"/>
      <c r="L515" s="4"/>
      <c r="M515" s="4"/>
      <c r="N515" s="4"/>
      <c r="O515" s="4"/>
      <c r="P515" s="4"/>
      <c r="Q515" s="4"/>
      <c r="R515" s="4"/>
      <c r="S515" s="4"/>
      <c r="T515" s="4"/>
      <c r="U515" s="4"/>
      <c r="V515" s="4"/>
      <c r="W515" s="4"/>
      <c r="X515" s="4"/>
      <c r="Y515" s="4"/>
      <c r="Z515" s="4"/>
      <c r="AA515" s="34"/>
      <c r="AB515" s="5"/>
      <c r="AC515" s="3"/>
      <c r="AO515" s="1"/>
      <c r="AP515" s="1"/>
      <c r="AQ515" s="1"/>
      <c r="AR515" s="1"/>
    </row>
  </sheetData>
  <mergeCells count="493">
    <mergeCell ref="H235:H238"/>
    <mergeCell ref="H239:H244"/>
    <mergeCell ref="H245:H250"/>
    <mergeCell ref="H252:H254"/>
    <mergeCell ref="H255:H256"/>
    <mergeCell ref="H164:H172"/>
    <mergeCell ref="H173:H174"/>
    <mergeCell ref="H175:H176"/>
    <mergeCell ref="H180:H181"/>
    <mergeCell ref="H182:H183"/>
    <mergeCell ref="H184:H189"/>
    <mergeCell ref="H190:H200"/>
    <mergeCell ref="H201:H217"/>
    <mergeCell ref="H218:H229"/>
    <mergeCell ref="H133:H140"/>
    <mergeCell ref="H141:H143"/>
    <mergeCell ref="H144:H149"/>
    <mergeCell ref="H150:H153"/>
    <mergeCell ref="H154:H158"/>
    <mergeCell ref="H159:H160"/>
    <mergeCell ref="H161:H163"/>
    <mergeCell ref="H230:H231"/>
    <mergeCell ref="H232:H234"/>
    <mergeCell ref="H15:H16"/>
    <mergeCell ref="H18:H19"/>
    <mergeCell ref="H21:H24"/>
    <mergeCell ref="AL28:AM28"/>
    <mergeCell ref="AL4:AM4"/>
    <mergeCell ref="AL7:AM7"/>
    <mergeCell ref="AL21:AM21"/>
    <mergeCell ref="H123:H126"/>
    <mergeCell ref="H127:H132"/>
    <mergeCell ref="AR79:AR82"/>
    <mergeCell ref="AL233:AM233"/>
    <mergeCell ref="AQ133:AQ140"/>
    <mergeCell ref="AQ144:AQ149"/>
    <mergeCell ref="AR154:AR158"/>
    <mergeCell ref="AR161:AR163"/>
    <mergeCell ref="AG145:AG146"/>
    <mergeCell ref="AL146:AM146"/>
    <mergeCell ref="AL148:AM148"/>
    <mergeCell ref="AR133:AR140"/>
    <mergeCell ref="AQ127:AQ132"/>
    <mergeCell ref="AQ123:AQ126"/>
    <mergeCell ref="AR164:AR172"/>
    <mergeCell ref="AR110:AR116"/>
    <mergeCell ref="AR232:AR234"/>
    <mergeCell ref="AL111:AM111"/>
    <mergeCell ref="AL94:AM94"/>
    <mergeCell ref="AL115:AM115"/>
    <mergeCell ref="AR123:AR126"/>
    <mergeCell ref="AR117:AR122"/>
    <mergeCell ref="AR144:AR149"/>
    <mergeCell ref="AR83:AR85"/>
    <mergeCell ref="AQ161:AQ163"/>
    <mergeCell ref="AQ104:AQ109"/>
    <mergeCell ref="AQ235:AQ238"/>
    <mergeCell ref="AR245:AR250"/>
    <mergeCell ref="AR255:AR256"/>
    <mergeCell ref="AR252:AR254"/>
    <mergeCell ref="AR173:AR174"/>
    <mergeCell ref="AR175:AR176"/>
    <mergeCell ref="AR180:AR181"/>
    <mergeCell ref="AR182:AR183"/>
    <mergeCell ref="AR184:AR189"/>
    <mergeCell ref="AR218:AR229"/>
    <mergeCell ref="AR230:AR231"/>
    <mergeCell ref="AQ230:AQ231"/>
    <mergeCell ref="AQ252:AQ254"/>
    <mergeCell ref="AQ219:AQ229"/>
    <mergeCell ref="AQ180:AQ181"/>
    <mergeCell ref="AQ182:AQ183"/>
    <mergeCell ref="AQ184:AQ189"/>
    <mergeCell ref="AQ190:AQ200"/>
    <mergeCell ref="AQ245:AQ250"/>
    <mergeCell ref="AR15:AR16"/>
    <mergeCell ref="AR18:AR19"/>
    <mergeCell ref="AR21:AR24"/>
    <mergeCell ref="AR25:AR27"/>
    <mergeCell ref="AR39:AR40"/>
    <mergeCell ref="AR31:AR32"/>
    <mergeCell ref="AQ2:AQ3"/>
    <mergeCell ref="AQ4:AQ5"/>
    <mergeCell ref="AQ7:AQ8"/>
    <mergeCell ref="AQ25:AQ27"/>
    <mergeCell ref="AQ31:AQ32"/>
    <mergeCell ref="AQ15:AQ16"/>
    <mergeCell ref="H79:H82"/>
    <mergeCell ref="H83:H85"/>
    <mergeCell ref="H86:H87"/>
    <mergeCell ref="AR127:AR132"/>
    <mergeCell ref="AQ117:AQ122"/>
    <mergeCell ref="AR61:AR65"/>
    <mergeCell ref="AR68:AR69"/>
    <mergeCell ref="AQ101:AQ103"/>
    <mergeCell ref="AQ68:AQ69"/>
    <mergeCell ref="AQ61:AQ65"/>
    <mergeCell ref="AQ79:AQ82"/>
    <mergeCell ref="AL86:AM86"/>
    <mergeCell ref="AL87:AM87"/>
    <mergeCell ref="AL67:AM67"/>
    <mergeCell ref="AL92:AM92"/>
    <mergeCell ref="AL73:AM73"/>
    <mergeCell ref="AL74:AM74"/>
    <mergeCell ref="AL76:AM76"/>
    <mergeCell ref="AQ83:AQ85"/>
    <mergeCell ref="AQ70:AQ71"/>
    <mergeCell ref="AR101:AR103"/>
    <mergeCell ref="AR104:AR109"/>
    <mergeCell ref="AQ89:AQ93"/>
    <mergeCell ref="AQ86:AQ87"/>
    <mergeCell ref="AL77:AM77"/>
    <mergeCell ref="AL78:AM78"/>
    <mergeCell ref="AL2:AM2"/>
    <mergeCell ref="AQ34:AQ37"/>
    <mergeCell ref="AQ21:AQ24"/>
    <mergeCell ref="AQ18:AQ19"/>
    <mergeCell ref="H25:H27"/>
    <mergeCell ref="H28:H29"/>
    <mergeCell ref="H31:H32"/>
    <mergeCell ref="H34:H37"/>
    <mergeCell ref="H39:H40"/>
    <mergeCell ref="H42:H45"/>
    <mergeCell ref="H46:H55"/>
    <mergeCell ref="H56:H57"/>
    <mergeCell ref="H58:H60"/>
    <mergeCell ref="H61:H65"/>
    <mergeCell ref="H68:H69"/>
    <mergeCell ref="H70:H71"/>
    <mergeCell ref="AL19:AM19"/>
    <mergeCell ref="AL46:AM46"/>
    <mergeCell ref="AL33:AM33"/>
    <mergeCell ref="AL34:AM34"/>
    <mergeCell ref="AL35:AM35"/>
    <mergeCell ref="AQ72:AQ77"/>
    <mergeCell ref="D79:D82"/>
    <mergeCell ref="E79:E82"/>
    <mergeCell ref="F79:F82"/>
    <mergeCell ref="G79:G82"/>
    <mergeCell ref="E104:E109"/>
    <mergeCell ref="F104:F109"/>
    <mergeCell ref="G104:G109"/>
    <mergeCell ref="D83:D85"/>
    <mergeCell ref="E83:E85"/>
    <mergeCell ref="F83:F85"/>
    <mergeCell ref="G83:G85"/>
    <mergeCell ref="D89:D93"/>
    <mergeCell ref="E89:E93"/>
    <mergeCell ref="F89:F93"/>
    <mergeCell ref="G89:G93"/>
    <mergeCell ref="D86:D87"/>
    <mergeCell ref="G86:G87"/>
    <mergeCell ref="E86:E87"/>
    <mergeCell ref="F86:F87"/>
    <mergeCell ref="D101:D103"/>
    <mergeCell ref="E101:E103"/>
    <mergeCell ref="D94:D100"/>
    <mergeCell ref="E94:E100"/>
    <mergeCell ref="F94:F100"/>
    <mergeCell ref="D42:D45"/>
    <mergeCell ref="E42:E45"/>
    <mergeCell ref="E15:E16"/>
    <mergeCell ref="F15:F16"/>
    <mergeCell ref="G15:G16"/>
    <mergeCell ref="G4:G5"/>
    <mergeCell ref="D15:D16"/>
    <mergeCell ref="D21:D24"/>
    <mergeCell ref="E21:E24"/>
    <mergeCell ref="G18:G19"/>
    <mergeCell ref="G21:G24"/>
    <mergeCell ref="F21:F24"/>
    <mergeCell ref="G7:G8"/>
    <mergeCell ref="G12:G14"/>
    <mergeCell ref="G10:G11"/>
    <mergeCell ref="F18:F19"/>
    <mergeCell ref="G25:G27"/>
    <mergeCell ref="D25:D27"/>
    <mergeCell ref="E25:E27"/>
    <mergeCell ref="F25:F27"/>
    <mergeCell ref="D28:D29"/>
    <mergeCell ref="F28:F29"/>
    <mergeCell ref="D39:D40"/>
    <mergeCell ref="E39:E40"/>
    <mergeCell ref="D2:D3"/>
    <mergeCell ref="G2:G3"/>
    <mergeCell ref="F10:F11"/>
    <mergeCell ref="D12:D14"/>
    <mergeCell ref="E12:E14"/>
    <mergeCell ref="F12:F14"/>
    <mergeCell ref="AQ10:AQ11"/>
    <mergeCell ref="AR10:AR11"/>
    <mergeCell ref="AQ12:AQ14"/>
    <mergeCell ref="AR12:AR14"/>
    <mergeCell ref="F4:F5"/>
    <mergeCell ref="F7:F8"/>
    <mergeCell ref="AR2:AR3"/>
    <mergeCell ref="AR4:AR5"/>
    <mergeCell ref="AR7:AR8"/>
    <mergeCell ref="H2:H3"/>
    <mergeCell ref="H4:H5"/>
    <mergeCell ref="H7:H8"/>
    <mergeCell ref="H10:H11"/>
    <mergeCell ref="H12:H14"/>
    <mergeCell ref="E58:E60"/>
    <mergeCell ref="AQ28:AQ29"/>
    <mergeCell ref="AR28:AR29"/>
    <mergeCell ref="AQ39:AQ40"/>
    <mergeCell ref="AQ42:AQ45"/>
    <mergeCell ref="AQ46:AQ55"/>
    <mergeCell ref="AQ56:AQ57"/>
    <mergeCell ref="AR56:AR57"/>
    <mergeCell ref="AQ58:AQ60"/>
    <mergeCell ref="G28:G29"/>
    <mergeCell ref="F39:F40"/>
    <mergeCell ref="G39:G40"/>
    <mergeCell ref="E28:E29"/>
    <mergeCell ref="F42:F45"/>
    <mergeCell ref="AR34:AR37"/>
    <mergeCell ref="AL235:AM235"/>
    <mergeCell ref="AL236:AM236"/>
    <mergeCell ref="AL238:AM238"/>
    <mergeCell ref="AL239:AM239"/>
    <mergeCell ref="AL240:AM240"/>
    <mergeCell ref="AQ239:AQ244"/>
    <mergeCell ref="AR239:AR244"/>
    <mergeCell ref="AR235:AR238"/>
    <mergeCell ref="AL164:AM164"/>
    <mergeCell ref="AQ232:AQ234"/>
    <mergeCell ref="AQ164:AQ172"/>
    <mergeCell ref="AQ201:AQ217"/>
    <mergeCell ref="AR201:AR217"/>
    <mergeCell ref="AL232:AM232"/>
    <mergeCell ref="AL182:AM182"/>
    <mergeCell ref="AL178:AM178"/>
    <mergeCell ref="AL190:AM190"/>
    <mergeCell ref="AQ173:AQ179"/>
    <mergeCell ref="AL171:AM171"/>
    <mergeCell ref="AL172:AM172"/>
    <mergeCell ref="AL176:AM176"/>
    <mergeCell ref="AL174:AM174"/>
    <mergeCell ref="AL179:AM179"/>
    <mergeCell ref="AR190:AR200"/>
    <mergeCell ref="AQ141:AQ143"/>
    <mergeCell ref="AR141:AR143"/>
    <mergeCell ref="AQ150:AQ153"/>
    <mergeCell ref="AR150:AR153"/>
    <mergeCell ref="AL150:AM150"/>
    <mergeCell ref="AL153:AM153"/>
    <mergeCell ref="AL151:AM151"/>
    <mergeCell ref="G159:G160"/>
    <mergeCell ref="AQ154:AQ158"/>
    <mergeCell ref="AL159:AM159"/>
    <mergeCell ref="AL160:AM160"/>
    <mergeCell ref="AQ159:AQ160"/>
    <mergeCell ref="AR159:AR160"/>
    <mergeCell ref="AL145:AM145"/>
    <mergeCell ref="AG148:AG149"/>
    <mergeCell ref="AL165:AM165"/>
    <mergeCell ref="AL166:AM166"/>
    <mergeCell ref="AL167:AM167"/>
    <mergeCell ref="F161:F163"/>
    <mergeCell ref="G161:G163"/>
    <mergeCell ref="D161:D163"/>
    <mergeCell ref="E161:E163"/>
    <mergeCell ref="D117:D122"/>
    <mergeCell ref="E117:E122"/>
    <mergeCell ref="F117:F122"/>
    <mergeCell ref="G117:G122"/>
    <mergeCell ref="E123:E126"/>
    <mergeCell ref="F123:F126"/>
    <mergeCell ref="D159:D160"/>
    <mergeCell ref="E159:E160"/>
    <mergeCell ref="AL117:AM117"/>
    <mergeCell ref="AL122:AM122"/>
    <mergeCell ref="D127:D132"/>
    <mergeCell ref="E127:E132"/>
    <mergeCell ref="F127:F132"/>
    <mergeCell ref="G144:G149"/>
    <mergeCell ref="F144:F149"/>
    <mergeCell ref="F164:F172"/>
    <mergeCell ref="G123:G126"/>
    <mergeCell ref="C25:C27"/>
    <mergeCell ref="C28:C29"/>
    <mergeCell ref="C15:C16"/>
    <mergeCell ref="C21:C24"/>
    <mergeCell ref="C10:C11"/>
    <mergeCell ref="C7:C8"/>
    <mergeCell ref="D10:D11"/>
    <mergeCell ref="E10:E11"/>
    <mergeCell ref="C12:C14"/>
    <mergeCell ref="C18:C19"/>
    <mergeCell ref="D18:D19"/>
    <mergeCell ref="E18:E19"/>
    <mergeCell ref="D7:D8"/>
    <mergeCell ref="E7:E8"/>
    <mergeCell ref="C2:C3"/>
    <mergeCell ref="E2:E3"/>
    <mergeCell ref="F2:F3"/>
    <mergeCell ref="C4:C5"/>
    <mergeCell ref="D4:D5"/>
    <mergeCell ref="E4:E5"/>
    <mergeCell ref="D175:D176"/>
    <mergeCell ref="E175:E176"/>
    <mergeCell ref="F175:F176"/>
    <mergeCell ref="C159:C160"/>
    <mergeCell ref="C117:C122"/>
    <mergeCell ref="C123:C126"/>
    <mergeCell ref="C42:C45"/>
    <mergeCell ref="C46:C55"/>
    <mergeCell ref="C83:C85"/>
    <mergeCell ref="C58:C60"/>
    <mergeCell ref="C56:C57"/>
    <mergeCell ref="C61:C65"/>
    <mergeCell ref="C68:C69"/>
    <mergeCell ref="C70:C71"/>
    <mergeCell ref="C79:C82"/>
    <mergeCell ref="C150:C153"/>
    <mergeCell ref="C141:C143"/>
    <mergeCell ref="C144:C149"/>
    <mergeCell ref="E180:E181"/>
    <mergeCell ref="F58:F60"/>
    <mergeCell ref="G58:G60"/>
    <mergeCell ref="G42:G45"/>
    <mergeCell ref="F68:F69"/>
    <mergeCell ref="G68:G69"/>
    <mergeCell ref="D61:D65"/>
    <mergeCell ref="E61:E65"/>
    <mergeCell ref="F61:F65"/>
    <mergeCell ref="D46:D55"/>
    <mergeCell ref="E46:E55"/>
    <mergeCell ref="F46:F55"/>
    <mergeCell ref="G46:G55"/>
    <mergeCell ref="D70:D71"/>
    <mergeCell ref="E70:E71"/>
    <mergeCell ref="F70:F71"/>
    <mergeCell ref="G70:G71"/>
    <mergeCell ref="G61:G65"/>
    <mergeCell ref="F159:F160"/>
    <mergeCell ref="D173:D174"/>
    <mergeCell ref="D104:D109"/>
    <mergeCell ref="D110:D116"/>
    <mergeCell ref="E110:E116"/>
    <mergeCell ref="D58:D60"/>
    <mergeCell ref="F255:F256"/>
    <mergeCell ref="G255:G256"/>
    <mergeCell ref="F252:F254"/>
    <mergeCell ref="G252:G254"/>
    <mergeCell ref="G232:G234"/>
    <mergeCell ref="G150:G153"/>
    <mergeCell ref="D230:D231"/>
    <mergeCell ref="E230:E231"/>
    <mergeCell ref="F230:F231"/>
    <mergeCell ref="G230:G231"/>
    <mergeCell ref="D255:D256"/>
    <mergeCell ref="D232:D234"/>
    <mergeCell ref="E232:E234"/>
    <mergeCell ref="F232:F234"/>
    <mergeCell ref="D182:D183"/>
    <mergeCell ref="E182:E183"/>
    <mergeCell ref="F182:F183"/>
    <mergeCell ref="G182:G183"/>
    <mergeCell ref="D184:D189"/>
    <mergeCell ref="G184:G189"/>
    <mergeCell ref="E184:E189"/>
    <mergeCell ref="F184:F189"/>
    <mergeCell ref="F173:F174"/>
    <mergeCell ref="E255:E256"/>
    <mergeCell ref="C154:C158"/>
    <mergeCell ref="C101:C103"/>
    <mergeCell ref="C104:C109"/>
    <mergeCell ref="C110:C116"/>
    <mergeCell ref="C255:C256"/>
    <mergeCell ref="C173:C174"/>
    <mergeCell ref="C175:C176"/>
    <mergeCell ref="C180:C181"/>
    <mergeCell ref="C182:C183"/>
    <mergeCell ref="C184:C189"/>
    <mergeCell ref="C190:C200"/>
    <mergeCell ref="C218:C229"/>
    <mergeCell ref="C201:C217"/>
    <mergeCell ref="C252:C254"/>
    <mergeCell ref="C230:C231"/>
    <mergeCell ref="C232:C234"/>
    <mergeCell ref="C235:C238"/>
    <mergeCell ref="C239:C244"/>
    <mergeCell ref="C245:C250"/>
    <mergeCell ref="D252:D254"/>
    <mergeCell ref="E252:E254"/>
    <mergeCell ref="D245:D250"/>
    <mergeCell ref="E245:E250"/>
    <mergeCell ref="D235:D238"/>
    <mergeCell ref="D239:D244"/>
    <mergeCell ref="E239:E244"/>
    <mergeCell ref="E235:E238"/>
    <mergeCell ref="D123:D126"/>
    <mergeCell ref="D168:D172"/>
    <mergeCell ref="E168:E172"/>
    <mergeCell ref="D201:D217"/>
    <mergeCell ref="E201:E217"/>
    <mergeCell ref="D133:D140"/>
    <mergeCell ref="E133:E140"/>
    <mergeCell ref="D141:D143"/>
    <mergeCell ref="E141:E143"/>
    <mergeCell ref="E173:E174"/>
    <mergeCell ref="D144:D149"/>
    <mergeCell ref="E144:E149"/>
    <mergeCell ref="D154:D158"/>
    <mergeCell ref="E154:E158"/>
    <mergeCell ref="D190:D200"/>
    <mergeCell ref="E190:E200"/>
    <mergeCell ref="AL83:AM83"/>
    <mergeCell ref="AQ110:AQ116"/>
    <mergeCell ref="AR89:AR93"/>
    <mergeCell ref="AR86:AR87"/>
    <mergeCell ref="D218:D229"/>
    <mergeCell ref="E218:E229"/>
    <mergeCell ref="F133:F140"/>
    <mergeCell ref="G133:G140"/>
    <mergeCell ref="F154:F158"/>
    <mergeCell ref="G154:G158"/>
    <mergeCell ref="F218:F229"/>
    <mergeCell ref="G218:G229"/>
    <mergeCell ref="F190:F200"/>
    <mergeCell ref="G190:G200"/>
    <mergeCell ref="F141:F143"/>
    <mergeCell ref="G141:G143"/>
    <mergeCell ref="D150:D153"/>
    <mergeCell ref="E150:E153"/>
    <mergeCell ref="F150:F153"/>
    <mergeCell ref="F180:F181"/>
    <mergeCell ref="G180:G181"/>
    <mergeCell ref="F101:F103"/>
    <mergeCell ref="G101:G103"/>
    <mergeCell ref="D180:D181"/>
    <mergeCell ref="C34:C37"/>
    <mergeCell ref="D34:D37"/>
    <mergeCell ref="E34:E37"/>
    <mergeCell ref="F34:F37"/>
    <mergeCell ref="G34:G37"/>
    <mergeCell ref="G94:G100"/>
    <mergeCell ref="AR94:AR100"/>
    <mergeCell ref="AQ94:AQ100"/>
    <mergeCell ref="AL100:AM100"/>
    <mergeCell ref="C86:C87"/>
    <mergeCell ref="C39:C40"/>
    <mergeCell ref="D56:D57"/>
    <mergeCell ref="E56:E57"/>
    <mergeCell ref="F56:F57"/>
    <mergeCell ref="D68:D69"/>
    <mergeCell ref="E68:E69"/>
    <mergeCell ref="AL72:AM72"/>
    <mergeCell ref="AL66:AM66"/>
    <mergeCell ref="AR70:AR71"/>
    <mergeCell ref="AR42:AR45"/>
    <mergeCell ref="AR46:AR55"/>
    <mergeCell ref="AR58:AR60"/>
    <mergeCell ref="G56:G57"/>
    <mergeCell ref="H89:H93"/>
    <mergeCell ref="F110:F116"/>
    <mergeCell ref="G110:G116"/>
    <mergeCell ref="AL118:AM118"/>
    <mergeCell ref="AL119:AM119"/>
    <mergeCell ref="AL116:AM116"/>
    <mergeCell ref="AL114:AM114"/>
    <mergeCell ref="H101:H103"/>
    <mergeCell ref="H104:H109"/>
    <mergeCell ref="H110:H116"/>
    <mergeCell ref="H117:H122"/>
    <mergeCell ref="AL110:AM110"/>
    <mergeCell ref="H94:H100"/>
    <mergeCell ref="C31:C32"/>
    <mergeCell ref="D31:D32"/>
    <mergeCell ref="E31:E32"/>
    <mergeCell ref="F31:F32"/>
    <mergeCell ref="G31:G32"/>
    <mergeCell ref="G235:G238"/>
    <mergeCell ref="F245:F250"/>
    <mergeCell ref="G245:G250"/>
    <mergeCell ref="F239:F244"/>
    <mergeCell ref="G239:G243"/>
    <mergeCell ref="F235:F238"/>
    <mergeCell ref="G164:G172"/>
    <mergeCell ref="F201:F217"/>
    <mergeCell ref="G201:G217"/>
    <mergeCell ref="G173:G174"/>
    <mergeCell ref="G175:G176"/>
    <mergeCell ref="C133:C140"/>
    <mergeCell ref="C127:C132"/>
    <mergeCell ref="G127:G132"/>
    <mergeCell ref="C168:C172"/>
    <mergeCell ref="C161:C163"/>
    <mergeCell ref="C94:C100"/>
    <mergeCell ref="C89:C93"/>
  </mergeCells>
  <phoneticPr fontId="7" type="noConversion"/>
  <conditionalFormatting sqref="B66:L67 AA66:AG67">
    <cfRule type="notContainsBlanks" dxfId="6" priority="1">
      <formula>LEN(TRIM(B66))&gt;0</formula>
    </cfRule>
  </conditionalFormatting>
  <conditionalFormatting sqref="H72:H78">
    <cfRule type="notContainsBlanks" dxfId="5" priority="2">
      <formula>LEN(TRIM(H72))&gt;0</formula>
    </cfRule>
  </conditionalFormatting>
  <conditionalFormatting sqref="H88">
    <cfRule type="notContainsBlanks" dxfId="4" priority="9">
      <formula>LEN(TRIM(H88))&gt;0</formula>
    </cfRule>
  </conditionalFormatting>
  <conditionalFormatting sqref="N66:N67 P66:P67 R66:R67">
    <cfRule type="notContainsBlanks" dxfId="3" priority="13">
      <formula>LEN(TRIM(N66))&gt;0</formula>
    </cfRule>
  </conditionalFormatting>
  <conditionalFormatting sqref="U66:U67 W66:W67">
    <cfRule type="notContainsBlanks" dxfId="2" priority="12">
      <formula>LEN(TRIM(U66))&gt;0</formula>
    </cfRule>
  </conditionalFormatting>
  <conditionalFormatting sqref="AI66:AK66">
    <cfRule type="notContainsBlanks" dxfId="1" priority="11">
      <formula>LEN(TRIM(AI66))&gt;0</formula>
    </cfRule>
  </conditionalFormatting>
  <conditionalFormatting sqref="AP66:AR66 AO67:AR67 AQ72 AQ78">
    <cfRule type="notContainsBlanks" dxfId="0" priority="19">
      <formula>LEN(TRIM(AO66))&gt;0</formula>
    </cfRule>
  </conditionalFormatting>
  <dataValidations count="3">
    <dataValidation type="list" allowBlank="1" showInputMessage="1" prompt="Click and enter a value from the list of items" sqref="AB2:AB257" xr:uid="{00000000-0002-0000-0000-000001000000}">
      <formula1>"XS: no little data to know,S: &lt;100 m,M: 500 - 100 m,L: 1000 - 500 m,XL: &gt;1000 m"</formula1>
    </dataValidation>
    <dataValidation type="list" allowBlank="1" sqref="K37:L46 K48:L50 J2:S35 K36:M36 J36:J50 N36:S52 J51:L52 L47 M37:M52 J53:S257 V2:W14 V15:X15 X115 X127:X128 W53:W65 U218:U229 U133:W217 U218:X228 W218:W229 U200:X200 U230:W257 V16:W33 U2:U33 W34:W46 W47:X52 U34:V65 U66:W128 U128:X132" xr:uid="{B75D0111-8DD5-4EC2-9205-BA9B3EA9F37F}">
      <formula1>"Yes,No"</formula1>
    </dataValidation>
    <dataValidation type="list" allowBlank="1" sqref="X2:X14 X133:X257 X38:X46 X16:X36 X53:X126" xr:uid="{5892FD29-CE31-4F99-8D5D-08B4781D3CBF}">
      <formula1>"Yes,No,Possibly"</formula1>
    </dataValidation>
  </dataValidations>
  <pageMargins left="0.7" right="0.7" top="0.75" bottom="0.75" header="0" footer="0"/>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Tsunami compilation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Staisch, Lydia M</dc:creator>
  <cp:keywords/>
  <dc:description/>
  <cp:lastModifiedBy>Staisch, Lydia M</cp:lastModifiedBy>
  <cp:revision/>
  <dcterms:created xsi:type="dcterms:W3CDTF">2020-06-09T19:09:05Z</dcterms:created>
  <dcterms:modified xsi:type="dcterms:W3CDTF">2025-05-20T20:43:06Z</dcterms:modified>
  <cp:category/>
  <cp:contentStatus/>
</cp:coreProperties>
</file>