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acicarrales/Documents/"/>
    </mc:Choice>
  </mc:AlternateContent>
  <xr:revisionPtr revIDLastSave="0" documentId="13_ncr:1_{C0D545D0-E059-064E-9309-6BDC0AC608D6}" xr6:coauthVersionLast="47" xr6:coauthVersionMax="47" xr10:uidLastSave="{00000000-0000-0000-0000-000000000000}"/>
  <bookViews>
    <workbookView xWindow="0" yWindow="0" windowWidth="40960" windowHeight="23040" tabRatio="818" activeTab="2" xr2:uid="{00000000-000D-0000-FFFF-FFFF00000000}"/>
  </bookViews>
  <sheets>
    <sheet name="TOTALS- Summary" sheetId="19" r:id="rId1"/>
    <sheet name="YIELD" sheetId="170" r:id="rId2"/>
    <sheet name="Individual Grades " sheetId="20" r:id="rId3"/>
    <sheet name="Blood Report" sheetId="169" r:id="rId4"/>
    <sheet name="BLANK-CH" sheetId="130" r:id="rId5"/>
    <sheet name="BLANK-P,SE,NO" sheetId="15" r:id="rId6"/>
    <sheet name="BLANK-YELLOW" sheetId="146" r:id="rId7"/>
  </sheets>
  <definedNames>
    <definedName name="_xlnm._FilterDatabase" localSheetId="2" hidden="1">'Individual Grades '!$B$7:$K$7</definedName>
    <definedName name="_xlnm.Print_Area" localSheetId="4">'BLANK-CH'!$A$1:$AM$59</definedName>
    <definedName name="_xlnm.Print_Area" localSheetId="5">'BLANK-P,SE,NO'!$A$1:$AL$59</definedName>
    <definedName name="_xlnm.Print_Area" localSheetId="6">'BLANK-YELLOW'!$A$1:$AL$59</definedName>
    <definedName name="_xlnm.Print_Area" localSheetId="2">'Individual Grades '!$A$1:$M$292</definedName>
    <definedName name="_xlnm.Print_Area" localSheetId="0">'TOTALS- Summary'!$A$1:$K$51</definedName>
    <definedName name="_xlnm.Print_Titles" localSheetId="4">'BLANK-CH'!$6:$8</definedName>
    <definedName name="_xlnm.Print_Titles" localSheetId="5">'BLANK-P,SE,NO'!$6:$8</definedName>
    <definedName name="_xlnm.Print_Titles" localSheetId="6">'BLANK-YELLOW'!$6:$8</definedName>
    <definedName name="_xlnm.Print_Titles" localSheetId="2">'Individual Grades '!$1:$7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9" l="1"/>
  <c r="D46" i="19" l="1"/>
  <c r="D45" i="19"/>
  <c r="D44" i="19"/>
  <c r="D43" i="19"/>
  <c r="D42" i="19"/>
  <c r="I36" i="19" l="1"/>
  <c r="I35" i="19"/>
  <c r="I34" i="19"/>
  <c r="I33" i="19"/>
  <c r="I29" i="19"/>
  <c r="I27" i="19"/>
  <c r="H10" i="19" s="1"/>
  <c r="C10" i="170"/>
  <c r="D8" i="170"/>
  <c r="I30" i="19" s="1"/>
  <c r="D7" i="170"/>
  <c r="I28" i="19" s="1"/>
  <c r="I43" i="19" l="1"/>
  <c r="I42" i="19"/>
  <c r="I41" i="19"/>
  <c r="I40" i="19"/>
  <c r="C44" i="19" l="1"/>
  <c r="C43" i="19"/>
  <c r="C42" i="19"/>
  <c r="C41" i="19"/>
  <c r="D22" i="19" l="1"/>
  <c r="D21" i="19"/>
  <c r="D20" i="19"/>
  <c r="D13" i="19"/>
  <c r="D12" i="19"/>
  <c r="D11" i="19"/>
  <c r="D10" i="19"/>
  <c r="D9" i="19"/>
  <c r="I24" i="19" l="1"/>
  <c r="I23" i="19"/>
  <c r="I22" i="19"/>
  <c r="I21" i="19"/>
  <c r="D5" i="19" l="1"/>
  <c r="I5" i="19" s="1"/>
  <c r="H11" i="19" l="1"/>
  <c r="J1" i="20" l="1"/>
  <c r="D41" i="19" l="1"/>
  <c r="R9" i="19" l="1"/>
  <c r="U36" i="19" l="1"/>
  <c r="U28" i="19" l="1"/>
  <c r="Y25" i="19" l="1"/>
  <c r="Y24" i="19"/>
  <c r="Y23" i="19"/>
  <c r="U19" i="19"/>
  <c r="V18" i="19"/>
  <c r="V17" i="19"/>
  <c r="V16" i="19"/>
  <c r="V15" i="19"/>
  <c r="O15" i="19" l="1"/>
  <c r="N15" i="19"/>
  <c r="V43" i="19" l="1"/>
  <c r="V42" i="19"/>
  <c r="V41" i="19"/>
  <c r="V40" i="19"/>
  <c r="L15" i="19" l="1"/>
  <c r="C9" i="19"/>
  <c r="L43" i="19"/>
  <c r="C35" i="19" l="1"/>
  <c r="T55" i="19" l="1"/>
  <c r="O27" i="19" l="1"/>
  <c r="D8" i="19" l="1"/>
  <c r="H6" i="20" l="1"/>
  <c r="R25" i="19" l="1"/>
  <c r="R42" i="19"/>
  <c r="R41" i="19"/>
  <c r="Z5" i="146" l="1"/>
  <c r="H9" i="146" l="1"/>
  <c r="H5" i="20" l="1"/>
  <c r="H12" i="19" s="1"/>
  <c r="Q15" i="19"/>
  <c r="P15" i="19"/>
  <c r="M15" i="19"/>
  <c r="C13" i="19"/>
  <c r="C12" i="19"/>
  <c r="C11" i="19"/>
  <c r="E11" i="19" s="1"/>
  <c r="C10" i="19"/>
  <c r="C8" i="19"/>
  <c r="R13" i="19"/>
  <c r="R14" i="19"/>
  <c r="R8" i="19" l="1"/>
  <c r="R10" i="19"/>
  <c r="AB127" i="146" l="1"/>
  <c r="U127" i="146"/>
  <c r="O127" i="146"/>
  <c r="I127" i="146"/>
  <c r="H59" i="146"/>
  <c r="N59" i="146" s="1"/>
  <c r="T59" i="146" s="1"/>
  <c r="Z59" i="146" s="1"/>
  <c r="AG59" i="146" s="1"/>
  <c r="N12" i="146"/>
  <c r="N13" i="146" s="1"/>
  <c r="N14" i="146" s="1"/>
  <c r="N15" i="146" s="1"/>
  <c r="N16" i="146" s="1"/>
  <c r="N17" i="146" s="1"/>
  <c r="N18" i="146" s="1"/>
  <c r="N19" i="146" s="1"/>
  <c r="N20" i="146" s="1"/>
  <c r="N21" i="146" s="1"/>
  <c r="N22" i="146" s="1"/>
  <c r="N23" i="146" s="1"/>
  <c r="N24" i="146" s="1"/>
  <c r="N25" i="146" s="1"/>
  <c r="N26" i="146" s="1"/>
  <c r="N27" i="146" s="1"/>
  <c r="N28" i="146" s="1"/>
  <c r="N29" i="146" s="1"/>
  <c r="N30" i="146" s="1"/>
  <c r="N31" i="146" s="1"/>
  <c r="N32" i="146" s="1"/>
  <c r="N33" i="146" s="1"/>
  <c r="N34" i="146" s="1"/>
  <c r="N35" i="146" s="1"/>
  <c r="N36" i="146" s="1"/>
  <c r="N37" i="146" s="1"/>
  <c r="N38" i="146" s="1"/>
  <c r="N39" i="146" s="1"/>
  <c r="N40" i="146" s="1"/>
  <c r="N41" i="146" s="1"/>
  <c r="N42" i="146" s="1"/>
  <c r="N43" i="146" s="1"/>
  <c r="N44" i="146" s="1"/>
  <c r="N45" i="146" s="1"/>
  <c r="N46" i="146" s="1"/>
  <c r="N47" i="146" s="1"/>
  <c r="N48" i="146" s="1"/>
  <c r="N49" i="146" s="1"/>
  <c r="N50" i="146" s="1"/>
  <c r="N51" i="146" s="1"/>
  <c r="N52" i="146" s="1"/>
  <c r="N53" i="146" s="1"/>
  <c r="N54" i="146" s="1"/>
  <c r="N55" i="146" s="1"/>
  <c r="N56" i="146" s="1"/>
  <c r="N57" i="146" s="1"/>
  <c r="N58" i="146" s="1"/>
  <c r="H10" i="146"/>
  <c r="H11" i="146" s="1"/>
  <c r="H12" i="146" s="1"/>
  <c r="H13" i="146" s="1"/>
  <c r="H14" i="146" s="1"/>
  <c r="H15" i="146" s="1"/>
  <c r="H16" i="146" s="1"/>
  <c r="H17" i="146" s="1"/>
  <c r="H18" i="146" s="1"/>
  <c r="H19" i="146" s="1"/>
  <c r="H20" i="146" s="1"/>
  <c r="H21" i="146" s="1"/>
  <c r="H22" i="146" s="1"/>
  <c r="H23" i="146" s="1"/>
  <c r="H24" i="146" s="1"/>
  <c r="H25" i="146" s="1"/>
  <c r="H26" i="146" s="1"/>
  <c r="H27" i="146" s="1"/>
  <c r="H28" i="146" s="1"/>
  <c r="H29" i="146" s="1"/>
  <c r="H30" i="146" s="1"/>
  <c r="H31" i="146" s="1"/>
  <c r="H32" i="146" s="1"/>
  <c r="H33" i="146" s="1"/>
  <c r="H34" i="146" s="1"/>
  <c r="H35" i="146" s="1"/>
  <c r="H36" i="146" s="1"/>
  <c r="H37" i="146" s="1"/>
  <c r="H38" i="146" s="1"/>
  <c r="H39" i="146" s="1"/>
  <c r="H40" i="146" s="1"/>
  <c r="H41" i="146" s="1"/>
  <c r="H42" i="146" s="1"/>
  <c r="H43" i="146" s="1"/>
  <c r="H44" i="146" s="1"/>
  <c r="H45" i="146" s="1"/>
  <c r="H46" i="146" s="1"/>
  <c r="H47" i="146" s="1"/>
  <c r="H48" i="146" s="1"/>
  <c r="H49" i="146" s="1"/>
  <c r="H50" i="146" s="1"/>
  <c r="H51" i="146" s="1"/>
  <c r="H52" i="146" s="1"/>
  <c r="H53" i="146" s="1"/>
  <c r="H54" i="146" s="1"/>
  <c r="H55" i="146" s="1"/>
  <c r="H56" i="146" s="1"/>
  <c r="H57" i="146" s="1"/>
  <c r="H58" i="146" s="1"/>
  <c r="AL6" i="146"/>
  <c r="C6" i="146"/>
  <c r="AG5" i="146"/>
  <c r="C5" i="146"/>
  <c r="AG1" i="146"/>
  <c r="AA5" i="146" l="1"/>
  <c r="AI5" i="146" l="1"/>
  <c r="U44" i="19" l="1"/>
  <c r="Y27" i="19" l="1"/>
  <c r="Y26" i="19"/>
  <c r="V35" i="19"/>
  <c r="V34" i="19"/>
  <c r="V33" i="19"/>
  <c r="V32" i="19"/>
  <c r="Y28" i="19" l="1"/>
  <c r="R21" i="19" l="1"/>
  <c r="C21" i="19"/>
  <c r="C20" i="19"/>
  <c r="L35" i="19" l="1"/>
  <c r="R31" i="19"/>
  <c r="C33" i="19" l="1"/>
  <c r="C32" i="19"/>
  <c r="C31" i="19"/>
  <c r="C30" i="19"/>
  <c r="D23" i="19" l="1"/>
  <c r="D19" i="19"/>
  <c r="D47" i="19" l="1"/>
  <c r="Q35" i="19"/>
  <c r="P35" i="19"/>
  <c r="O35" i="19"/>
  <c r="N35" i="19"/>
  <c r="M35" i="19"/>
  <c r="D35" i="19"/>
  <c r="D34" i="19"/>
  <c r="D33" i="19"/>
  <c r="D32" i="19"/>
  <c r="D31" i="19"/>
  <c r="D30" i="19"/>
  <c r="C34" i="19"/>
  <c r="R33" i="19"/>
  <c r="R32" i="19"/>
  <c r="R34" i="19"/>
  <c r="D24" i="19"/>
  <c r="C24" i="19"/>
  <c r="C23" i="19"/>
  <c r="C22" i="19"/>
  <c r="C19" i="19"/>
  <c r="R12" i="19"/>
  <c r="E41" i="19" l="1"/>
  <c r="E30" i="19"/>
  <c r="E10" i="19"/>
  <c r="E32" i="19"/>
  <c r="E33" i="19"/>
  <c r="E20" i="19"/>
  <c r="E31" i="19"/>
  <c r="E21" i="19"/>
  <c r="E22" i="19"/>
  <c r="E34" i="19"/>
  <c r="E23" i="19"/>
  <c r="E35" i="19"/>
  <c r="E24" i="19"/>
  <c r="D36" i="19"/>
  <c r="E8" i="19"/>
  <c r="E9" i="19"/>
  <c r="E12" i="19"/>
  <c r="E13" i="19"/>
  <c r="C36" i="19"/>
  <c r="C25" i="19"/>
  <c r="D14" i="19"/>
  <c r="E37" i="19" l="1"/>
  <c r="E15" i="19"/>
  <c r="AL6" i="15" l="1"/>
  <c r="C5" i="15" l="1"/>
  <c r="C6" i="15"/>
  <c r="AG5" i="15"/>
  <c r="Z5" i="15"/>
  <c r="C6" i="130"/>
  <c r="AI5" i="15"/>
  <c r="AA5" i="15" l="1"/>
  <c r="Q43" i="19" l="1"/>
  <c r="C46" i="19" s="1"/>
  <c r="E46" i="19" s="1"/>
  <c r="P43" i="19"/>
  <c r="O43" i="19"/>
  <c r="E44" i="19" s="1"/>
  <c r="N43" i="19"/>
  <c r="E43" i="19" s="1"/>
  <c r="M43" i="19"/>
  <c r="R35" i="19"/>
  <c r="C47" i="19" l="1"/>
  <c r="E42" i="19"/>
  <c r="E45" i="19"/>
  <c r="R43" i="19"/>
  <c r="E48" i="19" l="1"/>
  <c r="P27" i="19"/>
  <c r="Z25" i="19" l="1"/>
  <c r="Z27" i="19" l="1"/>
  <c r="Z26" i="19"/>
  <c r="Z24" i="19"/>
  <c r="AA26" i="19" l="1"/>
  <c r="V27" i="19"/>
  <c r="V26" i="19"/>
  <c r="V25" i="19"/>
  <c r="V24" i="19"/>
  <c r="I49" i="19"/>
  <c r="C4" i="20" l="1"/>
  <c r="E4" i="20" l="1"/>
  <c r="I4" i="20"/>
  <c r="N27" i="19" l="1"/>
  <c r="AB127" i="15" l="1"/>
  <c r="U127" i="15"/>
  <c r="O127" i="15"/>
  <c r="I127" i="15"/>
  <c r="H59" i="15"/>
  <c r="N59" i="15" s="1"/>
  <c r="T59" i="15" s="1"/>
  <c r="Z59" i="15" s="1"/>
  <c r="H9" i="15"/>
  <c r="AG1" i="15"/>
  <c r="AB127" i="130"/>
  <c r="U127" i="130"/>
  <c r="O127" i="130"/>
  <c r="I127" i="130"/>
  <c r="H59" i="130"/>
  <c r="N59" i="130" s="1"/>
  <c r="T59" i="130" s="1"/>
  <c r="Z59" i="130" s="1"/>
  <c r="N12" i="130"/>
  <c r="N13" i="130" s="1"/>
  <c r="N14" i="130" s="1"/>
  <c r="N15" i="130" s="1"/>
  <c r="N16" i="130" s="1"/>
  <c r="N17" i="130" s="1"/>
  <c r="N18" i="130" s="1"/>
  <c r="N19" i="130" s="1"/>
  <c r="N20" i="130" s="1"/>
  <c r="N21" i="130" s="1"/>
  <c r="N22" i="130" s="1"/>
  <c r="N23" i="130" s="1"/>
  <c r="N24" i="130" s="1"/>
  <c r="N25" i="130" s="1"/>
  <c r="N26" i="130" s="1"/>
  <c r="N27" i="130" s="1"/>
  <c r="N28" i="130" s="1"/>
  <c r="N29" i="130" s="1"/>
  <c r="N30" i="130" s="1"/>
  <c r="N31" i="130" s="1"/>
  <c r="N32" i="130" s="1"/>
  <c r="N33" i="130" s="1"/>
  <c r="N34" i="130" s="1"/>
  <c r="N35" i="130" s="1"/>
  <c r="N36" i="130" s="1"/>
  <c r="N37" i="130" s="1"/>
  <c r="N38" i="130" s="1"/>
  <c r="N39" i="130" s="1"/>
  <c r="N40" i="130" s="1"/>
  <c r="N41" i="130" s="1"/>
  <c r="N42" i="130" s="1"/>
  <c r="N43" i="130" s="1"/>
  <c r="N44" i="130" s="1"/>
  <c r="N45" i="130" s="1"/>
  <c r="N46" i="130" s="1"/>
  <c r="N47" i="130" s="1"/>
  <c r="N48" i="130" s="1"/>
  <c r="N49" i="130" s="1"/>
  <c r="N50" i="130" s="1"/>
  <c r="N51" i="130" s="1"/>
  <c r="N52" i="130" s="1"/>
  <c r="N53" i="130" s="1"/>
  <c r="N54" i="130" s="1"/>
  <c r="N55" i="130" s="1"/>
  <c r="N56" i="130" s="1"/>
  <c r="N57" i="130" s="1"/>
  <c r="N58" i="130" s="1"/>
  <c r="H9" i="130"/>
  <c r="H10" i="130" s="1"/>
  <c r="H11" i="130" s="1"/>
  <c r="H12" i="130" s="1"/>
  <c r="H13" i="130" s="1"/>
  <c r="H14" i="130" s="1"/>
  <c r="H15" i="130" s="1"/>
  <c r="H16" i="130" s="1"/>
  <c r="H17" i="130" s="1"/>
  <c r="H18" i="130" s="1"/>
  <c r="H19" i="130" s="1"/>
  <c r="H20" i="130" s="1"/>
  <c r="H21" i="130" s="1"/>
  <c r="H22" i="130" s="1"/>
  <c r="H23" i="130" s="1"/>
  <c r="H24" i="130" s="1"/>
  <c r="H25" i="130" s="1"/>
  <c r="H26" i="130" s="1"/>
  <c r="H27" i="130" s="1"/>
  <c r="H28" i="130" s="1"/>
  <c r="H29" i="130" s="1"/>
  <c r="H30" i="130" s="1"/>
  <c r="H31" i="130" s="1"/>
  <c r="H32" i="130" s="1"/>
  <c r="H33" i="130" s="1"/>
  <c r="H34" i="130" s="1"/>
  <c r="H35" i="130" s="1"/>
  <c r="H36" i="130" s="1"/>
  <c r="H37" i="130" s="1"/>
  <c r="H38" i="130" s="1"/>
  <c r="H39" i="130" s="1"/>
  <c r="H40" i="130" s="1"/>
  <c r="H41" i="130" s="1"/>
  <c r="H42" i="130" s="1"/>
  <c r="H43" i="130" s="1"/>
  <c r="H44" i="130" s="1"/>
  <c r="H45" i="130" s="1"/>
  <c r="H46" i="130" s="1"/>
  <c r="H47" i="130" s="1"/>
  <c r="H48" i="130" s="1"/>
  <c r="H49" i="130" s="1"/>
  <c r="H50" i="130" s="1"/>
  <c r="H51" i="130" s="1"/>
  <c r="H52" i="130" s="1"/>
  <c r="H53" i="130" s="1"/>
  <c r="H54" i="130" s="1"/>
  <c r="H55" i="130" s="1"/>
  <c r="H56" i="130" s="1"/>
  <c r="H57" i="130" s="1"/>
  <c r="H58" i="130" s="1"/>
  <c r="D5" i="130"/>
  <c r="AG1" i="130"/>
  <c r="Q27" i="19"/>
  <c r="M27" i="19"/>
  <c r="L27" i="19"/>
  <c r="R26" i="19"/>
  <c r="R24" i="19"/>
  <c r="R23" i="19"/>
  <c r="R22" i="19"/>
  <c r="R20" i="19"/>
  <c r="R11" i="19"/>
  <c r="R15" i="19" s="1"/>
  <c r="H10" i="15" l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N9" i="15"/>
  <c r="D25" i="19"/>
  <c r="K2" i="19" s="1"/>
  <c r="E19" i="19"/>
  <c r="E26" i="19" s="1"/>
  <c r="C49" i="19" s="1"/>
  <c r="I7" i="19" s="1"/>
  <c r="C14" i="19"/>
  <c r="Z5" i="130"/>
  <c r="T9" i="130"/>
  <c r="Z9" i="130" s="1"/>
  <c r="R27" i="19"/>
  <c r="T9" i="15" l="1"/>
  <c r="Z9" i="15" s="1"/>
  <c r="N10" i="15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AH5" i="130"/>
  <c r="T10" i="130"/>
  <c r="T11" i="130" s="1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T28" i="130" s="1"/>
  <c r="T29" i="130" s="1"/>
  <c r="T30" i="130" s="1"/>
  <c r="T31" i="130" s="1"/>
  <c r="T32" i="130" s="1"/>
  <c r="T33" i="130" s="1"/>
  <c r="T34" i="130" s="1"/>
  <c r="T35" i="130" s="1"/>
  <c r="T36" i="130" s="1"/>
  <c r="T37" i="130" s="1"/>
  <c r="T38" i="130" s="1"/>
  <c r="T39" i="130" s="1"/>
  <c r="T40" i="130" s="1"/>
  <c r="T41" i="130" s="1"/>
  <c r="T42" i="130" s="1"/>
  <c r="T43" i="130" s="1"/>
  <c r="T44" i="130" s="1"/>
  <c r="T45" i="130" s="1"/>
  <c r="T46" i="130" s="1"/>
  <c r="T47" i="130" s="1"/>
  <c r="T48" i="130" s="1"/>
  <c r="T49" i="130" s="1"/>
  <c r="T50" i="130" s="1"/>
  <c r="T51" i="130" s="1"/>
  <c r="T52" i="130" s="1"/>
  <c r="T53" i="130" s="1"/>
  <c r="T54" i="130" s="1"/>
  <c r="T55" i="130" s="1"/>
  <c r="T56" i="130" s="1"/>
  <c r="T57" i="130" s="1"/>
  <c r="T58" i="130" s="1"/>
  <c r="T10" i="15" l="1"/>
  <c r="T11" i="15" s="1"/>
  <c r="T12" i="15" s="1"/>
  <c r="T13" i="15" s="1"/>
  <c r="T14" i="15" s="1"/>
  <c r="T15" i="15" s="1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Z10" i="15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Z52" i="15" s="1"/>
  <c r="Z53" i="15" s="1"/>
  <c r="Z54" i="15" s="1"/>
  <c r="Z55" i="15" s="1"/>
  <c r="Z56" i="15" s="1"/>
  <c r="Z57" i="15" s="1"/>
  <c r="Z58" i="15" s="1"/>
  <c r="AG9" i="15"/>
  <c r="AG10" i="15" s="1"/>
  <c r="AG11" i="15" s="1"/>
  <c r="AG12" i="15" s="1"/>
  <c r="AG13" i="15" s="1"/>
  <c r="AG14" i="15" s="1"/>
  <c r="AG15" i="15" s="1"/>
  <c r="AG16" i="15" s="1"/>
  <c r="AG17" i="15" s="1"/>
  <c r="AG18" i="15" s="1"/>
  <c r="AG19" i="15" s="1"/>
  <c r="AG20" i="15" s="1"/>
  <c r="AG21" i="15" s="1"/>
  <c r="AG22" i="15" s="1"/>
  <c r="AG23" i="15" s="1"/>
  <c r="AG24" i="15" s="1"/>
  <c r="AG25" i="15" s="1"/>
  <c r="AG26" i="15" s="1"/>
  <c r="AG27" i="15" s="1"/>
  <c r="AG28" i="15" s="1"/>
  <c r="AG29" i="15" s="1"/>
  <c r="AG30" i="15" s="1"/>
  <c r="AG31" i="15" s="1"/>
  <c r="AG32" i="15" s="1"/>
  <c r="AG33" i="15" s="1"/>
  <c r="AG34" i="15" s="1"/>
  <c r="AG35" i="15" s="1"/>
  <c r="AG36" i="15" s="1"/>
  <c r="AG37" i="15" s="1"/>
  <c r="AG38" i="15" s="1"/>
  <c r="AG39" i="15" s="1"/>
  <c r="AG40" i="15" s="1"/>
  <c r="AG41" i="15" s="1"/>
  <c r="AG42" i="15" s="1"/>
  <c r="AG43" i="15" s="1"/>
  <c r="AG44" i="15" s="1"/>
  <c r="AG45" i="15" s="1"/>
  <c r="AG46" i="15" s="1"/>
  <c r="AG47" i="15" s="1"/>
  <c r="AG48" i="15" s="1"/>
  <c r="A41" i="19"/>
  <c r="A18" i="19"/>
  <c r="A29" i="19"/>
  <c r="Z10" i="130"/>
  <c r="Z11" i="130" s="1"/>
  <c r="Z12" i="130" s="1"/>
  <c r="Z13" i="130" s="1"/>
  <c r="Z14" i="130" s="1"/>
  <c r="Z15" i="130" s="1"/>
  <c r="Z16" i="130" s="1"/>
  <c r="Z17" i="130" s="1"/>
  <c r="Z18" i="130" s="1"/>
  <c r="Z19" i="130" s="1"/>
  <c r="Z20" i="130" s="1"/>
  <c r="Z21" i="130" s="1"/>
  <c r="Z22" i="130" s="1"/>
  <c r="Z23" i="130" s="1"/>
  <c r="Z24" i="130" s="1"/>
  <c r="Z25" i="130" s="1"/>
  <c r="Z26" i="130" s="1"/>
  <c r="Z27" i="130" s="1"/>
  <c r="Z28" i="130" s="1"/>
  <c r="Z29" i="130" s="1"/>
  <c r="Z30" i="130" s="1"/>
  <c r="Z31" i="130" s="1"/>
  <c r="Z32" i="130" s="1"/>
  <c r="Z33" i="130" s="1"/>
  <c r="Z34" i="130" s="1"/>
  <c r="Z35" i="130" s="1"/>
  <c r="Z36" i="130" s="1"/>
  <c r="Z37" i="130" s="1"/>
  <c r="Z38" i="130" s="1"/>
  <c r="Z39" i="130" s="1"/>
  <c r="Z40" i="130" s="1"/>
  <c r="Z41" i="130" s="1"/>
  <c r="Z42" i="130" s="1"/>
  <c r="Z43" i="130" s="1"/>
  <c r="Z44" i="130" s="1"/>
  <c r="Z45" i="130" s="1"/>
  <c r="Z46" i="130" s="1"/>
  <c r="Z47" i="130" s="1"/>
  <c r="Z48" i="130" s="1"/>
  <c r="Z49" i="130" s="1"/>
  <c r="Z50" i="130" s="1"/>
  <c r="Z51" i="130" s="1"/>
  <c r="Z52" i="130" s="1"/>
  <c r="Z53" i="130" s="1"/>
  <c r="Z54" i="130" s="1"/>
  <c r="Z55" i="130" s="1"/>
  <c r="Z56" i="130" s="1"/>
  <c r="Z57" i="130" s="1"/>
  <c r="Z58" i="130" s="1"/>
  <c r="A7" i="19"/>
  <c r="A11" i="19" l="1"/>
</calcChain>
</file>

<file path=xl/sharedStrings.xml><?xml version="1.0" encoding="utf-8"?>
<sst xmlns="http://schemas.openxmlformats.org/spreadsheetml/2006/main" count="3974" uniqueCount="563">
  <si>
    <t>SELECT</t>
  </si>
  <si>
    <t>HEAD COUNT</t>
  </si>
  <si>
    <t>SE # 4</t>
  </si>
  <si>
    <t>TOTAL HEAD COUNT  SELECT</t>
  </si>
  <si>
    <t xml:space="preserve">CHOICE </t>
  </si>
  <si>
    <t>CH # 3</t>
  </si>
  <si>
    <t>CH # 4</t>
  </si>
  <si>
    <t xml:space="preserve">TOTAL HEAD COUNT CHOICE </t>
  </si>
  <si>
    <t xml:space="preserve">TOTAL </t>
  </si>
  <si>
    <t>PRIME</t>
  </si>
  <si>
    <t>TOTAL HEAD COUNT PRIME</t>
  </si>
  <si>
    <t xml:space="preserve"> </t>
  </si>
  <si>
    <t>#3</t>
  </si>
  <si>
    <t>P#2</t>
  </si>
  <si>
    <t>P#3</t>
  </si>
  <si>
    <t>TOTAL GRADED</t>
  </si>
  <si>
    <t>Carcass #</t>
  </si>
  <si>
    <t>Prime</t>
  </si>
  <si>
    <t>Choice</t>
  </si>
  <si>
    <t>Select</t>
  </si>
  <si>
    <t>Sex</t>
  </si>
  <si>
    <t>Color</t>
  </si>
  <si>
    <t>Weight</t>
  </si>
  <si>
    <t>#2</t>
  </si>
  <si>
    <t>HeartBrand</t>
  </si>
  <si>
    <t>Yield</t>
  </si>
  <si>
    <t>Ave Wt.-</t>
  </si>
  <si>
    <t>Ave wt-</t>
  </si>
  <si>
    <t>lbs</t>
  </si>
  <si>
    <t>SE # 1</t>
  </si>
  <si>
    <t>SE # 2</t>
  </si>
  <si>
    <t xml:space="preserve">Date Killed </t>
  </si>
  <si>
    <t xml:space="preserve">Date Graded </t>
  </si>
  <si>
    <t>Date Boned</t>
  </si>
  <si>
    <t>CH# 2</t>
  </si>
  <si>
    <t>Date Killed</t>
  </si>
  <si>
    <t>Date Graded</t>
  </si>
  <si>
    <t>P#4</t>
  </si>
  <si>
    <t>P#5</t>
  </si>
  <si>
    <t>CH # 5</t>
  </si>
  <si>
    <t>#0</t>
  </si>
  <si>
    <t>693-810</t>
  </si>
  <si>
    <t>NO-ROLL</t>
  </si>
  <si>
    <t>No-Roll</t>
  </si>
  <si>
    <t>#4</t>
  </si>
  <si>
    <t>#5</t>
  </si>
  <si>
    <t>#1</t>
  </si>
  <si>
    <t>CH# 1</t>
  </si>
  <si>
    <t>today</t>
  </si>
  <si>
    <t>CH# 0</t>
  </si>
  <si>
    <t>Graded Date</t>
  </si>
  <si>
    <t>Quality</t>
  </si>
  <si>
    <t>Live WT</t>
  </si>
  <si>
    <t>Hot WT</t>
  </si>
  <si>
    <t>P#0</t>
  </si>
  <si>
    <t>P#1</t>
  </si>
  <si>
    <t>SE # 0</t>
  </si>
  <si>
    <t>SE #3</t>
  </si>
  <si>
    <t>SE #5</t>
  </si>
  <si>
    <t>No Roll</t>
  </si>
  <si>
    <t>HD</t>
  </si>
  <si>
    <t>%</t>
  </si>
  <si>
    <t>select</t>
  </si>
  <si>
    <t>Bovina</t>
  </si>
  <si>
    <t>Grader:</t>
  </si>
  <si>
    <t>YELLOW TAGS____</t>
  </si>
  <si>
    <t>* IF YELLOW TAGS SEE TAG NUMBERS</t>
  </si>
  <si>
    <t>Ave WT</t>
  </si>
  <si>
    <t>TOTAL YELLOW TAGS</t>
  </si>
  <si>
    <t>Over 30</t>
  </si>
  <si>
    <t>Under 30</t>
  </si>
  <si>
    <t>Total Under 30</t>
  </si>
  <si>
    <t>TOTAL HEAD COUNT  NO-ROLL</t>
  </si>
  <si>
    <t>TOTAL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</si>
  <si>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</si>
  <si>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Recorder:</t>
  </si>
  <si>
    <r>
      <t>Grade Date:</t>
    </r>
    <r>
      <rPr>
        <u/>
        <sz val="14"/>
        <color rgb="FF00B050"/>
        <rFont val="Tingler Print"/>
        <family val="3"/>
      </rPr>
      <t xml:space="preserve">  Monday</t>
    </r>
  </si>
  <si>
    <t>Live WT Avg</t>
  </si>
  <si>
    <t>Avg  WT.</t>
  </si>
  <si>
    <t>Avg</t>
  </si>
  <si>
    <t>TAGS</t>
  </si>
  <si>
    <t>PP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</si>
  <si>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</si>
  <si>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</t>
  </si>
  <si>
    <t>Carec</t>
  </si>
  <si>
    <t>#739-405.5 Trail</t>
  </si>
  <si>
    <t>Caviness Beef Packers Ltd</t>
  </si>
  <si>
    <t xml:space="preserve">Shelli Report </t>
  </si>
  <si>
    <t>Parameter Name</t>
  </si>
  <si>
    <t>Report Parameter Setting</t>
  </si>
  <si>
    <t>Harvest Date:</t>
  </si>
  <si>
    <t>Program</t>
  </si>
  <si>
    <t>Heartbrand</t>
  </si>
  <si>
    <t>Sequence Carcass ID</t>
  </si>
  <si>
    <t>Kill Seq</t>
  </si>
  <si>
    <t>Hot Wt</t>
  </si>
  <si>
    <t>Ear Tag</t>
  </si>
  <si>
    <t>Back Tag</t>
  </si>
  <si>
    <t>Other ID</t>
  </si>
  <si>
    <t>Vendor</t>
  </si>
  <si>
    <t>Harvest Date</t>
  </si>
  <si>
    <t>Black</t>
  </si>
  <si>
    <t>Black MOT</t>
  </si>
  <si>
    <t>Heifer</t>
  </si>
  <si>
    <t>Steer</t>
  </si>
  <si>
    <t>NT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</si>
  <si>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</si>
  <si>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Brown</t>
  </si>
  <si>
    <t>SEX</t>
  </si>
  <si>
    <t>Brindle</t>
  </si>
  <si>
    <t>Red</t>
  </si>
  <si>
    <t>Red MOT</t>
  </si>
  <si>
    <t>Red WF</t>
  </si>
  <si>
    <t>Sugarland</t>
  </si>
  <si>
    <t xml:space="preserve">BOVINA </t>
  </si>
  <si>
    <t>SALE DATE:</t>
  </si>
  <si>
    <t>ORIGIN:</t>
  </si>
  <si>
    <t>BOVINA FEEDERS</t>
  </si>
  <si>
    <t>HEARTBRAND</t>
  </si>
  <si>
    <t>STRS/HFRS</t>
  </si>
  <si>
    <t>AVG</t>
  </si>
  <si>
    <t>PAY WEIGHT</t>
  </si>
  <si>
    <t>HOT WEIGHT</t>
  </si>
  <si>
    <t>YIELD</t>
  </si>
  <si>
    <t>CONDEMNED</t>
  </si>
  <si>
    <t>SUGARLAND C/F</t>
  </si>
  <si>
    <t>Jersey</t>
  </si>
  <si>
    <t>SUGARLAND FDYD</t>
  </si>
  <si>
    <t>BF</t>
  </si>
  <si>
    <t>Bovina Feeders/ Sugarland / Chappel</t>
  </si>
  <si>
    <t>Caleb Blackwell</t>
  </si>
  <si>
    <t>Chappell</t>
  </si>
  <si>
    <t>S</t>
  </si>
  <si>
    <t>Friday, November 5, 2021</t>
  </si>
  <si>
    <t>08:46 AM</t>
  </si>
  <si>
    <t>11/04/2021</t>
  </si>
  <si>
    <t>Brucellosis Tag</t>
  </si>
  <si>
    <t>2021-11-04</t>
  </si>
  <si>
    <t>8496-F585</t>
  </si>
  <si>
    <t>8496-F773</t>
  </si>
  <si>
    <t>8496-E759</t>
  </si>
  <si>
    <t>8496-F586</t>
  </si>
  <si>
    <t>8496-F813</t>
  </si>
  <si>
    <t>8496-E770</t>
  </si>
  <si>
    <t>8496-F117</t>
  </si>
  <si>
    <t>8496-E773</t>
  </si>
  <si>
    <t>8496-G032</t>
  </si>
  <si>
    <t>45ASX6906</t>
  </si>
  <si>
    <t>45ASX6921</t>
  </si>
  <si>
    <t>45ASX6910</t>
  </si>
  <si>
    <t>45ASX6926</t>
  </si>
  <si>
    <t>45ASX6918</t>
  </si>
  <si>
    <t>45ASX6902</t>
  </si>
  <si>
    <t>45ASX6923</t>
  </si>
  <si>
    <t>8496-E774</t>
  </si>
  <si>
    <t>45ASX6922</t>
  </si>
  <si>
    <t>45ASX6919</t>
  </si>
  <si>
    <t>8496-F565</t>
  </si>
  <si>
    <t>8592-G138</t>
  </si>
  <si>
    <t>8496-F005</t>
  </si>
  <si>
    <t>45ASX6912</t>
  </si>
  <si>
    <t>61SZM9953</t>
  </si>
  <si>
    <t>I21</t>
  </si>
  <si>
    <t>8528-G148</t>
  </si>
  <si>
    <t>45ASX6913</t>
  </si>
  <si>
    <t>45ASX6924</t>
  </si>
  <si>
    <t>45ASX6917</t>
  </si>
  <si>
    <t>45ASX6915</t>
  </si>
  <si>
    <t>45ASX6909</t>
  </si>
  <si>
    <t>8528-F403</t>
  </si>
  <si>
    <t>61SZM9948</t>
  </si>
  <si>
    <t>HH5</t>
  </si>
  <si>
    <t>8496-F664</t>
  </si>
  <si>
    <t>61SZN1582</t>
  </si>
  <si>
    <t>I66</t>
  </si>
  <si>
    <t>8496-F563</t>
  </si>
  <si>
    <t>8496-F725</t>
  </si>
  <si>
    <t>Swiss</t>
  </si>
  <si>
    <t>8496-G048</t>
  </si>
  <si>
    <t>8496-F599</t>
  </si>
  <si>
    <t>8496-E756</t>
  </si>
  <si>
    <t>8592-G120</t>
  </si>
  <si>
    <t>8592-S2019</t>
  </si>
  <si>
    <t>8592-G235</t>
  </si>
  <si>
    <t>8496-E791</t>
  </si>
  <si>
    <t>45ASX6920</t>
  </si>
  <si>
    <t>45ASX6904</t>
  </si>
  <si>
    <t>45ASX6914</t>
  </si>
  <si>
    <t>8496-G063</t>
  </si>
  <si>
    <t>C0271200083</t>
  </si>
  <si>
    <t>8485-251</t>
  </si>
  <si>
    <t>C0271200082</t>
  </si>
  <si>
    <t>8485-024</t>
  </si>
  <si>
    <t>C0271209281</t>
  </si>
  <si>
    <t>8485-621</t>
  </si>
  <si>
    <t>C0271200044</t>
  </si>
  <si>
    <t>8485-310</t>
  </si>
  <si>
    <t>C0271200158</t>
  </si>
  <si>
    <t>8485-639</t>
  </si>
  <si>
    <t>46ASX6925</t>
  </si>
  <si>
    <t>74ADX6916</t>
  </si>
  <si>
    <t>8592-G250</t>
  </si>
  <si>
    <t>C0271200025</t>
  </si>
  <si>
    <t>8485-215</t>
  </si>
  <si>
    <t>C0271200142</t>
  </si>
  <si>
    <t>C0271200029</t>
  </si>
  <si>
    <t>C0271200071</t>
  </si>
  <si>
    <t>8485-932</t>
  </si>
  <si>
    <t>8528-F404</t>
  </si>
  <si>
    <t>C0271200013</t>
  </si>
  <si>
    <t>8485-439</t>
  </si>
  <si>
    <t>C0271200015</t>
  </si>
  <si>
    <t>8485-205</t>
  </si>
  <si>
    <t>C0271200121</t>
  </si>
  <si>
    <t>8485-957</t>
  </si>
  <si>
    <t>C02712000036</t>
  </si>
  <si>
    <t>8485-616</t>
  </si>
  <si>
    <t>45ASX6905</t>
  </si>
  <si>
    <t>C0271200125</t>
  </si>
  <si>
    <t>8485-03</t>
  </si>
  <si>
    <t>C0271209284</t>
  </si>
  <si>
    <t>8485-670</t>
  </si>
  <si>
    <t>C0271200063</t>
  </si>
  <si>
    <t>8485-934</t>
  </si>
  <si>
    <t>C0271200137</t>
  </si>
  <si>
    <t>8485-02</t>
  </si>
  <si>
    <t>C0271209231</t>
  </si>
  <si>
    <t>8485-418</t>
  </si>
  <si>
    <t>C0271200102</t>
  </si>
  <si>
    <t>8485-0102</t>
  </si>
  <si>
    <t>C0271200161</t>
  </si>
  <si>
    <t>8485-556</t>
  </si>
  <si>
    <t>C0271200007</t>
  </si>
  <si>
    <t>8485-399</t>
  </si>
  <si>
    <t>8592-S203</t>
  </si>
  <si>
    <t>61SZM9958</t>
  </si>
  <si>
    <t>I31</t>
  </si>
  <si>
    <t>8496-G366</t>
  </si>
  <si>
    <t>8496-E825</t>
  </si>
  <si>
    <t>I37</t>
  </si>
  <si>
    <t>45ASX6903</t>
  </si>
  <si>
    <t>8592-736G</t>
  </si>
  <si>
    <t>45ASX6908</t>
  </si>
  <si>
    <t>8592-7116G</t>
  </si>
  <si>
    <t>45ASX6927</t>
  </si>
  <si>
    <t>8592-772G</t>
  </si>
  <si>
    <t>45ASX6907</t>
  </si>
  <si>
    <t>8592-781G</t>
  </si>
  <si>
    <t>45ASX6911</t>
  </si>
  <si>
    <t>G122</t>
  </si>
  <si>
    <t>8528-F678</t>
  </si>
  <si>
    <t>61SZN1549</t>
  </si>
  <si>
    <t>I13</t>
  </si>
  <si>
    <t>8592-716W</t>
  </si>
  <si>
    <t>45ASX6901</t>
  </si>
  <si>
    <t>0008-28</t>
  </si>
  <si>
    <t>0008-7</t>
  </si>
  <si>
    <t>0008-20</t>
  </si>
  <si>
    <t>0014-60</t>
  </si>
  <si>
    <t>0014-47</t>
  </si>
  <si>
    <t>0008-2</t>
  </si>
  <si>
    <t>0022-30</t>
  </si>
  <si>
    <t>0014-39</t>
  </si>
  <si>
    <t>0014-12</t>
  </si>
  <si>
    <t>0008-3</t>
  </si>
  <si>
    <t>0008-25</t>
  </si>
  <si>
    <t>0014-18</t>
  </si>
  <si>
    <t>0022-37</t>
  </si>
  <si>
    <t>0014-9</t>
  </si>
  <si>
    <t>0014-57</t>
  </si>
  <si>
    <t>0008-18</t>
  </si>
  <si>
    <t>0008-26</t>
  </si>
  <si>
    <t>0008-4</t>
  </si>
  <si>
    <t>0014-44</t>
  </si>
  <si>
    <t>0008-31</t>
  </si>
  <si>
    <t>0014-24</t>
  </si>
  <si>
    <t>0022-69</t>
  </si>
  <si>
    <t>0008-12</t>
  </si>
  <si>
    <t>0014-63</t>
  </si>
  <si>
    <t>0022-27</t>
  </si>
  <si>
    <t>0014-19</t>
  </si>
  <si>
    <t>0014-15</t>
  </si>
  <si>
    <t>0014-25</t>
  </si>
  <si>
    <t>0022-71</t>
  </si>
  <si>
    <t>0022-040</t>
  </si>
  <si>
    <t>0014-43</t>
  </si>
  <si>
    <t>0008-10</t>
  </si>
  <si>
    <t>0022-42</t>
  </si>
  <si>
    <t>0022-28</t>
  </si>
  <si>
    <t>0022-35</t>
  </si>
  <si>
    <t>Total Items: 285</t>
  </si>
  <si>
    <t xml:space="preserve">Bovina Feeders/ Sugarland </t>
  </si>
  <si>
    <t>Jaime Cigarroa</t>
  </si>
  <si>
    <t>788lbs</t>
  </si>
  <si>
    <t>SE</t>
  </si>
  <si>
    <t>CH</t>
  </si>
  <si>
    <t>P</t>
  </si>
  <si>
    <t>0214</t>
  </si>
  <si>
    <t>0364</t>
  </si>
  <si>
    <t>0244</t>
  </si>
  <si>
    <t>0365</t>
  </si>
  <si>
    <t>0171</t>
  </si>
  <si>
    <t>0229</t>
  </si>
  <si>
    <t>0635</t>
  </si>
  <si>
    <t>0456</t>
  </si>
  <si>
    <t>0107</t>
  </si>
  <si>
    <t>0471</t>
  </si>
  <si>
    <t>0145</t>
  </si>
  <si>
    <t>0359</t>
  </si>
  <si>
    <t>0429</t>
  </si>
  <si>
    <t>0384</t>
  </si>
  <si>
    <t>0148</t>
  </si>
  <si>
    <t>0132</t>
  </si>
  <si>
    <t>0112</t>
  </si>
  <si>
    <t>0038</t>
  </si>
  <si>
    <t>0203</t>
  </si>
  <si>
    <t>0623</t>
  </si>
  <si>
    <t>0210</t>
  </si>
  <si>
    <t>0462</t>
  </si>
  <si>
    <t>0264</t>
  </si>
  <si>
    <t>0731</t>
  </si>
  <si>
    <t>0024</t>
  </si>
  <si>
    <t>0196</t>
  </si>
  <si>
    <t>0448</t>
  </si>
  <si>
    <t>0691</t>
  </si>
  <si>
    <t>0054</t>
  </si>
  <si>
    <t>0469</t>
  </si>
  <si>
    <t>0178</t>
  </si>
  <si>
    <t>0285</t>
  </si>
  <si>
    <t>0610</t>
  </si>
  <si>
    <t>0056</t>
  </si>
  <si>
    <t>0262</t>
  </si>
  <si>
    <t>0656</t>
  </si>
  <si>
    <t>0032</t>
  </si>
  <si>
    <t>0070</t>
  </si>
  <si>
    <t>0011</t>
  </si>
  <si>
    <t>0223</t>
  </si>
  <si>
    <t>0330</t>
  </si>
  <si>
    <t>0130</t>
  </si>
  <si>
    <t>0612</t>
  </si>
  <si>
    <t>0395</t>
  </si>
  <si>
    <t>0470</t>
  </si>
  <si>
    <t>29</t>
  </si>
  <si>
    <t>0342</t>
  </si>
  <si>
    <t>0022</t>
  </si>
  <si>
    <t>0615</t>
  </si>
  <si>
    <t>0023</t>
  </si>
  <si>
    <t>0607</t>
  </si>
  <si>
    <t>0387</t>
  </si>
  <si>
    <t>96</t>
  </si>
  <si>
    <t>0064</t>
  </si>
  <si>
    <t>0037</t>
  </si>
  <si>
    <t>0117</t>
  </si>
  <si>
    <t>0128</t>
  </si>
  <si>
    <t>0127</t>
  </si>
  <si>
    <t>0618</t>
  </si>
  <si>
    <t>0307</t>
  </si>
  <si>
    <t>0355</t>
  </si>
  <si>
    <t>0605</t>
  </si>
  <si>
    <t>0261</t>
  </si>
  <si>
    <t>0226</t>
  </si>
  <si>
    <t>0402</t>
  </si>
  <si>
    <t>0284</t>
  </si>
  <si>
    <t>0324</t>
  </si>
  <si>
    <t>0653</t>
  </si>
  <si>
    <t>0730</t>
  </si>
  <si>
    <t>0371</t>
  </si>
  <si>
    <t>0186</t>
  </si>
  <si>
    <t>0212</t>
  </si>
  <si>
    <t>0258</t>
  </si>
  <si>
    <t>0084</t>
  </si>
  <si>
    <t>0028</t>
  </si>
  <si>
    <t>0622</t>
  </si>
  <si>
    <t>0221</t>
  </si>
  <si>
    <t>0380</t>
  </si>
  <si>
    <t>0096</t>
  </si>
  <si>
    <t>0328</t>
  </si>
  <si>
    <t>0325</t>
  </si>
  <si>
    <t>0120</t>
  </si>
  <si>
    <t>0721</t>
  </si>
  <si>
    <t>0289</t>
  </si>
  <si>
    <t>0109</t>
  </si>
  <si>
    <t>0197</t>
  </si>
  <si>
    <t>0624</t>
  </si>
  <si>
    <t>0626</t>
  </si>
  <si>
    <t>0232</t>
  </si>
  <si>
    <t>0454</t>
  </si>
  <si>
    <t>0235</t>
  </si>
  <si>
    <t>0175</t>
  </si>
  <si>
    <t>0617</t>
  </si>
  <si>
    <t>0676</t>
  </si>
  <si>
    <t>0101</t>
  </si>
  <si>
    <t>0611</t>
  </si>
  <si>
    <t>0629</t>
  </si>
  <si>
    <t>0286</t>
  </si>
  <si>
    <t>0051</t>
  </si>
  <si>
    <t>0716</t>
  </si>
  <si>
    <t>0350</t>
  </si>
  <si>
    <t>0009</t>
  </si>
  <si>
    <t>0392</t>
  </si>
  <si>
    <t>0396</t>
  </si>
  <si>
    <t>0059</t>
  </si>
  <si>
    <t>0257</t>
  </si>
  <si>
    <t>0176</t>
  </si>
  <si>
    <t>0168</t>
  </si>
  <si>
    <t>0010</t>
  </si>
  <si>
    <t>0245</t>
  </si>
  <si>
    <t>0083</t>
  </si>
  <si>
    <t>0082</t>
  </si>
  <si>
    <t>0044</t>
  </si>
  <si>
    <t>0158</t>
  </si>
  <si>
    <t>0025</t>
  </si>
  <si>
    <t>0142</t>
  </si>
  <si>
    <t>0614</t>
  </si>
  <si>
    <t>0029</t>
  </si>
  <si>
    <t>0071</t>
  </si>
  <si>
    <t>0013</t>
  </si>
  <si>
    <t>0015</t>
  </si>
  <si>
    <t>0121</t>
  </si>
  <si>
    <t>0111</t>
  </si>
  <si>
    <t>0373</t>
  </si>
  <si>
    <t>0036</t>
  </si>
  <si>
    <t>0125</t>
  </si>
  <si>
    <t>0063</t>
  </si>
  <si>
    <t>0137</t>
  </si>
  <si>
    <t>0102</t>
  </si>
  <si>
    <t>0161</t>
  </si>
  <si>
    <t>0007</t>
  </si>
  <si>
    <t>0034</t>
  </si>
  <si>
    <t>0068</t>
  </si>
  <si>
    <t>0690</t>
  </si>
  <si>
    <t>0066</t>
  </si>
  <si>
    <t>0240</t>
  </si>
  <si>
    <t>0207</t>
  </si>
  <si>
    <t>0014</t>
  </si>
  <si>
    <t>Member ID</t>
  </si>
  <si>
    <t>Member Name</t>
  </si>
  <si>
    <t>C0271200036</t>
  </si>
  <si>
    <t>Artesian Cattle</t>
  </si>
  <si>
    <t>C0271</t>
  </si>
  <si>
    <t>C0111</t>
  </si>
  <si>
    <t>E Cross</t>
  </si>
  <si>
    <t>3928/NT</t>
  </si>
  <si>
    <t>3930/0453</t>
  </si>
  <si>
    <t>C0342</t>
  </si>
  <si>
    <t>K. Rod</t>
  </si>
  <si>
    <t>3929/0453</t>
  </si>
  <si>
    <t>3217G</t>
  </si>
  <si>
    <t>F0001</t>
  </si>
  <si>
    <t>2856G</t>
  </si>
  <si>
    <t>3071G</t>
  </si>
  <si>
    <t>2899G</t>
  </si>
  <si>
    <t>3591G</t>
  </si>
  <si>
    <t>3059G</t>
  </si>
  <si>
    <t>2864G</t>
  </si>
  <si>
    <t>3240G</t>
  </si>
  <si>
    <t>3215G</t>
  </si>
  <si>
    <t>2907G</t>
  </si>
  <si>
    <t>3056G</t>
  </si>
  <si>
    <t>2862G</t>
  </si>
  <si>
    <t>2833G</t>
  </si>
  <si>
    <t>3049G</t>
  </si>
  <si>
    <t>6685G</t>
  </si>
  <si>
    <t>3588G</t>
  </si>
  <si>
    <t>3069G</t>
  </si>
  <si>
    <t>2869G</t>
  </si>
  <si>
    <t>3072G</t>
  </si>
  <si>
    <t>3537H</t>
  </si>
  <si>
    <t>3594G</t>
  </si>
  <si>
    <t>3067G</t>
  </si>
  <si>
    <t>2836G</t>
  </si>
  <si>
    <t>2861G</t>
  </si>
  <si>
    <t>3032G</t>
  </si>
  <si>
    <t>3066G</t>
  </si>
  <si>
    <t>3237G</t>
  </si>
  <si>
    <t>2890G</t>
  </si>
  <si>
    <t>3244G</t>
  </si>
  <si>
    <t>3044G</t>
  </si>
  <si>
    <t>3195G</t>
  </si>
  <si>
    <t>2850G</t>
  </si>
  <si>
    <t>3576G</t>
  </si>
  <si>
    <t>3227G</t>
  </si>
  <si>
    <t>3241G</t>
  </si>
  <si>
    <t>3081G</t>
  </si>
  <si>
    <t>3028G</t>
  </si>
  <si>
    <t>Patriot Ranch</t>
  </si>
  <si>
    <t>C0340</t>
  </si>
  <si>
    <t>3033G</t>
  </si>
  <si>
    <t>3047G</t>
  </si>
  <si>
    <t>C0300</t>
  </si>
  <si>
    <t>TJ Sexton</t>
  </si>
  <si>
    <t>L. Alderson</t>
  </si>
  <si>
    <t>C0464</t>
  </si>
  <si>
    <t>R0620</t>
  </si>
  <si>
    <t>M. Rebenitsch</t>
  </si>
  <si>
    <t>9-13</t>
  </si>
  <si>
    <t>9-8</t>
  </si>
  <si>
    <t>C0354</t>
  </si>
  <si>
    <t>N. Patterson</t>
  </si>
  <si>
    <t>C0337</t>
  </si>
  <si>
    <t>G. Hall</t>
  </si>
  <si>
    <t>9-29</t>
  </si>
  <si>
    <t>9-2</t>
  </si>
  <si>
    <t>9-22</t>
  </si>
  <si>
    <t>9-26</t>
  </si>
  <si>
    <t>9-16</t>
  </si>
  <si>
    <t>9-15</t>
  </si>
  <si>
    <t>9-17</t>
  </si>
  <si>
    <t>9-20</t>
  </si>
  <si>
    <t>9-14</t>
  </si>
  <si>
    <t>9-19</t>
  </si>
  <si>
    <t>9-5</t>
  </si>
  <si>
    <t>9-1</t>
  </si>
  <si>
    <t>9-12</t>
  </si>
  <si>
    <t>9-25</t>
  </si>
  <si>
    <t>9-23</t>
  </si>
  <si>
    <t>9-11</t>
  </si>
  <si>
    <t>9-30</t>
  </si>
  <si>
    <t>9-24</t>
  </si>
  <si>
    <t>9-9</t>
  </si>
  <si>
    <t>9-28</t>
  </si>
  <si>
    <t>9-4</t>
  </si>
  <si>
    <t>9-21</t>
  </si>
  <si>
    <t>J. Robbins</t>
  </si>
  <si>
    <t>0008</t>
  </si>
  <si>
    <t>C. Robbins</t>
  </si>
  <si>
    <t>O28</t>
  </si>
  <si>
    <t>O27</t>
  </si>
  <si>
    <t>O42</t>
  </si>
  <si>
    <t>O37</t>
  </si>
  <si>
    <t>O12</t>
  </si>
  <si>
    <t>O9</t>
  </si>
  <si>
    <t>O15</t>
  </si>
  <si>
    <t>O18</t>
  </si>
  <si>
    <t>O2</t>
  </si>
  <si>
    <t>O19</t>
  </si>
  <si>
    <t>W57</t>
  </si>
  <si>
    <t>W44</t>
  </si>
  <si>
    <t>W12</t>
  </si>
  <si>
    <t>W28</t>
  </si>
  <si>
    <t>W21</t>
  </si>
  <si>
    <t>W60</t>
  </si>
  <si>
    <t>W47</t>
  </si>
  <si>
    <t>W43</t>
  </si>
  <si>
    <t>W20</t>
  </si>
  <si>
    <t>W7</t>
  </si>
  <si>
    <t>W3</t>
  </si>
  <si>
    <t>W39</t>
  </si>
  <si>
    <t>W4</t>
  </si>
  <si>
    <t>W26</t>
  </si>
  <si>
    <t>W31</t>
  </si>
  <si>
    <t>W6</t>
  </si>
  <si>
    <t>W25</t>
  </si>
  <si>
    <t>W18</t>
  </si>
  <si>
    <t>W10</t>
  </si>
  <si>
    <t>C0344</t>
  </si>
  <si>
    <t>C0345</t>
  </si>
  <si>
    <t>W63</t>
  </si>
  <si>
    <t>O24</t>
  </si>
  <si>
    <t>O30</t>
  </si>
  <si>
    <t>W69</t>
  </si>
  <si>
    <t>O35</t>
  </si>
  <si>
    <t>O40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</si>
</sst>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"/>
    <numFmt numFmtId="165" formatCode="00000"/>
    <numFmt numFmtId="166" formatCode="m/d/yy;@"/>
    <numFmt numFmtId="167" formatCode="0000"/>
    <numFmt numFmtId="168" formatCode="0.0%"/>
    <numFmt numFmtId="169" formatCode="_(* #,##0_);_(* \(#,##0\);_(* &quot;-&quot;??_);_(@_)"/>
    <numFmt numFmtId="170" formatCode="0.0"/>
    <numFmt numFmtId="171" formatCode="??????????"/>
    <numFmt numFmtId="172" formatCode="???"/>
    <numFmt numFmtId="173" formatCode="???????????????"/>
    <numFmt numFmtId="174" formatCode="????"/>
    <numFmt numFmtId="175" formatCode="??"/>
    <numFmt numFmtId="176" formatCode="?"/>
    <numFmt numFmtId="177" formatCode="??????"/>
    <numFmt numFmtId="178" formatCode="m/d;@"/>
  </numFmts>
  <fonts count="371">
    <font>
      <sz val="10"/>
      <name val="Arial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8"/>
      <name val="Times New Roman"/>
      <family val="1"/>
    </font>
    <font>
      <b/>
      <sz val="16"/>
      <name val="Times New Roman"/>
      <family val="1"/>
    </font>
    <font>
      <b/>
      <sz val="10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sz val="12"/>
      <color indexed="8"/>
      <name val="Times New Roman"/>
      <family val="1"/>
    </font>
    <font>
      <sz val="16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sz val="11"/>
      <color indexed="8"/>
      <name val="Times New Roman"/>
      <family val="1"/>
    </font>
    <font>
      <u/>
      <sz val="11"/>
      <color indexed="8"/>
      <name val="Times New Roman"/>
      <family val="1"/>
    </font>
    <font>
      <u/>
      <sz val="11"/>
      <name val="Times New Roman"/>
      <family val="1"/>
    </font>
    <font>
      <sz val="16"/>
      <name val="Arial"/>
      <family val="2"/>
    </font>
    <font>
      <sz val="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34998626667073579"/>
      <name val="Arial"/>
      <family val="2"/>
    </font>
    <font>
      <sz val="6"/>
      <color theme="0" tint="-0.14999847407452621"/>
      <name val="Arial"/>
      <family val="2"/>
    </font>
    <font>
      <sz val="6"/>
      <color theme="0" tint="-0.14999847407452621"/>
      <name val="Times New Roman"/>
      <family val="1"/>
    </font>
    <font>
      <sz val="12"/>
      <color theme="0" tint="-0.249977111117893"/>
      <name val="Times New Roman"/>
      <family val="1"/>
    </font>
    <font>
      <sz val="10"/>
      <color theme="0" tint="-0.34998626667073579"/>
      <name val="Arial"/>
      <family val="2"/>
    </font>
    <font>
      <sz val="6"/>
      <color theme="0" tint="-0.34998626667073579"/>
      <name val="Arial"/>
      <family val="2"/>
    </font>
    <font>
      <sz val="6"/>
      <color theme="0" tint="-0.34998626667073579"/>
      <name val="Times New Roman"/>
      <family val="1"/>
    </font>
    <font>
      <sz val="10"/>
      <color theme="0" tint="-0.249977111117893"/>
      <name val="Footlight MT Light"/>
      <family val="1"/>
    </font>
    <font>
      <sz val="10"/>
      <color theme="0" tint="-0.249977111117893"/>
      <name val="Times New Roman"/>
      <family val="1"/>
    </font>
    <font>
      <sz val="9"/>
      <color theme="0" tint="-0.34998626667073579"/>
      <name val="Arial"/>
      <family val="2"/>
    </font>
    <font>
      <sz val="18"/>
      <color theme="3"/>
      <name val="Cambria"/>
      <family val="2"/>
      <scheme val="major"/>
    </font>
    <font>
      <sz val="11"/>
      <color theme="0" tint="-0.249977111117893"/>
      <name val="Footlight MT Light"/>
      <family val="1"/>
    </font>
    <font>
      <sz val="10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18"/>
      <color indexed="8"/>
      <name val="Times New Roman"/>
      <family val="1"/>
    </font>
    <font>
      <b/>
      <sz val="16"/>
      <name val="Times New Roman"/>
      <family val="1"/>
    </font>
    <font>
      <sz val="14"/>
      <color indexed="8"/>
      <name val="Times New Roman"/>
      <family val="1"/>
    </font>
    <font>
      <u/>
      <sz val="14"/>
      <name val="Times New Roman"/>
      <family val="1"/>
    </font>
    <font>
      <u/>
      <sz val="14"/>
      <color indexed="8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u/>
      <sz val="12"/>
      <name val="Times New Roman"/>
      <family val="1"/>
    </font>
    <font>
      <b/>
      <sz val="12"/>
      <color indexed="8"/>
      <name val="Times New Roman"/>
      <family val="1"/>
    </font>
    <font>
      <b/>
      <i/>
      <sz val="12"/>
      <name val="Times New Roman"/>
      <family val="1"/>
    </font>
    <font>
      <b/>
      <sz val="14"/>
      <color indexed="8"/>
      <name val="Times New Roman"/>
      <family val="1"/>
    </font>
    <font>
      <u/>
      <sz val="10"/>
      <color indexed="8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 tint="-0.14999847407452621"/>
      <name val="Times New Roman"/>
      <family val="1"/>
    </font>
    <font>
      <b/>
      <sz val="11"/>
      <name val="Arial"/>
      <family val="2"/>
    </font>
    <font>
      <sz val="11"/>
      <color rgb="FF9C5700"/>
      <name val="Calibri"/>
      <family val="2"/>
      <scheme val="minor"/>
    </font>
    <font>
      <sz val="12"/>
      <color theme="0"/>
      <name val="Times New Roman"/>
      <family val="1"/>
    </font>
    <font>
      <sz val="14"/>
      <name val="Tingler Print"/>
      <family val="3"/>
    </font>
    <font>
      <u/>
      <sz val="14"/>
      <color rgb="FF00B050"/>
      <name val="Tingler Print"/>
      <family val="3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theme="0" tint="-0.34998626667073579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2"/>
      <color indexed="8"/>
      <name val="Times New Roman"/>
      <family val="1"/>
    </font>
    <font>
      <u/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b/>
      <i/>
      <u/>
      <sz val="12"/>
      <color theme="0"/>
      <name val="Times New Roman"/>
      <family val="1"/>
    </font>
    <font>
      <b/>
      <i/>
      <sz val="12"/>
      <color theme="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color theme="0"/>
      <name val="Times New Roman"/>
      <family val="1"/>
    </font>
    <font>
      <sz val="10"/>
      <name val="Arial"/>
      <family val="2"/>
    </font>
    <font>
      <sz val="10"/>
      <color theme="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Times New Roman"/>
      <family val="1"/>
    </font>
    <font>
      <sz val="10"/>
      <name val="Arial"/>
      <family val="2"/>
    </font>
    <font>
      <i/>
      <sz val="12"/>
      <color theme="1"/>
      <name val="Times New Roman"/>
      <family val="1"/>
    </font>
    <font>
      <b/>
      <sz val="40"/>
      <color rgb="FFFF0000"/>
      <name val="Magnolia Sky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sz val="10"/>
      <color theme="0" tint="-0.499984740745262"/>
      <name val="Times New Roman"/>
      <family val="1"/>
    </font>
    <font>
      <sz val="11"/>
      <color theme="0" tint="-0.499984740745262"/>
      <name val="Times New Roman"/>
      <family val="1"/>
    </font>
    <font>
      <sz val="10"/>
      <color theme="0" tint="-0.499984740745262"/>
      <name val="Arial"/>
      <family val="2"/>
    </font>
    <font>
      <sz val="6"/>
      <color theme="0" tint="-0.499984740745262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6"/>
      <color indexed="8"/>
      <name val="Arial"/>
      <family val="2"/>
    </font>
    <font>
      <i/>
      <sz val="8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hair">
        <color theme="1"/>
      </bottom>
      <diagonal/>
    </border>
    <border>
      <left style="thin">
        <color theme="0"/>
      </left>
      <right style="thin">
        <color theme="0"/>
      </right>
      <top style="hair">
        <color theme="1"/>
      </top>
      <bottom style="hair">
        <color theme="1"/>
      </bottom>
      <diagonal/>
    </border>
    <border>
      <left style="thin">
        <color theme="0"/>
      </left>
      <right style="thin">
        <color theme="0"/>
      </right>
      <top/>
      <bottom style="hair">
        <color auto="1"/>
      </bottom>
      <diagonal/>
    </border>
    <border>
      <left style="thin">
        <color theme="0"/>
      </left>
      <right style="thin">
        <color theme="0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</borders>
  <cellStyleXfs count="377">
    <xf numFmtId="0" fontId="0" fillId="0" borderId="0"/>
    <xf numFmtId="0" fontId="245" fillId="2" borderId="0" applyNumberFormat="0" applyBorder="0" applyAlignment="0" applyProtection="0"/>
    <xf numFmtId="0" fontId="245" fillId="3" borderId="0" applyNumberFormat="0" applyBorder="0" applyAlignment="0" applyProtection="0"/>
    <xf numFmtId="0" fontId="245" fillId="4" borderId="0" applyNumberFormat="0" applyBorder="0" applyAlignment="0" applyProtection="0"/>
    <xf numFmtId="0" fontId="245" fillId="5" borderId="0" applyNumberFormat="0" applyBorder="0" applyAlignment="0" applyProtection="0"/>
    <xf numFmtId="0" fontId="245" fillId="6" borderId="0" applyNumberFormat="0" applyBorder="0" applyAlignment="0" applyProtection="0"/>
    <xf numFmtId="0" fontId="245" fillId="7" borderId="0" applyNumberFormat="0" applyBorder="0" applyAlignment="0" applyProtection="0"/>
    <xf numFmtId="0" fontId="245" fillId="8" borderId="0" applyNumberFormat="0" applyBorder="0" applyAlignment="0" applyProtection="0"/>
    <xf numFmtId="0" fontId="245" fillId="9" borderId="0" applyNumberFormat="0" applyBorder="0" applyAlignment="0" applyProtection="0"/>
    <xf numFmtId="0" fontId="245" fillId="10" borderId="0" applyNumberFormat="0" applyBorder="0" applyAlignment="0" applyProtection="0"/>
    <xf numFmtId="0" fontId="245" fillId="11" borderId="0" applyNumberFormat="0" applyBorder="0" applyAlignment="0" applyProtection="0"/>
    <xf numFmtId="0" fontId="245" fillId="12" borderId="0" applyNumberFormat="0" applyBorder="0" applyAlignment="0" applyProtection="0"/>
    <xf numFmtId="0" fontId="245" fillId="13" borderId="0" applyNumberFormat="0" applyBorder="0" applyAlignment="0" applyProtection="0"/>
    <xf numFmtId="0" fontId="246" fillId="14" borderId="0" applyNumberFormat="0" applyBorder="0" applyAlignment="0" applyProtection="0"/>
    <xf numFmtId="0" fontId="246" fillId="15" borderId="0" applyNumberFormat="0" applyBorder="0" applyAlignment="0" applyProtection="0"/>
    <xf numFmtId="0" fontId="246" fillId="16" borderId="0" applyNumberFormat="0" applyBorder="0" applyAlignment="0" applyProtection="0"/>
    <xf numFmtId="0" fontId="246" fillId="17" borderId="0" applyNumberFormat="0" applyBorder="0" applyAlignment="0" applyProtection="0"/>
    <xf numFmtId="0" fontId="246" fillId="18" borderId="0" applyNumberFormat="0" applyBorder="0" applyAlignment="0" applyProtection="0"/>
    <xf numFmtId="0" fontId="246" fillId="19" borderId="0" applyNumberFormat="0" applyBorder="0" applyAlignment="0" applyProtection="0"/>
    <xf numFmtId="0" fontId="246" fillId="20" borderId="0" applyNumberFormat="0" applyBorder="0" applyAlignment="0" applyProtection="0"/>
    <xf numFmtId="0" fontId="246" fillId="21" borderId="0" applyNumberFormat="0" applyBorder="0" applyAlignment="0" applyProtection="0"/>
    <xf numFmtId="0" fontId="246" fillId="22" borderId="0" applyNumberFormat="0" applyBorder="0" applyAlignment="0" applyProtection="0"/>
    <xf numFmtId="0" fontId="246" fillId="23" borderId="0" applyNumberFormat="0" applyBorder="0" applyAlignment="0" applyProtection="0"/>
    <xf numFmtId="0" fontId="246" fillId="24" borderId="0" applyNumberFormat="0" applyBorder="0" applyAlignment="0" applyProtection="0"/>
    <xf numFmtId="0" fontId="246" fillId="25" borderId="0" applyNumberFormat="0" applyBorder="0" applyAlignment="0" applyProtection="0"/>
    <xf numFmtId="0" fontId="247" fillId="26" borderId="0" applyNumberFormat="0" applyBorder="0" applyAlignment="0" applyProtection="0"/>
    <xf numFmtId="0" fontId="248" fillId="27" borderId="42" applyNumberFormat="0" applyAlignment="0" applyProtection="0"/>
    <xf numFmtId="0" fontId="249" fillId="28" borderId="43" applyNumberFormat="0" applyAlignment="0" applyProtection="0"/>
    <xf numFmtId="43" fontId="223" fillId="0" borderId="0" applyFont="0" applyFill="0" applyBorder="0" applyAlignment="0" applyProtection="0"/>
    <xf numFmtId="43" fontId="232" fillId="0" borderId="0" applyFont="0" applyFill="0" applyBorder="0" applyAlignment="0" applyProtection="0"/>
    <xf numFmtId="43" fontId="224" fillId="0" borderId="0" applyFont="0" applyFill="0" applyBorder="0" applyAlignment="0" applyProtection="0"/>
    <xf numFmtId="43" fontId="244" fillId="0" borderId="0" applyFont="0" applyFill="0" applyBorder="0" applyAlignment="0" applyProtection="0"/>
    <xf numFmtId="0" fontId="250" fillId="0" borderId="0" applyNumberFormat="0" applyFill="0" applyBorder="0" applyAlignment="0" applyProtection="0"/>
    <xf numFmtId="0" fontId="251" fillId="29" borderId="0" applyNumberFormat="0" applyBorder="0" applyAlignment="0" applyProtection="0"/>
    <xf numFmtId="0" fontId="252" fillId="0" borderId="44" applyNumberFormat="0" applyFill="0" applyAlignment="0" applyProtection="0"/>
    <xf numFmtId="0" fontId="253" fillId="0" borderId="45" applyNumberFormat="0" applyFill="0" applyAlignment="0" applyProtection="0"/>
    <xf numFmtId="0" fontId="254" fillId="0" borderId="46" applyNumberFormat="0" applyFill="0" applyAlignment="0" applyProtection="0"/>
    <xf numFmtId="0" fontId="254" fillId="0" borderId="0" applyNumberFormat="0" applyFill="0" applyBorder="0" applyAlignment="0" applyProtection="0"/>
    <xf numFmtId="0" fontId="255" fillId="30" borderId="42" applyNumberFormat="0" applyAlignment="0" applyProtection="0"/>
    <xf numFmtId="0" fontId="256" fillId="0" borderId="47" applyNumberFormat="0" applyFill="0" applyAlignment="0" applyProtection="0"/>
    <xf numFmtId="0" fontId="257" fillId="31" borderId="0" applyNumberFormat="0" applyBorder="0" applyAlignment="0" applyProtection="0"/>
    <xf numFmtId="0" fontId="224" fillId="0" borderId="0"/>
    <xf numFmtId="0" fontId="245" fillId="0" borderId="0"/>
    <xf numFmtId="0" fontId="245" fillId="32" borderId="48" applyNumberFormat="0" applyFont="0" applyAlignment="0" applyProtection="0"/>
    <xf numFmtId="0" fontId="245" fillId="32" borderId="48" applyNumberFormat="0" applyFont="0" applyAlignment="0" applyProtection="0"/>
    <xf numFmtId="0" fontId="258" fillId="27" borderId="49" applyNumberFormat="0" applyAlignment="0" applyProtection="0"/>
    <xf numFmtId="0" fontId="259" fillId="0" borderId="0" applyNumberFormat="0" applyFill="0" applyBorder="0" applyAlignment="0" applyProtection="0"/>
    <xf numFmtId="0" fontId="260" fillId="0" borderId="50" applyNumberFormat="0" applyFill="0" applyAlignment="0" applyProtection="0"/>
    <xf numFmtId="0" fontId="261" fillId="0" borderId="0" applyNumberFormat="0" applyFill="0" applyBorder="0" applyAlignment="0" applyProtection="0"/>
    <xf numFmtId="0" fontId="222" fillId="0" borderId="0"/>
    <xf numFmtId="0" fontId="221" fillId="0" borderId="0"/>
    <xf numFmtId="0" fontId="220" fillId="0" borderId="0"/>
    <xf numFmtId="0" fontId="219" fillId="0" borderId="0"/>
    <xf numFmtId="0" fontId="218" fillId="0" borderId="0"/>
    <xf numFmtId="0" fontId="217" fillId="0" borderId="0"/>
    <xf numFmtId="0" fontId="216" fillId="0" borderId="0"/>
    <xf numFmtId="0" fontId="215" fillId="0" borderId="0"/>
    <xf numFmtId="0" fontId="214" fillId="0" borderId="0"/>
    <xf numFmtId="0" fontId="213" fillId="0" borderId="0"/>
    <xf numFmtId="0" fontId="212" fillId="0" borderId="0"/>
    <xf numFmtId="0" fontId="211" fillId="0" borderId="0"/>
    <xf numFmtId="0" fontId="210" fillId="0" borderId="0"/>
    <xf numFmtId="0" fontId="209" fillId="0" borderId="0"/>
    <xf numFmtId="0" fontId="208" fillId="0" borderId="0"/>
    <xf numFmtId="0" fontId="207" fillId="0" borderId="0"/>
    <xf numFmtId="0" fontId="206" fillId="0" borderId="0"/>
    <xf numFmtId="0" fontId="205" fillId="0" borderId="0"/>
    <xf numFmtId="0" fontId="204" fillId="0" borderId="0"/>
    <xf numFmtId="0" fontId="203" fillId="0" borderId="0"/>
    <xf numFmtId="0" fontId="202" fillId="0" borderId="0"/>
    <xf numFmtId="0" fontId="201" fillId="0" borderId="0"/>
    <xf numFmtId="0" fontId="200" fillId="0" borderId="0"/>
    <xf numFmtId="0" fontId="199" fillId="0" borderId="0"/>
    <xf numFmtId="0" fontId="198" fillId="0" borderId="0"/>
    <xf numFmtId="0" fontId="197" fillId="0" borderId="0"/>
    <xf numFmtId="0" fontId="196" fillId="0" borderId="0"/>
    <xf numFmtId="0" fontId="195" fillId="0" borderId="0"/>
    <xf numFmtId="0" fontId="194" fillId="0" borderId="0"/>
    <xf numFmtId="0" fontId="193" fillId="0" borderId="0"/>
    <xf numFmtId="0" fontId="192" fillId="0" borderId="0"/>
    <xf numFmtId="0" fontId="191" fillId="0" borderId="0"/>
    <xf numFmtId="0" fontId="190" fillId="0" borderId="0"/>
    <xf numFmtId="0" fontId="189" fillId="0" borderId="0"/>
    <xf numFmtId="0" fontId="188" fillId="0" borderId="0"/>
    <xf numFmtId="0" fontId="187" fillId="0" borderId="0"/>
    <xf numFmtId="0" fontId="186" fillId="0" borderId="0"/>
    <xf numFmtId="0" fontId="185" fillId="0" borderId="0"/>
    <xf numFmtId="0" fontId="184" fillId="0" borderId="0"/>
    <xf numFmtId="0" fontId="183" fillId="0" borderId="0"/>
    <xf numFmtId="0" fontId="182" fillId="0" borderId="0"/>
    <xf numFmtId="0" fontId="181" fillId="0" borderId="0"/>
    <xf numFmtId="0" fontId="180" fillId="0" borderId="0"/>
    <xf numFmtId="0" fontId="179" fillId="0" borderId="0"/>
    <xf numFmtId="0" fontId="178" fillId="0" borderId="0"/>
    <xf numFmtId="0" fontId="177" fillId="0" borderId="0"/>
    <xf numFmtId="0" fontId="176" fillId="0" borderId="0"/>
    <xf numFmtId="0" fontId="175" fillId="0" borderId="0"/>
    <xf numFmtId="0" fontId="174" fillId="0" borderId="0"/>
    <xf numFmtId="0" fontId="173" fillId="0" borderId="0"/>
    <xf numFmtId="0" fontId="172" fillId="0" borderId="0"/>
    <xf numFmtId="0" fontId="171" fillId="0" borderId="0"/>
    <xf numFmtId="0" fontId="170" fillId="0" borderId="0"/>
    <xf numFmtId="0" fontId="169" fillId="0" borderId="0"/>
    <xf numFmtId="0" fontId="168" fillId="0" borderId="0"/>
    <xf numFmtId="0" fontId="167" fillId="0" borderId="0"/>
    <xf numFmtId="0" fontId="166" fillId="0" borderId="0"/>
    <xf numFmtId="0" fontId="165" fillId="0" borderId="0"/>
    <xf numFmtId="0" fontId="164" fillId="0" borderId="0"/>
    <xf numFmtId="0" fontId="163" fillId="0" borderId="0"/>
    <xf numFmtId="0" fontId="162" fillId="0" borderId="0"/>
    <xf numFmtId="0" fontId="161" fillId="0" borderId="0"/>
    <xf numFmtId="0" fontId="160" fillId="0" borderId="0"/>
    <xf numFmtId="0" fontId="159" fillId="0" borderId="0"/>
    <xf numFmtId="0" fontId="158" fillId="0" borderId="0"/>
    <xf numFmtId="0" fontId="157" fillId="0" borderId="0"/>
    <xf numFmtId="0" fontId="156" fillId="0" borderId="0"/>
    <xf numFmtId="0" fontId="155" fillId="0" borderId="0"/>
    <xf numFmtId="0" fontId="154" fillId="0" borderId="0"/>
    <xf numFmtId="0" fontId="153" fillId="0" borderId="0"/>
    <xf numFmtId="0" fontId="152" fillId="0" borderId="0"/>
    <xf numFmtId="0" fontId="151" fillId="0" borderId="0"/>
    <xf numFmtId="0" fontId="150" fillId="0" borderId="0"/>
    <xf numFmtId="0" fontId="149" fillId="0" borderId="0"/>
    <xf numFmtId="0" fontId="148" fillId="0" borderId="0"/>
    <xf numFmtId="0" fontId="147" fillId="0" borderId="0"/>
    <xf numFmtId="0" fontId="146" fillId="0" borderId="0"/>
    <xf numFmtId="0" fontId="145" fillId="0" borderId="0"/>
    <xf numFmtId="0" fontId="144" fillId="0" borderId="0"/>
    <xf numFmtId="0" fontId="143" fillId="0" borderId="0"/>
    <xf numFmtId="0" fontId="142" fillId="0" borderId="0"/>
    <xf numFmtId="0" fontId="141" fillId="0" borderId="0"/>
    <xf numFmtId="0" fontId="140" fillId="0" borderId="0"/>
    <xf numFmtId="0" fontId="139" fillId="0" borderId="0"/>
    <xf numFmtId="0" fontId="138" fillId="0" borderId="0"/>
    <xf numFmtId="0" fontId="137" fillId="0" borderId="0"/>
    <xf numFmtId="0" fontId="136" fillId="0" borderId="0"/>
    <xf numFmtId="0" fontId="135" fillId="0" borderId="0"/>
    <xf numFmtId="0" fontId="134" fillId="0" borderId="0"/>
    <xf numFmtId="0" fontId="133" fillId="0" borderId="0"/>
    <xf numFmtId="0" fontId="132" fillId="0" borderId="0"/>
    <xf numFmtId="0" fontId="131" fillId="0" borderId="0"/>
    <xf numFmtId="0" fontId="130" fillId="0" borderId="0"/>
    <xf numFmtId="0" fontId="129" fillId="0" borderId="0"/>
    <xf numFmtId="0" fontId="128" fillId="0" borderId="0"/>
    <xf numFmtId="0" fontId="127" fillId="0" borderId="0"/>
    <xf numFmtId="0" fontId="126" fillId="0" borderId="0"/>
    <xf numFmtId="0" fontId="125" fillId="0" borderId="0"/>
    <xf numFmtId="0" fontId="124" fillId="0" borderId="0"/>
    <xf numFmtId="0" fontId="272" fillId="0" borderId="0" applyNumberFormat="0" applyFill="0" applyBorder="0" applyAlignment="0" applyProtection="0"/>
    <xf numFmtId="0" fontId="124" fillId="32" borderId="48" applyNumberFormat="0" applyFont="0" applyAlignment="0" applyProtection="0"/>
    <xf numFmtId="0" fontId="124" fillId="2" borderId="0" applyNumberFormat="0" applyBorder="0" applyAlignment="0" applyProtection="0"/>
    <xf numFmtId="0" fontId="124" fillId="8" borderId="0" applyNumberFormat="0" applyBorder="0" applyAlignment="0" applyProtection="0"/>
    <xf numFmtId="0" fontId="124" fillId="3" borderId="0" applyNumberFormat="0" applyBorder="0" applyAlignment="0" applyProtection="0"/>
    <xf numFmtId="0" fontId="124" fillId="9" borderId="0" applyNumberFormat="0" applyBorder="0" applyAlignment="0" applyProtection="0"/>
    <xf numFmtId="0" fontId="124" fillId="4" borderId="0" applyNumberFormat="0" applyBorder="0" applyAlignment="0" applyProtection="0"/>
    <xf numFmtId="0" fontId="124" fillId="10" borderId="0" applyNumberFormat="0" applyBorder="0" applyAlignment="0" applyProtection="0"/>
    <xf numFmtId="0" fontId="124" fillId="5" borderId="0" applyNumberFormat="0" applyBorder="0" applyAlignment="0" applyProtection="0"/>
    <xf numFmtId="0" fontId="124" fillId="11" borderId="0" applyNumberFormat="0" applyBorder="0" applyAlignment="0" applyProtection="0"/>
    <xf numFmtId="0" fontId="124" fillId="6" borderId="0" applyNumberFormat="0" applyBorder="0" applyAlignment="0" applyProtection="0"/>
    <xf numFmtId="0" fontId="124" fillId="12" borderId="0" applyNumberFormat="0" applyBorder="0" applyAlignment="0" applyProtection="0"/>
    <xf numFmtId="0" fontId="124" fillId="7" borderId="0" applyNumberFormat="0" applyBorder="0" applyAlignment="0" applyProtection="0"/>
    <xf numFmtId="0" fontId="124" fillId="13" borderId="0" applyNumberFormat="0" applyBorder="0" applyAlignment="0" applyProtection="0"/>
    <xf numFmtId="0" fontId="123" fillId="0" borderId="0"/>
    <xf numFmtId="0" fontId="122" fillId="0" borderId="0"/>
    <xf numFmtId="0" fontId="121" fillId="0" borderId="0"/>
    <xf numFmtId="0" fontId="120" fillId="0" borderId="0"/>
    <xf numFmtId="0" fontId="119" fillId="0" borderId="0"/>
    <xf numFmtId="0" fontId="118" fillId="0" borderId="0"/>
    <xf numFmtId="0" fontId="117" fillId="0" borderId="0"/>
    <xf numFmtId="0" fontId="116" fillId="0" borderId="0"/>
    <xf numFmtId="0" fontId="115" fillId="0" borderId="0"/>
    <xf numFmtId="0" fontId="114" fillId="0" borderId="0"/>
    <xf numFmtId="0" fontId="113" fillId="0" borderId="0"/>
    <xf numFmtId="0" fontId="112" fillId="0" borderId="0"/>
    <xf numFmtId="0" fontId="111" fillId="0" borderId="0"/>
    <xf numFmtId="0" fontId="110" fillId="0" borderId="0"/>
    <xf numFmtId="0" fontId="109" fillId="0" borderId="0"/>
    <xf numFmtId="0" fontId="108" fillId="0" borderId="0"/>
    <xf numFmtId="0" fontId="107" fillId="0" borderId="0"/>
    <xf numFmtId="0" fontId="106" fillId="0" borderId="0"/>
    <xf numFmtId="0" fontId="105" fillId="0" borderId="0"/>
    <xf numFmtId="0" fontId="104" fillId="0" borderId="0"/>
    <xf numFmtId="0" fontId="103" fillId="0" borderId="0"/>
    <xf numFmtId="0" fontId="102" fillId="0" borderId="0"/>
    <xf numFmtId="0" fontId="101" fillId="0" borderId="0"/>
    <xf numFmtId="0" fontId="100" fillId="0" borderId="0"/>
    <xf numFmtId="0" fontId="99" fillId="0" borderId="0"/>
    <xf numFmtId="0" fontId="98" fillId="0" borderId="0"/>
    <xf numFmtId="0" fontId="97" fillId="0" borderId="0"/>
    <xf numFmtId="0" fontId="96" fillId="0" borderId="0"/>
    <xf numFmtId="0" fontId="95" fillId="0" borderId="0"/>
    <xf numFmtId="0" fontId="94" fillId="0" borderId="0"/>
    <xf numFmtId="0" fontId="223" fillId="0" borderId="0"/>
    <xf numFmtId="9" fontId="223" fillId="0" borderId="0" applyFont="0" applyFill="0" applyBorder="0" applyAlignment="0" applyProtection="0"/>
    <xf numFmtId="0" fontId="93" fillId="0" borderId="0"/>
    <xf numFmtId="0" fontId="92" fillId="0" borderId="0"/>
    <xf numFmtId="9" fontId="274" fillId="0" borderId="0" applyFont="0" applyFill="0" applyBorder="0" applyAlignment="0" applyProtection="0"/>
    <xf numFmtId="0" fontId="91" fillId="0" borderId="0"/>
    <xf numFmtId="0" fontId="90" fillId="0" borderId="0"/>
    <xf numFmtId="0" fontId="89" fillId="0" borderId="0"/>
    <xf numFmtId="0" fontId="88" fillId="0" borderId="0"/>
    <xf numFmtId="0" fontId="87" fillId="0" borderId="0"/>
    <xf numFmtId="0" fontId="86" fillId="0" borderId="0"/>
    <xf numFmtId="0" fontId="85" fillId="0" borderId="0"/>
    <xf numFmtId="0" fontId="84" fillId="0" borderId="0"/>
    <xf numFmtId="0" fontId="83" fillId="0" borderId="0"/>
    <xf numFmtId="0" fontId="82" fillId="0" borderId="0"/>
    <xf numFmtId="0" fontId="81" fillId="0" borderId="0"/>
    <xf numFmtId="0" fontId="80" fillId="0" borderId="0"/>
    <xf numFmtId="43" fontId="80" fillId="0" borderId="0" applyFont="0" applyFill="0" applyBorder="0" applyAlignment="0" applyProtection="0"/>
    <xf numFmtId="0" fontId="79" fillId="0" borderId="0"/>
    <xf numFmtId="0" fontId="78" fillId="0" borderId="0"/>
    <xf numFmtId="0" fontId="77" fillId="0" borderId="0"/>
    <xf numFmtId="0" fontId="76" fillId="0" borderId="0"/>
    <xf numFmtId="0" fontId="75" fillId="0" borderId="0"/>
    <xf numFmtId="0" fontId="74" fillId="0" borderId="0"/>
    <xf numFmtId="0" fontId="73" fillId="0" borderId="0"/>
    <xf numFmtId="0" fontId="72" fillId="0" borderId="0"/>
    <xf numFmtId="0" fontId="71" fillId="0" borderId="0"/>
    <xf numFmtId="0" fontId="71" fillId="32" borderId="48" applyNumberFormat="0" applyFont="0" applyAlignment="0" applyProtection="0"/>
    <xf numFmtId="0" fontId="71" fillId="2" borderId="0" applyNumberFormat="0" applyBorder="0" applyAlignment="0" applyProtection="0"/>
    <xf numFmtId="0" fontId="71" fillId="8" borderId="0" applyNumberFormat="0" applyBorder="0" applyAlignment="0" applyProtection="0"/>
    <xf numFmtId="0" fontId="71" fillId="3" borderId="0" applyNumberFormat="0" applyBorder="0" applyAlignment="0" applyProtection="0"/>
    <xf numFmtId="0" fontId="71" fillId="9" borderId="0" applyNumberFormat="0" applyBorder="0" applyAlignment="0" applyProtection="0"/>
    <xf numFmtId="0" fontId="71" fillId="4" borderId="0" applyNumberFormat="0" applyBorder="0" applyAlignment="0" applyProtection="0"/>
    <xf numFmtId="0" fontId="71" fillId="10" borderId="0" applyNumberFormat="0" applyBorder="0" applyAlignment="0" applyProtection="0"/>
    <xf numFmtId="0" fontId="71" fillId="5" borderId="0" applyNumberFormat="0" applyBorder="0" applyAlignment="0" applyProtection="0"/>
    <xf numFmtId="0" fontId="71" fillId="11" borderId="0" applyNumberFormat="0" applyBorder="0" applyAlignment="0" applyProtection="0"/>
    <xf numFmtId="0" fontId="71" fillId="6" borderId="0" applyNumberFormat="0" applyBorder="0" applyAlignment="0" applyProtection="0"/>
    <xf numFmtId="0" fontId="71" fillId="12" borderId="0" applyNumberFormat="0" applyBorder="0" applyAlignment="0" applyProtection="0"/>
    <xf numFmtId="0" fontId="71" fillId="7" borderId="0" applyNumberFormat="0" applyBorder="0" applyAlignment="0" applyProtection="0"/>
    <xf numFmtId="0" fontId="71" fillId="13" borderId="0" applyNumberFormat="0" applyBorder="0" applyAlignment="0" applyProtection="0"/>
    <xf numFmtId="0" fontId="70" fillId="0" borderId="0"/>
    <xf numFmtId="0" fontId="69" fillId="0" borderId="0"/>
    <xf numFmtId="0" fontId="68" fillId="0" borderId="0"/>
    <xf numFmtId="0" fontId="67" fillId="0" borderId="0"/>
    <xf numFmtId="0" fontId="66" fillId="0" borderId="0"/>
    <xf numFmtId="0" fontId="65" fillId="0" borderId="0"/>
    <xf numFmtId="0" fontId="64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93" fillId="31" borderId="0" applyNumberFormat="0" applyBorder="0" applyAlignment="0" applyProtection="0"/>
    <xf numFmtId="0" fontId="22" fillId="32" borderId="48" applyNumberFormat="0" applyFont="0" applyAlignment="0" applyProtection="0"/>
    <xf numFmtId="0" fontId="22" fillId="2" borderId="0" applyNumberFormat="0" applyBorder="0" applyAlignment="0" applyProtection="0"/>
    <xf numFmtId="0" fontId="22" fillId="8" borderId="0" applyNumberFormat="0" applyBorder="0" applyAlignment="0" applyProtection="0"/>
    <xf numFmtId="0" fontId="22" fillId="14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15" borderId="0" applyNumberFormat="0" applyBorder="0" applyAlignment="0" applyProtection="0"/>
    <xf numFmtId="0" fontId="22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6" borderId="0" applyNumberFormat="0" applyBorder="0" applyAlignment="0" applyProtection="0"/>
    <xf numFmtId="0" fontId="22" fillId="5" borderId="0" applyNumberFormat="0" applyBorder="0" applyAlignment="0" applyProtection="0"/>
    <xf numFmtId="0" fontId="22" fillId="11" borderId="0" applyNumberFormat="0" applyBorder="0" applyAlignment="0" applyProtection="0"/>
    <xf numFmtId="0" fontId="22" fillId="17" borderId="0" applyNumberFormat="0" applyBorder="0" applyAlignment="0" applyProtection="0"/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18" borderId="0" applyNumberFormat="0" applyBorder="0" applyAlignment="0" applyProtection="0"/>
    <xf numFmtId="0" fontId="22" fillId="7" borderId="0" applyNumberFormat="0" applyBorder="0" applyAlignment="0" applyProtection="0"/>
    <xf numFmtId="0" fontId="22" fillId="13" borderId="0" applyNumberFormat="0" applyBorder="0" applyAlignment="0" applyProtection="0"/>
    <xf numFmtId="0" fontId="22" fillId="19" borderId="0" applyNumberFormat="0" applyBorder="0" applyAlignment="0" applyProtection="0"/>
    <xf numFmtId="44" fontId="22" fillId="0" borderId="0" applyFont="0" applyFill="0" applyBorder="0" applyAlignment="0" applyProtection="0"/>
    <xf numFmtId="0" fontId="21" fillId="0" borderId="0"/>
    <xf numFmtId="0" fontId="20" fillId="0" borderId="0"/>
    <xf numFmtId="0" fontId="22" fillId="0" borderId="0"/>
    <xf numFmtId="0" fontId="297" fillId="0" borderId="0"/>
    <xf numFmtId="0" fontId="223" fillId="0" borderId="0"/>
    <xf numFmtId="0" fontId="298" fillId="0" borderId="0"/>
    <xf numFmtId="0" fontId="299" fillId="0" borderId="0"/>
    <xf numFmtId="0" fontId="300" fillId="0" borderId="0"/>
    <xf numFmtId="0" fontId="301" fillId="0" borderId="0"/>
    <xf numFmtId="0" fontId="302" fillId="0" borderId="0"/>
    <xf numFmtId="0" fontId="304" fillId="0" borderId="0"/>
    <xf numFmtId="0" fontId="305" fillId="0" borderId="0"/>
    <xf numFmtId="0" fontId="306" fillId="0" borderId="0"/>
    <xf numFmtId="0" fontId="307" fillId="0" borderId="0"/>
    <xf numFmtId="0" fontId="308" fillId="0" borderId="0"/>
    <xf numFmtId="0" fontId="309" fillId="0" borderId="0"/>
    <xf numFmtId="0" fontId="310" fillId="0" borderId="0"/>
    <xf numFmtId="0" fontId="313" fillId="0" borderId="0"/>
    <xf numFmtId="0" fontId="314" fillId="0" borderId="0"/>
    <xf numFmtId="0" fontId="315" fillId="0" borderId="0"/>
    <xf numFmtId="0" fontId="316" fillId="0" borderId="0"/>
    <xf numFmtId="0" fontId="317" fillId="0" borderId="0"/>
    <xf numFmtId="0" fontId="318" fillId="0" borderId="0"/>
    <xf numFmtId="0" fontId="319" fillId="0" borderId="0"/>
    <xf numFmtId="0" fontId="323" fillId="0" borderId="0"/>
    <xf numFmtId="0" fontId="324" fillId="0" borderId="0"/>
    <xf numFmtId="0" fontId="325" fillId="0" borderId="0"/>
    <xf numFmtId="0" fontId="326" fillId="0" borderId="0"/>
    <xf numFmtId="0" fontId="327" fillId="0" borderId="0"/>
    <xf numFmtId="0" fontId="22" fillId="0" borderId="0"/>
    <xf numFmtId="0" fontId="223" fillId="0" borderId="0"/>
    <xf numFmtId="0" fontId="223" fillId="0" borderId="0"/>
    <xf numFmtId="0" fontId="19" fillId="0" borderId="0"/>
    <xf numFmtId="0" fontId="18" fillId="0" borderId="0"/>
    <xf numFmtId="0" fontId="328" fillId="0" borderId="0"/>
    <xf numFmtId="0" fontId="17" fillId="0" borderId="0"/>
    <xf numFmtId="0" fontId="329" fillId="0" borderId="0"/>
    <xf numFmtId="0" fontId="16" fillId="0" borderId="0"/>
    <xf numFmtId="0" fontId="330" fillId="0" borderId="0"/>
    <xf numFmtId="0" fontId="331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332" fillId="0" borderId="0"/>
    <xf numFmtId="0" fontId="9" fillId="0" borderId="0"/>
    <xf numFmtId="0" fontId="8" fillId="0" borderId="0"/>
    <xf numFmtId="0" fontId="7" fillId="0" borderId="0"/>
    <xf numFmtId="0" fontId="333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6" fillId="0" borderId="0"/>
    <xf numFmtId="0" fontId="338" fillId="0" borderId="0"/>
    <xf numFmtId="0" fontId="339" fillId="0" borderId="0"/>
    <xf numFmtId="0" fontId="340" fillId="0" borderId="0"/>
    <xf numFmtId="0" fontId="341" fillId="0" borderId="0"/>
    <xf numFmtId="0" fontId="342" fillId="0" borderId="0"/>
    <xf numFmtId="0" fontId="343" fillId="0" borderId="0"/>
    <xf numFmtId="0" fontId="345" fillId="0" borderId="0"/>
    <xf numFmtId="0" fontId="346" fillId="0" borderId="0"/>
    <xf numFmtId="0" fontId="348" fillId="0" borderId="0"/>
    <xf numFmtId="0" fontId="2" fillId="0" borderId="0"/>
    <xf numFmtId="0" fontId="351" fillId="0" borderId="0"/>
    <xf numFmtId="0" fontId="352" fillId="0" borderId="0"/>
    <xf numFmtId="0" fontId="353" fillId="0" borderId="0"/>
    <xf numFmtId="0" fontId="354" fillId="0" borderId="0"/>
    <xf numFmtId="0" fontId="357" fillId="0" borderId="0"/>
    <xf numFmtId="0" fontId="1" fillId="0" borderId="0"/>
    <xf numFmtId="0" fontId="362" fillId="0" borderId="0"/>
    <xf numFmtId="0" fontId="364" fillId="0" borderId="0"/>
    <xf numFmtId="0" fontId="367" fillId="0" borderId="0"/>
  </cellStyleXfs>
  <cellXfs count="466">
    <xf numFmtId="0" fontId="0" fillId="0" borderId="0" xfId="0"/>
    <xf numFmtId="0" fontId="224" fillId="0" borderId="0" xfId="41"/>
    <xf numFmtId="0" fontId="225" fillId="0" borderId="0" xfId="41" applyFont="1"/>
    <xf numFmtId="0" fontId="224" fillId="0" borderId="0" xfId="41" applyAlignment="1">
      <alignment horizontal="left"/>
    </xf>
    <xf numFmtId="3" fontId="224" fillId="0" borderId="0" xfId="41" applyNumberFormat="1" applyAlignment="1">
      <alignment horizontal="center"/>
    </xf>
    <xf numFmtId="0" fontId="226" fillId="0" borderId="0" xfId="41" applyFont="1" applyAlignment="1">
      <alignment horizontal="left"/>
    </xf>
    <xf numFmtId="3" fontId="224" fillId="0" borderId="0" xfId="41" applyNumberFormat="1"/>
    <xf numFmtId="10" fontId="224" fillId="0" borderId="0" xfId="41" applyNumberFormat="1"/>
    <xf numFmtId="0" fontId="225" fillId="0" borderId="0" xfId="41" applyFont="1" applyAlignment="1">
      <alignment horizontal="left"/>
    </xf>
    <xf numFmtId="3" fontId="225" fillId="0" borderId="0" xfId="41" applyNumberFormat="1" applyFont="1" applyAlignment="1">
      <alignment horizontal="center"/>
    </xf>
    <xf numFmtId="3" fontId="225" fillId="0" borderId="0" xfId="41" applyNumberFormat="1" applyFont="1" applyAlignment="1">
      <alignment horizontal="right"/>
    </xf>
    <xf numFmtId="0" fontId="262" fillId="0" borderId="1" xfId="41" applyFont="1" applyBorder="1" applyAlignment="1">
      <alignment horizontal="center"/>
    </xf>
    <xf numFmtId="0" fontId="262" fillId="0" borderId="2" xfId="41" applyFont="1" applyBorder="1" applyAlignment="1">
      <alignment horizontal="center"/>
    </xf>
    <xf numFmtId="0" fontId="262" fillId="0" borderId="3" xfId="41" applyFont="1" applyBorder="1" applyAlignment="1">
      <alignment horizontal="center"/>
    </xf>
    <xf numFmtId="0" fontId="225" fillId="0" borderId="4" xfId="28" applyNumberFormat="1" applyFont="1" applyBorder="1" applyAlignment="1">
      <alignment horizontal="center"/>
    </xf>
    <xf numFmtId="0" fontId="225" fillId="0" borderId="4" xfId="41" applyFont="1" applyBorder="1" applyAlignment="1">
      <alignment horizontal="center"/>
    </xf>
    <xf numFmtId="0" fontId="225" fillId="0" borderId="5" xfId="41" applyFont="1" applyBorder="1" applyAlignment="1">
      <alignment horizontal="center"/>
    </xf>
    <xf numFmtId="0" fontId="230" fillId="0" borderId="0" xfId="41" applyFont="1"/>
    <xf numFmtId="0" fontId="263" fillId="0" borderId="0" xfId="41" applyFont="1" applyAlignment="1">
      <alignment horizontal="left" vertical="top"/>
    </xf>
    <xf numFmtId="0" fontId="263" fillId="0" borderId="6" xfId="41" applyFont="1" applyBorder="1" applyAlignment="1">
      <alignment horizontal="left" vertical="top"/>
    </xf>
    <xf numFmtId="0" fontId="233" fillId="0" borderId="0" xfId="0" applyFont="1"/>
    <xf numFmtId="0" fontId="233" fillId="0" borderId="0" xfId="0" applyFont="1" applyAlignment="1">
      <alignment horizontal="right"/>
    </xf>
    <xf numFmtId="1" fontId="233" fillId="0" borderId="0" xfId="0" applyNumberFormat="1" applyFont="1"/>
    <xf numFmtId="0" fontId="264" fillId="0" borderId="0" xfId="41" applyFont="1" applyAlignment="1">
      <alignment horizontal="left" vertical="top"/>
    </xf>
    <xf numFmtId="0" fontId="234" fillId="0" borderId="0" xfId="41" applyFont="1"/>
    <xf numFmtId="0" fontId="236" fillId="0" borderId="0" xfId="41" applyFont="1" applyAlignment="1">
      <alignment vertical="center"/>
    </xf>
    <xf numFmtId="0" fontId="237" fillId="0" borderId="7" xfId="41" applyFont="1" applyBorder="1" applyAlignment="1">
      <alignment horizontal="center" vertical="center" wrapText="1"/>
    </xf>
    <xf numFmtId="166" fontId="238" fillId="0" borderId="0" xfId="41" applyNumberFormat="1" applyFont="1"/>
    <xf numFmtId="166" fontId="233" fillId="0" borderId="0" xfId="0" applyNumberFormat="1" applyFont="1" applyAlignment="1">
      <alignment horizontal="right"/>
    </xf>
    <xf numFmtId="0" fontId="265" fillId="0" borderId="0" xfId="41" applyFont="1" applyAlignment="1">
      <alignment horizontal="right"/>
    </xf>
    <xf numFmtId="0" fontId="242" fillId="0" borderId="0" xfId="41" applyFont="1"/>
    <xf numFmtId="0" fontId="225" fillId="0" borderId="0" xfId="41" applyFont="1" applyAlignment="1">
      <alignment vertical="center"/>
    </xf>
    <xf numFmtId="0" fontId="266" fillId="0" borderId="0" xfId="41" applyFont="1" applyAlignment="1">
      <alignment horizontal="right"/>
    </xf>
    <xf numFmtId="0" fontId="263" fillId="0" borderId="13" xfId="41" applyFont="1" applyBorder="1" applyAlignment="1">
      <alignment horizontal="left" vertical="top"/>
    </xf>
    <xf numFmtId="0" fontId="267" fillId="0" borderId="0" xfId="41" applyFont="1"/>
    <xf numFmtId="0" fontId="268" fillId="0" borderId="0" xfId="41" applyFont="1"/>
    <xf numFmtId="0" fontId="268" fillId="0" borderId="0" xfId="41" applyFont="1" applyAlignment="1">
      <alignment vertical="center"/>
    </xf>
    <xf numFmtId="0" fontId="267" fillId="0" borderId="0" xfId="41" applyFont="1" applyAlignment="1">
      <alignment horizontal="right" vertical="top"/>
    </xf>
    <xf numFmtId="0" fontId="263" fillId="0" borderId="15" xfId="41" applyFont="1" applyBorder="1" applyAlignment="1">
      <alignment horizontal="left" vertical="top"/>
    </xf>
    <xf numFmtId="0" fontId="243" fillId="34" borderId="16" xfId="41" applyFont="1" applyFill="1" applyBorder="1" applyAlignment="1">
      <alignment horizontal="left" vertical="top"/>
    </xf>
    <xf numFmtId="0" fontId="243" fillId="34" borderId="4" xfId="41" applyFont="1" applyFill="1" applyBorder="1" applyAlignment="1">
      <alignment horizontal="left" vertical="top"/>
    </xf>
    <xf numFmtId="0" fontId="243" fillId="34" borderId="17" xfId="41" applyFont="1" applyFill="1" applyBorder="1" applyAlignment="1">
      <alignment horizontal="left" vertical="top"/>
    </xf>
    <xf numFmtId="166" fontId="238" fillId="0" borderId="0" xfId="41" applyNumberFormat="1" applyFont="1" applyAlignment="1">
      <alignment horizontal="right" vertical="center"/>
    </xf>
    <xf numFmtId="166" fontId="238" fillId="0" borderId="0" xfId="41" applyNumberFormat="1" applyFont="1" applyAlignment="1">
      <alignment vertical="center"/>
    </xf>
    <xf numFmtId="166" fontId="241" fillId="0" borderId="0" xfId="41" applyNumberFormat="1" applyFont="1" applyAlignment="1">
      <alignment vertical="center"/>
    </xf>
    <xf numFmtId="0" fontId="269" fillId="0" borderId="0" xfId="0" applyFont="1" applyAlignment="1">
      <alignment horizontal="right"/>
    </xf>
    <xf numFmtId="0" fontId="225" fillId="0" borderId="6" xfId="41" applyFont="1" applyBorder="1" applyAlignment="1">
      <alignment horizontal="center"/>
    </xf>
    <xf numFmtId="0" fontId="225" fillId="0" borderId="15" xfId="41" applyFont="1" applyBorder="1" applyAlignment="1">
      <alignment horizontal="center"/>
    </xf>
    <xf numFmtId="0" fontId="262" fillId="0" borderId="18" xfId="41" applyFont="1" applyBorder="1" applyAlignment="1">
      <alignment horizontal="center"/>
    </xf>
    <xf numFmtId="0" fontId="262" fillId="0" borderId="19" xfId="41" applyFont="1" applyBorder="1" applyAlignment="1">
      <alignment horizontal="center"/>
    </xf>
    <xf numFmtId="0" fontId="262" fillId="0" borderId="20" xfId="41" applyFont="1" applyBorder="1" applyAlignment="1">
      <alignment horizontal="center"/>
    </xf>
    <xf numFmtId="0" fontId="225" fillId="0" borderId="5" xfId="28" applyNumberFormat="1" applyFont="1" applyBorder="1" applyAlignment="1">
      <alignment horizontal="center"/>
    </xf>
    <xf numFmtId="0" fontId="262" fillId="0" borderId="21" xfId="41" applyFont="1" applyBorder="1" applyAlignment="1">
      <alignment horizontal="center"/>
    </xf>
    <xf numFmtId="0" fontId="262" fillId="0" borderId="22" xfId="41" applyFont="1" applyBorder="1" applyAlignment="1">
      <alignment horizontal="center"/>
    </xf>
    <xf numFmtId="0" fontId="262" fillId="0" borderId="23" xfId="41" applyFont="1" applyBorder="1" applyAlignment="1">
      <alignment horizontal="center"/>
    </xf>
    <xf numFmtId="0" fontId="266" fillId="0" borderId="0" xfId="41" applyFont="1"/>
    <xf numFmtId="0" fontId="266" fillId="0" borderId="24" xfId="41" applyFont="1" applyBorder="1" applyAlignment="1">
      <alignment horizontal="center"/>
    </xf>
    <xf numFmtId="0" fontId="266" fillId="0" borderId="25" xfId="41" applyFont="1" applyBorder="1" applyAlignment="1">
      <alignment horizontal="center"/>
    </xf>
    <xf numFmtId="0" fontId="266" fillId="0" borderId="26" xfId="41" applyFont="1" applyBorder="1" applyAlignment="1">
      <alignment horizontal="center"/>
    </xf>
    <xf numFmtId="0" fontId="266" fillId="0" borderId="1" xfId="41" applyFont="1" applyBorder="1" applyAlignment="1">
      <alignment horizontal="center"/>
    </xf>
    <xf numFmtId="0" fontId="266" fillId="0" borderId="2" xfId="41" applyFont="1" applyBorder="1" applyAlignment="1">
      <alignment horizontal="center"/>
    </xf>
    <xf numFmtId="0" fontId="266" fillId="0" borderId="3" xfId="41" applyFont="1" applyBorder="1" applyAlignment="1">
      <alignment horizontal="center"/>
    </xf>
    <xf numFmtId="0" fontId="262" fillId="0" borderId="16" xfId="41" applyFont="1" applyBorder="1" applyAlignment="1">
      <alignment horizontal="left" vertical="top"/>
    </xf>
    <xf numFmtId="0" fontId="262" fillId="0" borderId="4" xfId="41" applyFont="1" applyBorder="1" applyAlignment="1">
      <alignment horizontal="left" vertical="top"/>
    </xf>
    <xf numFmtId="0" fontId="262" fillId="0" borderId="5" xfId="41" applyFont="1" applyBorder="1" applyAlignment="1">
      <alignment horizontal="left" vertical="top"/>
    </xf>
    <xf numFmtId="0" fontId="262" fillId="0" borderId="27" xfId="41" applyFont="1" applyBorder="1" applyAlignment="1">
      <alignment horizontal="left" vertical="top"/>
    </xf>
    <xf numFmtId="0" fontId="262" fillId="0" borderId="28" xfId="41" applyFont="1" applyBorder="1" applyAlignment="1">
      <alignment horizontal="left" vertical="top"/>
    </xf>
    <xf numFmtId="0" fontId="262" fillId="0" borderId="6" xfId="41" applyFont="1" applyBorder="1" applyAlignment="1">
      <alignment horizontal="left" vertical="top"/>
    </xf>
    <xf numFmtId="0" fontId="262" fillId="0" borderId="29" xfId="41" applyFont="1" applyBorder="1" applyAlignment="1">
      <alignment horizontal="left" vertical="top"/>
    </xf>
    <xf numFmtId="0" fontId="262" fillId="0" borderId="30" xfId="41" applyFont="1" applyBorder="1" applyAlignment="1">
      <alignment horizontal="left" vertical="top"/>
    </xf>
    <xf numFmtId="0" fontId="262" fillId="0" borderId="30" xfId="41" applyFont="1" applyBorder="1" applyAlignment="1">
      <alignment horizontal="right"/>
    </xf>
    <xf numFmtId="0" fontId="262" fillId="0" borderId="29" xfId="41" applyFont="1" applyBorder="1" applyAlignment="1">
      <alignment horizontal="right"/>
    </xf>
    <xf numFmtId="0" fontId="267" fillId="0" borderId="0" xfId="41" applyFont="1" applyAlignment="1">
      <alignment vertical="center"/>
    </xf>
    <xf numFmtId="0" fontId="224" fillId="0" borderId="0" xfId="41" applyAlignment="1">
      <alignment vertical="center"/>
    </xf>
    <xf numFmtId="0" fontId="263" fillId="0" borderId="0" xfId="41" applyFont="1" applyAlignment="1">
      <alignment horizontal="left" vertical="center"/>
    </xf>
    <xf numFmtId="0" fontId="228" fillId="0" borderId="0" xfId="41" applyFont="1" applyAlignment="1">
      <alignment vertical="center"/>
    </xf>
    <xf numFmtId="0" fontId="262" fillId="0" borderId="31" xfId="41" applyFont="1" applyBorder="1" applyAlignment="1">
      <alignment horizontal="left" vertical="top"/>
    </xf>
    <xf numFmtId="0" fontId="266" fillId="0" borderId="32" xfId="41" applyFont="1" applyBorder="1" applyAlignment="1">
      <alignment horizontal="center"/>
    </xf>
    <xf numFmtId="0" fontId="266" fillId="0" borderId="33" xfId="41" applyFont="1" applyBorder="1" applyAlignment="1">
      <alignment horizontal="center"/>
    </xf>
    <xf numFmtId="0" fontId="266" fillId="0" borderId="34" xfId="41" applyFont="1" applyBorder="1" applyAlignment="1">
      <alignment horizontal="center"/>
    </xf>
    <xf numFmtId="0" fontId="271" fillId="0" borderId="21" xfId="41" applyFont="1" applyBorder="1" applyAlignment="1">
      <alignment horizontal="left" vertical="top"/>
    </xf>
    <xf numFmtId="0" fontId="271" fillId="0" borderId="22" xfId="41" applyFont="1" applyBorder="1" applyAlignment="1">
      <alignment horizontal="left" vertical="top"/>
    </xf>
    <xf numFmtId="0" fontId="271" fillId="0" borderId="23" xfId="41" applyFont="1" applyBorder="1" applyAlignment="1">
      <alignment horizontal="left" vertical="top"/>
    </xf>
    <xf numFmtId="0" fontId="271" fillId="0" borderId="17" xfId="28" applyNumberFormat="1" applyFont="1" applyBorder="1" applyAlignment="1">
      <alignment horizontal="left" vertical="top"/>
    </xf>
    <xf numFmtId="0" fontId="238" fillId="0" borderId="7" xfId="41" applyFont="1" applyBorder="1" applyAlignment="1">
      <alignment horizontal="center" vertical="center" wrapText="1"/>
    </xf>
    <xf numFmtId="0" fontId="269" fillId="0" borderId="0" xfId="0" applyFont="1" applyAlignment="1">
      <alignment horizontal="center"/>
    </xf>
    <xf numFmtId="0" fontId="227" fillId="0" borderId="0" xfId="41" applyFont="1" applyAlignment="1">
      <alignment horizontal="center"/>
    </xf>
    <xf numFmtId="0" fontId="228" fillId="0" borderId="0" xfId="41" applyFont="1" applyAlignment="1">
      <alignment horizontal="center" vertical="center"/>
    </xf>
    <xf numFmtId="0" fontId="266" fillId="0" borderId="28" xfId="41" applyFont="1" applyBorder="1" applyAlignment="1">
      <alignment horizontal="center"/>
    </xf>
    <xf numFmtId="0" fontId="266" fillId="0" borderId="29" xfId="41" applyFont="1" applyBorder="1" applyAlignment="1">
      <alignment horizontal="center"/>
    </xf>
    <xf numFmtId="0" fontId="266" fillId="0" borderId="51" xfId="41" applyFont="1" applyBorder="1" applyAlignment="1">
      <alignment horizontal="center"/>
    </xf>
    <xf numFmtId="0" fontId="235" fillId="0" borderId="52" xfId="41" applyFont="1" applyBorder="1" applyAlignment="1">
      <alignment horizontal="center" vertical="center"/>
    </xf>
    <xf numFmtId="0" fontId="262" fillId="0" borderId="0" xfId="41" applyFont="1" applyAlignment="1">
      <alignment horizontal="center"/>
    </xf>
    <xf numFmtId="0" fontId="262" fillId="0" borderId="10" xfId="41" applyFont="1" applyBorder="1" applyAlignment="1">
      <alignment horizontal="center"/>
    </xf>
    <xf numFmtId="0" fontId="262" fillId="0" borderId="11" xfId="41" applyFont="1" applyBorder="1" applyAlignment="1">
      <alignment horizontal="center"/>
    </xf>
    <xf numFmtId="0" fontId="266" fillId="0" borderId="30" xfId="41" applyFont="1" applyBorder="1" applyAlignment="1">
      <alignment horizontal="center"/>
    </xf>
    <xf numFmtId="0" fontId="243" fillId="34" borderId="29" xfId="41" applyFont="1" applyFill="1" applyBorder="1" applyAlignment="1">
      <alignment horizontal="left" vertical="top"/>
    </xf>
    <xf numFmtId="0" fontId="243" fillId="34" borderId="41" xfId="41" applyFont="1" applyFill="1" applyBorder="1" applyAlignment="1">
      <alignment horizontal="left" vertical="top"/>
    </xf>
    <xf numFmtId="0" fontId="266" fillId="0" borderId="13" xfId="41" applyFont="1" applyBorder="1" applyAlignment="1">
      <alignment horizontal="center"/>
    </xf>
    <xf numFmtId="0" fontId="262" fillId="0" borderId="13" xfId="41" applyFont="1" applyBorder="1" applyAlignment="1">
      <alignment horizontal="center"/>
    </xf>
    <xf numFmtId="0" fontId="271" fillId="0" borderId="7" xfId="41" applyFont="1" applyBorder="1" applyAlignment="1">
      <alignment horizontal="right" vertical="top"/>
    </xf>
    <xf numFmtId="0" fontId="271" fillId="0" borderId="17" xfId="28" applyNumberFormat="1" applyFont="1" applyBorder="1" applyAlignment="1">
      <alignment horizontal="right" vertical="top"/>
    </xf>
    <xf numFmtId="0" fontId="275" fillId="0" borderId="0" xfId="41" applyFont="1"/>
    <xf numFmtId="0" fontId="276" fillId="0" borderId="0" xfId="41" applyFont="1"/>
    <xf numFmtId="0" fontId="277" fillId="0" borderId="0" xfId="41" applyFont="1"/>
    <xf numFmtId="0" fontId="282" fillId="0" borderId="0" xfId="41" applyFont="1"/>
    <xf numFmtId="0" fontId="283" fillId="0" borderId="0" xfId="41" applyFont="1"/>
    <xf numFmtId="0" fontId="283" fillId="0" borderId="8" xfId="41" applyFont="1" applyBorder="1" applyAlignment="1">
      <alignment horizontal="center"/>
    </xf>
    <xf numFmtId="168" fontId="283" fillId="0" borderId="0" xfId="196" applyNumberFormat="1" applyFont="1"/>
    <xf numFmtId="0" fontId="281" fillId="0" borderId="0" xfId="41" applyFont="1"/>
    <xf numFmtId="0" fontId="282" fillId="0" borderId="0" xfId="41" applyFont="1" applyAlignment="1">
      <alignment horizontal="left"/>
    </xf>
    <xf numFmtId="0" fontId="284" fillId="0" borderId="0" xfId="41" applyFont="1" applyAlignment="1">
      <alignment horizontal="right"/>
    </xf>
    <xf numFmtId="0" fontId="283" fillId="0" borderId="9" xfId="41" applyFont="1" applyBorder="1" applyAlignment="1">
      <alignment horizontal="center"/>
    </xf>
    <xf numFmtId="0" fontId="283" fillId="0" borderId="12" xfId="0" applyFont="1" applyBorder="1"/>
    <xf numFmtId="0" fontId="282" fillId="0" borderId="10" xfId="41" applyFont="1" applyBorder="1"/>
    <xf numFmtId="0" fontId="284" fillId="0" borderId="0" xfId="41" applyFont="1"/>
    <xf numFmtId="0" fontId="283" fillId="0" borderId="0" xfId="41" applyFont="1" applyAlignment="1">
      <alignment horizontal="center"/>
    </xf>
    <xf numFmtId="0" fontId="283" fillId="0" borderId="0" xfId="0" applyFont="1"/>
    <xf numFmtId="0" fontId="283" fillId="0" borderId="13" xfId="0" applyFont="1" applyBorder="1"/>
    <xf numFmtId="0" fontId="283" fillId="0" borderId="0" xfId="192" applyFont="1" applyAlignment="1">
      <alignment horizontal="right"/>
    </xf>
    <xf numFmtId="169" fontId="283" fillId="0" borderId="12" xfId="28" applyNumberFormat="1" applyFont="1" applyBorder="1"/>
    <xf numFmtId="0" fontId="283" fillId="0" borderId="0" xfId="192" applyFont="1"/>
    <xf numFmtId="168" fontId="283" fillId="0" borderId="0" xfId="41" applyNumberFormat="1" applyFont="1"/>
    <xf numFmtId="0" fontId="282" fillId="0" borderId="11" xfId="41" applyFont="1" applyBorder="1"/>
    <xf numFmtId="1" fontId="283" fillId="0" borderId="0" xfId="41" applyNumberFormat="1" applyFont="1" applyAlignment="1">
      <alignment horizontal="center"/>
    </xf>
    <xf numFmtId="0" fontId="283" fillId="0" borderId="0" xfId="41" applyFont="1" applyAlignment="1">
      <alignment horizontal="right"/>
    </xf>
    <xf numFmtId="0" fontId="285" fillId="0" borderId="0" xfId="0" applyFont="1"/>
    <xf numFmtId="0" fontId="283" fillId="0" borderId="14" xfId="0" applyFont="1" applyBorder="1"/>
    <xf numFmtId="0" fontId="282" fillId="0" borderId="12" xfId="41" applyFont="1" applyBorder="1" applyAlignment="1">
      <alignment horizontal="left"/>
    </xf>
    <xf numFmtId="0" fontId="287" fillId="0" borderId="0" xfId="41" applyFont="1"/>
    <xf numFmtId="0" fontId="283" fillId="0" borderId="35" xfId="0" applyFont="1" applyBorder="1"/>
    <xf numFmtId="0" fontId="286" fillId="0" borderId="0" xfId="41" applyFont="1" applyAlignment="1">
      <alignment horizontal="right"/>
    </xf>
    <xf numFmtId="0" fontId="288" fillId="0" borderId="0" xfId="41" applyFont="1"/>
    <xf numFmtId="0" fontId="288" fillId="0" borderId="12" xfId="41" applyFont="1" applyBorder="1"/>
    <xf numFmtId="0" fontId="238" fillId="0" borderId="0" xfId="41" applyFont="1" applyAlignment="1">
      <alignment horizontal="right"/>
    </xf>
    <xf numFmtId="169" fontId="238" fillId="0" borderId="53" xfId="28" applyNumberFormat="1" applyFont="1" applyBorder="1"/>
    <xf numFmtId="0" fontId="233" fillId="0" borderId="0" xfId="41" applyFont="1" applyAlignment="1">
      <alignment horizontal="left"/>
    </xf>
    <xf numFmtId="0" fontId="233" fillId="0" borderId="10" xfId="41" applyFont="1" applyBorder="1"/>
    <xf numFmtId="0" fontId="279" fillId="0" borderId="0" xfId="41" applyFont="1" applyAlignment="1">
      <alignment vertical="center" wrapText="1"/>
    </xf>
    <xf numFmtId="166" fontId="280" fillId="0" borderId="0" xfId="41" applyNumberFormat="1" applyFont="1" applyAlignment="1">
      <alignment horizontal="left" vertical="center"/>
    </xf>
    <xf numFmtId="166" fontId="281" fillId="0" borderId="0" xfId="41" applyNumberFormat="1" applyFont="1" applyAlignment="1">
      <alignment vertical="center"/>
    </xf>
    <xf numFmtId="0" fontId="279" fillId="0" borderId="0" xfId="41" applyFont="1" applyAlignment="1">
      <alignment vertical="center"/>
    </xf>
    <xf numFmtId="0" fontId="279" fillId="0" borderId="0" xfId="41" applyFont="1" applyAlignment="1">
      <alignment horizontal="right" vertical="center" wrapText="1"/>
    </xf>
    <xf numFmtId="166" fontId="281" fillId="0" borderId="0" xfId="41" applyNumberFormat="1" applyFont="1" applyAlignment="1">
      <alignment horizontal="right" vertical="center"/>
    </xf>
    <xf numFmtId="0" fontId="294" fillId="0" borderId="0" xfId="41" applyFont="1"/>
    <xf numFmtId="0" fontId="233" fillId="0" borderId="11" xfId="41" applyFont="1" applyBorder="1"/>
    <xf numFmtId="0" fontId="238" fillId="0" borderId="0" xfId="41" applyFont="1"/>
    <xf numFmtId="0" fontId="238" fillId="0" borderId="0" xfId="192" applyFont="1"/>
    <xf numFmtId="0" fontId="238" fillId="0" borderId="0" xfId="192" applyFont="1" applyAlignment="1">
      <alignment horizontal="center"/>
    </xf>
    <xf numFmtId="168" fontId="238" fillId="0" borderId="0" xfId="193" applyNumberFormat="1" applyFont="1" applyAlignment="1">
      <alignment horizontal="center"/>
    </xf>
    <xf numFmtId="0" fontId="295" fillId="0" borderId="0" xfId="41" applyFont="1" applyAlignment="1">
      <alignment horizontal="left"/>
    </xf>
    <xf numFmtId="168" fontId="238" fillId="0" borderId="0" xfId="196" applyNumberFormat="1" applyFont="1" applyAlignment="1">
      <alignment horizontal="center"/>
    </xf>
    <xf numFmtId="0" fontId="238" fillId="0" borderId="11" xfId="41" applyFont="1" applyBorder="1"/>
    <xf numFmtId="169" fontId="283" fillId="0" borderId="53" xfId="28" applyNumberFormat="1" applyFont="1" applyBorder="1"/>
    <xf numFmtId="0" fontId="286" fillId="0" borderId="0" xfId="41" applyFont="1" applyAlignment="1">
      <alignment horizontal="right"/>
    </xf>
    <xf numFmtId="166" fontId="240" fillId="0" borderId="0" xfId="0" applyNumberFormat="1" applyFont="1" applyAlignment="1">
      <alignment horizontal="left" vertical="center"/>
    </xf>
    <xf numFmtId="0" fontId="303" fillId="0" borderId="0" xfId="192" applyFont="1" applyAlignment="1">
      <alignment horizontal="left" vertical="top"/>
    </xf>
    <xf numFmtId="0" fontId="239" fillId="0" borderId="12" xfId="0" applyFont="1" applyBorder="1" applyAlignment="1"/>
    <xf numFmtId="0" fontId="236" fillId="0" borderId="0" xfId="41" applyFont="1"/>
    <xf numFmtId="166" fontId="236" fillId="0" borderId="0" xfId="41" applyNumberFormat="1" applyFont="1" applyAlignment="1">
      <alignment vertical="center"/>
    </xf>
    <xf numFmtId="166" fontId="239" fillId="0" borderId="0" xfId="0" applyNumberFormat="1" applyFont="1" applyAlignment="1">
      <alignment horizontal="right" vertical="center"/>
    </xf>
    <xf numFmtId="0" fontId="238" fillId="0" borderId="0" xfId="192" applyFont="1" applyFill="1"/>
    <xf numFmtId="0" fontId="223" fillId="0" borderId="0" xfId="0" applyFont="1" applyFill="1" applyAlignment="1">
      <alignment vertical="center"/>
    </xf>
    <xf numFmtId="0" fontId="224" fillId="0" borderId="0" xfId="0" applyFont="1" applyFill="1" applyAlignment="1">
      <alignment vertical="center"/>
    </xf>
    <xf numFmtId="0" fontId="224" fillId="0" borderId="0" xfId="0" applyFont="1" applyFill="1" applyBorder="1" applyAlignment="1">
      <alignment vertical="center"/>
    </xf>
    <xf numFmtId="0" fontId="224" fillId="0" borderId="12" xfId="0" applyFont="1" applyFill="1" applyBorder="1" applyAlignment="1">
      <alignment vertical="center"/>
    </xf>
    <xf numFmtId="0" fontId="286" fillId="0" borderId="0" xfId="41" applyFont="1" applyAlignment="1">
      <alignment horizontal="right"/>
    </xf>
    <xf numFmtId="0" fontId="283" fillId="0" borderId="0" xfId="0" applyFont="1" applyBorder="1"/>
    <xf numFmtId="0" fontId="282" fillId="0" borderId="0" xfId="41" applyFont="1" applyFill="1" applyBorder="1" applyAlignment="1">
      <alignment horizontal="left"/>
    </xf>
    <xf numFmtId="0" fontId="238" fillId="0" borderId="0" xfId="192" applyFont="1" applyFill="1" applyAlignment="1">
      <alignment horizontal="left"/>
    </xf>
    <xf numFmtId="0" fontId="283" fillId="0" borderId="0" xfId="41" applyFont="1" applyFill="1"/>
    <xf numFmtId="0" fontId="233" fillId="0" borderId="0" xfId="41" applyFont="1" applyAlignment="1">
      <alignment horizontal="center"/>
    </xf>
    <xf numFmtId="0" fontId="282" fillId="0" borderId="10" xfId="41" applyFont="1" applyBorder="1" applyAlignment="1">
      <alignment horizontal="center"/>
    </xf>
    <xf numFmtId="0" fontId="282" fillId="0" borderId="11" xfId="41" applyFont="1" applyBorder="1" applyAlignment="1">
      <alignment horizontal="center"/>
    </xf>
    <xf numFmtId="0" fontId="282" fillId="0" borderId="0" xfId="41" applyFont="1" applyBorder="1" applyAlignment="1">
      <alignment horizontal="center"/>
    </xf>
    <xf numFmtId="0" fontId="233" fillId="0" borderId="0" xfId="41" applyFont="1" applyBorder="1" applyAlignment="1">
      <alignment horizontal="right"/>
    </xf>
    <xf numFmtId="0" fontId="286" fillId="0" borderId="0" xfId="41" applyFont="1" applyAlignment="1">
      <alignment horizontal="right"/>
    </xf>
    <xf numFmtId="0" fontId="238" fillId="0" borderId="0" xfId="192" applyFont="1" applyFill="1" applyAlignment="1"/>
    <xf numFmtId="0" fontId="286" fillId="0" borderId="0" xfId="41" applyFont="1" applyAlignment="1"/>
    <xf numFmtId="0" fontId="233" fillId="0" borderId="56" xfId="41" applyFont="1" applyBorder="1" applyAlignment="1">
      <alignment horizontal="center"/>
    </xf>
    <xf numFmtId="0" fontId="277" fillId="35" borderId="0" xfId="192" applyFont="1" applyFill="1"/>
    <xf numFmtId="0" fontId="238" fillId="35" borderId="0" xfId="192" applyFont="1" applyFill="1" applyAlignment="1">
      <alignment horizontal="right"/>
    </xf>
    <xf numFmtId="0" fontId="238" fillId="35" borderId="0" xfId="192" applyFont="1" applyFill="1" applyAlignment="1">
      <alignment horizontal="left"/>
    </xf>
    <xf numFmtId="0" fontId="233" fillId="35" borderId="0" xfId="41" applyFont="1" applyFill="1" applyAlignment="1">
      <alignment horizontal="left"/>
    </xf>
    <xf numFmtId="0" fontId="282" fillId="35" borderId="54" xfId="41" applyFont="1" applyFill="1" applyBorder="1" applyAlignment="1">
      <alignment horizontal="center"/>
    </xf>
    <xf numFmtId="0" fontId="282" fillId="35" borderId="55" xfId="41" applyFont="1" applyFill="1" applyBorder="1" applyAlignment="1">
      <alignment horizontal="center"/>
    </xf>
    <xf numFmtId="0" fontId="282" fillId="35" borderId="0" xfId="41" applyFont="1" applyFill="1" applyBorder="1" applyAlignment="1">
      <alignment horizontal="center"/>
    </xf>
    <xf numFmtId="0" fontId="238" fillId="35" borderId="0" xfId="192" applyFont="1" applyFill="1"/>
    <xf numFmtId="0" fontId="294" fillId="0" borderId="0" xfId="41" applyFont="1" applyBorder="1"/>
    <xf numFmtId="0" fontId="230" fillId="0" borderId="0" xfId="41" applyFont="1" applyFill="1"/>
    <xf numFmtId="0" fontId="230" fillId="0" borderId="0" xfId="0" applyFont="1" applyFill="1"/>
    <xf numFmtId="166" fontId="236" fillId="0" borderId="0" xfId="0" applyNumberFormat="1" applyFont="1" applyFill="1"/>
    <xf numFmtId="166" fontId="238" fillId="35" borderId="0" xfId="41" applyNumberFormat="1" applyFont="1" applyFill="1"/>
    <xf numFmtId="166" fontId="240" fillId="35" borderId="0" xfId="0" applyNumberFormat="1" applyFont="1" applyFill="1" applyAlignment="1">
      <alignment vertical="center"/>
    </xf>
    <xf numFmtId="166" fontId="240" fillId="35" borderId="0" xfId="0" applyNumberFormat="1" applyFont="1" applyFill="1" applyAlignment="1">
      <alignment horizontal="left" vertical="center"/>
    </xf>
    <xf numFmtId="0" fontId="238" fillId="0" borderId="0" xfId="41" applyFont="1" applyAlignment="1">
      <alignment horizontal="left"/>
    </xf>
    <xf numFmtId="0" fontId="270" fillId="0" borderId="0" xfId="41" quotePrefix="1" applyFont="1" applyAlignment="1">
      <alignment horizontal="right"/>
    </xf>
    <xf numFmtId="0" fontId="294" fillId="0" borderId="0" xfId="192" applyFont="1" applyFill="1" applyAlignment="1"/>
    <xf numFmtId="1" fontId="285" fillId="0" borderId="0" xfId="0" applyNumberFormat="1" applyFont="1"/>
    <xf numFmtId="166" fontId="311" fillId="0" borderId="0" xfId="41" applyNumberFormat="1" applyFont="1" applyAlignment="1">
      <alignment vertical="center"/>
    </xf>
    <xf numFmtId="0" fontId="282" fillId="0" borderId="0" xfId="41" applyFont="1" applyFill="1" applyAlignment="1">
      <alignment horizontal="left"/>
    </xf>
    <xf numFmtId="0" fontId="233" fillId="0" borderId="0" xfId="41" applyFont="1" applyFill="1" applyAlignment="1">
      <alignment horizontal="left"/>
    </xf>
    <xf numFmtId="0" fontId="266" fillId="0" borderId="18" xfId="41" applyFont="1" applyBorder="1" applyAlignment="1">
      <alignment horizontal="center"/>
    </xf>
    <xf numFmtId="0" fontId="266" fillId="0" borderId="19" xfId="41" applyFont="1" applyBorder="1" applyAlignment="1">
      <alignment horizontal="center"/>
    </xf>
    <xf numFmtId="0" fontId="266" fillId="0" borderId="20" xfId="41" applyFont="1" applyBorder="1" applyAlignment="1">
      <alignment horizontal="center"/>
    </xf>
    <xf numFmtId="0" fontId="270" fillId="0" borderId="0" xfId="192" quotePrefix="1" applyFont="1" applyAlignment="1">
      <alignment horizontal="right"/>
    </xf>
    <xf numFmtId="0" fontId="320" fillId="0" borderId="0" xfId="41" applyFont="1"/>
    <xf numFmtId="0" fontId="320" fillId="0" borderId="0" xfId="41" applyFont="1" applyAlignment="1">
      <alignment horizontal="right"/>
    </xf>
    <xf numFmtId="0" fontId="321" fillId="0" borderId="0" xfId="41" applyFont="1"/>
    <xf numFmtId="0" fontId="294" fillId="0" borderId="0" xfId="192" applyFont="1" applyFill="1" applyAlignment="1">
      <alignment horizontal="left"/>
    </xf>
    <xf numFmtId="0" fontId="0" fillId="0" borderId="0" xfId="41" applyFont="1"/>
    <xf numFmtId="0" fontId="322" fillId="0" borderId="0" xfId="41" applyFont="1" applyFill="1"/>
    <xf numFmtId="170" fontId="238" fillId="0" borderId="0" xfId="192" applyNumberFormat="1" applyFont="1" applyAlignment="1">
      <alignment horizontal="center"/>
    </xf>
    <xf numFmtId="9" fontId="276" fillId="0" borderId="0" xfId="28" applyNumberFormat="1" applyFont="1"/>
    <xf numFmtId="9" fontId="283" fillId="0" borderId="0" xfId="28" applyNumberFormat="1" applyFont="1"/>
    <xf numFmtId="9" fontId="238" fillId="0" borderId="0" xfId="28" applyNumberFormat="1" applyFont="1" applyAlignment="1">
      <alignment horizontal="center"/>
    </xf>
    <xf numFmtId="9" fontId="238" fillId="0" borderId="0" xfId="28" applyNumberFormat="1" applyFont="1"/>
    <xf numFmtId="0" fontId="238" fillId="0" borderId="0" xfId="0" applyFont="1"/>
    <xf numFmtId="0" fontId="269" fillId="0" borderId="0" xfId="0" applyFont="1" applyAlignment="1">
      <alignment horizontal="center"/>
    </xf>
    <xf numFmtId="0" fontId="227" fillId="0" borderId="0" xfId="41" applyFont="1" applyAlignment="1">
      <alignment horizontal="center"/>
    </xf>
    <xf numFmtId="0" fontId="228" fillId="0" borderId="0" xfId="41" applyFont="1" applyAlignment="1">
      <alignment horizontal="center" vertical="center"/>
    </xf>
    <xf numFmtId="0" fontId="238" fillId="0" borderId="7" xfId="41" applyFont="1" applyBorder="1" applyAlignment="1">
      <alignment horizontal="center" vertical="center" wrapText="1"/>
    </xf>
    <xf numFmtId="0" fontId="233" fillId="0" borderId="0" xfId="0" applyFont="1" applyAlignment="1">
      <alignment horizontal="right"/>
    </xf>
    <xf numFmtId="0" fontId="225" fillId="0" borderId="0" xfId="0" applyFont="1" applyFill="1" applyAlignment="1">
      <alignment horizontal="right"/>
    </xf>
    <xf numFmtId="0" fontId="225" fillId="0" borderId="0" xfId="0" applyFont="1" applyFill="1" applyAlignment="1">
      <alignment horizontal="left"/>
    </xf>
    <xf numFmtId="0" fontId="224" fillId="0" borderId="0" xfId="0" applyFont="1" applyFill="1" applyAlignment="1">
      <alignment horizontal="center"/>
    </xf>
    <xf numFmtId="164" fontId="224" fillId="0" borderId="0" xfId="0" applyNumberFormat="1" applyFont="1" applyFill="1" applyAlignment="1">
      <alignment horizontal="right"/>
    </xf>
    <xf numFmtId="0" fontId="224" fillId="0" borderId="0" xfId="28" applyNumberFormat="1" applyFont="1" applyFill="1" applyAlignment="1">
      <alignment horizontal="center"/>
    </xf>
    <xf numFmtId="0" fontId="238" fillId="0" borderId="52" xfId="0" applyFont="1" applyBorder="1"/>
    <xf numFmtId="0" fontId="230" fillId="0" borderId="0" xfId="41" applyFont="1" applyAlignment="1">
      <alignment horizontal="left"/>
    </xf>
    <xf numFmtId="1" fontId="283" fillId="0" borderId="0" xfId="41" applyNumberFormat="1" applyFont="1"/>
    <xf numFmtId="0" fontId="238" fillId="0" borderId="7" xfId="41" applyFont="1" applyBorder="1" applyAlignment="1">
      <alignment horizontal="center" vertical="center" wrapText="1"/>
    </xf>
    <xf numFmtId="0" fontId="235" fillId="0" borderId="37" xfId="41" applyFont="1" applyFill="1" applyBorder="1" applyAlignment="1">
      <alignment wrapText="1"/>
    </xf>
    <xf numFmtId="0" fontId="238" fillId="0" borderId="7" xfId="41" applyFont="1" applyBorder="1" applyAlignment="1">
      <alignment vertical="center" wrapText="1"/>
    </xf>
    <xf numFmtId="14" fontId="320" fillId="0" borderId="0" xfId="41" applyNumberFormat="1" applyFont="1"/>
    <xf numFmtId="9" fontId="238" fillId="0" borderId="0" xfId="196" applyNumberFormat="1" applyFont="1" applyAlignment="1">
      <alignment horizontal="center"/>
    </xf>
    <xf numFmtId="0" fontId="335" fillId="0" borderId="0" xfId="41" applyFont="1" applyFill="1" applyAlignment="1">
      <alignment horizontal="right"/>
    </xf>
    <xf numFmtId="10" fontId="238" fillId="0" borderId="0" xfId="196" applyNumberFormat="1" applyFont="1" applyAlignment="1">
      <alignment horizontal="center"/>
    </xf>
    <xf numFmtId="10" fontId="238" fillId="0" borderId="0" xfId="28" applyNumberFormat="1" applyFont="1" applyAlignment="1">
      <alignment horizontal="center"/>
    </xf>
    <xf numFmtId="0" fontId="294" fillId="0" borderId="0" xfId="0" applyFont="1"/>
    <xf numFmtId="0" fontId="294" fillId="0" borderId="0" xfId="41" applyFont="1" applyAlignment="1">
      <alignment horizontal="left"/>
    </xf>
    <xf numFmtId="0" fontId="294" fillId="0" borderId="14" xfId="0" applyFont="1" applyBorder="1"/>
    <xf numFmtId="0" fontId="294" fillId="0" borderId="0" xfId="0" applyFont="1" applyBorder="1"/>
    <xf numFmtId="0" fontId="294" fillId="0" borderId="12" xfId="0" applyFont="1" applyBorder="1"/>
    <xf numFmtId="0" fontId="337" fillId="0" borderId="0" xfId="41" applyFont="1" applyAlignment="1">
      <alignment horizontal="left"/>
    </xf>
    <xf numFmtId="0" fontId="320" fillId="33" borderId="62" xfId="41" applyFont="1" applyFill="1" applyBorder="1"/>
    <xf numFmtId="0" fontId="320" fillId="0" borderId="62" xfId="41" applyFont="1" applyBorder="1"/>
    <xf numFmtId="0" fontId="238" fillId="0" borderId="0" xfId="192" applyFont="1" applyAlignment="1">
      <alignment horizontal="right"/>
    </xf>
    <xf numFmtId="0" fontId="294" fillId="33" borderId="0" xfId="41" applyFont="1" applyFill="1" applyBorder="1"/>
    <xf numFmtId="0" fontId="320" fillId="33" borderId="0" xfId="41" applyFont="1" applyFill="1"/>
    <xf numFmtId="0" fontId="294" fillId="33" borderId="0" xfId="0" applyFont="1" applyFill="1" applyAlignment="1">
      <alignment horizontal="right"/>
    </xf>
    <xf numFmtId="0" fontId="294" fillId="33" borderId="0" xfId="41" applyFont="1" applyFill="1"/>
    <xf numFmtId="0" fontId="320" fillId="33" borderId="0" xfId="192" applyFont="1" applyFill="1" applyAlignment="1">
      <alignment horizontal="right"/>
    </xf>
    <xf numFmtId="0" fontId="320" fillId="33" borderId="0" xfId="192" applyFont="1" applyFill="1" applyAlignment="1">
      <alignment horizontal="left"/>
    </xf>
    <xf numFmtId="0" fontId="320" fillId="0" borderId="0" xfId="41" applyFont="1" applyFill="1"/>
    <xf numFmtId="0" fontId="233" fillId="0" borderId="0" xfId="41" applyFont="1"/>
    <xf numFmtId="0" fontId="347" fillId="0" borderId="0" xfId="41" applyFont="1" applyAlignment="1">
      <alignment horizontal="left"/>
    </xf>
    <xf numFmtId="0" fontId="349" fillId="0" borderId="0" xfId="41" applyFont="1" applyAlignment="1">
      <alignment horizontal="left"/>
    </xf>
    <xf numFmtId="0" fontId="294" fillId="0" borderId="0" xfId="41" applyFont="1" applyFill="1"/>
    <xf numFmtId="0" fontId="350" fillId="0" borderId="0" xfId="0" applyFont="1" applyAlignment="1">
      <alignment horizontal="center" vertical="center"/>
    </xf>
    <xf numFmtId="0" fontId="294" fillId="0" borderId="0" xfId="41" applyFont="1" applyFill="1" applyBorder="1"/>
    <xf numFmtId="0" fontId="294" fillId="0" borderId="0" xfId="192" applyFont="1" applyFill="1" applyBorder="1" applyAlignment="1">
      <alignment horizontal="right"/>
    </xf>
    <xf numFmtId="0" fontId="294" fillId="0" borderId="0" xfId="192" applyFont="1" applyFill="1" applyBorder="1" applyAlignment="1">
      <alignment horizontal="left"/>
    </xf>
    <xf numFmtId="0" fontId="320" fillId="0" borderId="0" xfId="41" applyFont="1" applyFill="1" applyBorder="1"/>
    <xf numFmtId="0" fontId="320" fillId="0" borderId="59" xfId="41" applyFont="1" applyFill="1" applyBorder="1"/>
    <xf numFmtId="0" fontId="320" fillId="0" borderId="62" xfId="41" applyFont="1" applyFill="1" applyBorder="1"/>
    <xf numFmtId="0" fontId="230" fillId="0" borderId="0" xfId="41" applyFont="1" applyFill="1" applyAlignment="1">
      <alignment horizontal="center"/>
    </xf>
    <xf numFmtId="0" fontId="230" fillId="0" borderId="0" xfId="0" applyFont="1" applyFill="1" applyAlignment="1">
      <alignment horizontal="center"/>
    </xf>
    <xf numFmtId="0" fontId="358" fillId="0" borderId="0" xfId="41" applyFont="1" applyFill="1"/>
    <xf numFmtId="0" fontId="358" fillId="0" borderId="0" xfId="0" applyFont="1" applyFill="1"/>
    <xf numFmtId="166" fontId="359" fillId="0" borderId="0" xfId="0" applyNumberFormat="1" applyFont="1" applyFill="1"/>
    <xf numFmtId="0" fontId="360" fillId="0" borderId="0" xfId="0" applyFont="1" applyFill="1"/>
    <xf numFmtId="0" fontId="361" fillId="0" borderId="0" xfId="0" applyFont="1" applyFill="1" applyAlignment="1">
      <alignment vertical="center"/>
    </xf>
    <xf numFmtId="0" fontId="223" fillId="0" borderId="0" xfId="0" applyFont="1" applyFill="1" applyAlignment="1">
      <alignment horizontal="right"/>
    </xf>
    <xf numFmtId="0" fontId="294" fillId="0" borderId="57" xfId="0" applyFont="1" applyFill="1" applyBorder="1" applyAlignment="1">
      <alignment horizontal="right"/>
    </xf>
    <xf numFmtId="41" fontId="294" fillId="0" borderId="65" xfId="28" applyNumberFormat="1" applyFont="1" applyFill="1" applyBorder="1"/>
    <xf numFmtId="0" fontId="294" fillId="0" borderId="58" xfId="0" applyFont="1" applyFill="1" applyBorder="1"/>
    <xf numFmtId="0" fontId="294" fillId="0" borderId="60" xfId="0" applyFont="1" applyFill="1" applyBorder="1" applyAlignment="1">
      <alignment horizontal="right"/>
    </xf>
    <xf numFmtId="41" fontId="294" fillId="0" borderId="66" xfId="28" applyNumberFormat="1" applyFont="1" applyFill="1" applyBorder="1"/>
    <xf numFmtId="0" fontId="294" fillId="0" borderId="61" xfId="0" applyFont="1" applyFill="1" applyBorder="1"/>
    <xf numFmtId="0" fontId="365" fillId="0" borderId="70" xfId="192" applyFont="1" applyBorder="1"/>
    <xf numFmtId="14" fontId="365" fillId="0" borderId="70" xfId="192" applyNumberFormat="1" applyFont="1" applyBorder="1"/>
    <xf numFmtId="0" fontId="223" fillId="0" borderId="0" xfId="192"/>
    <xf numFmtId="0" fontId="365" fillId="0" borderId="71" xfId="192" applyFont="1" applyBorder="1"/>
    <xf numFmtId="0" fontId="365" fillId="0" borderId="71" xfId="192" applyFont="1" applyBorder="1" applyAlignment="1">
      <alignment horizontal="right"/>
    </xf>
    <xf numFmtId="0" fontId="365" fillId="0" borderId="72" xfId="192" applyFont="1" applyBorder="1"/>
    <xf numFmtId="0" fontId="365" fillId="0" borderId="72" xfId="192" applyFont="1" applyBorder="1" applyAlignment="1">
      <alignment horizontal="right"/>
    </xf>
    <xf numFmtId="0" fontId="365" fillId="0" borderId="73" xfId="192" applyFont="1" applyBorder="1"/>
    <xf numFmtId="0" fontId="365" fillId="0" borderId="73" xfId="192" applyFont="1" applyBorder="1" applyAlignment="1">
      <alignment horizontal="right"/>
    </xf>
    <xf numFmtId="0" fontId="365" fillId="0" borderId="74" xfId="192" applyFont="1" applyBorder="1"/>
    <xf numFmtId="1" fontId="365" fillId="0" borderId="70" xfId="192" applyNumberFormat="1" applyFont="1" applyBorder="1"/>
    <xf numFmtId="10" fontId="365" fillId="0" borderId="70" xfId="192" applyNumberFormat="1" applyFont="1" applyBorder="1"/>
    <xf numFmtId="0" fontId="366" fillId="0" borderId="72" xfId="192" applyFont="1" applyBorder="1"/>
    <xf numFmtId="1" fontId="365" fillId="0" borderId="72" xfId="192" applyNumberFormat="1" applyFont="1" applyBorder="1"/>
    <xf numFmtId="0" fontId="365" fillId="0" borderId="0" xfId="192" applyFont="1"/>
    <xf numFmtId="0" fontId="365" fillId="0" borderId="70" xfId="0" applyFont="1" applyBorder="1"/>
    <xf numFmtId="14" fontId="365" fillId="0" borderId="70" xfId="0" applyNumberFormat="1" applyFont="1" applyBorder="1"/>
    <xf numFmtId="0" fontId="365" fillId="0" borderId="0" xfId="0" applyFont="1"/>
    <xf numFmtId="0" fontId="365" fillId="0" borderId="71" xfId="0" applyFont="1" applyBorder="1"/>
    <xf numFmtId="0" fontId="365" fillId="0" borderId="71" xfId="0" applyFont="1" applyBorder="1" applyAlignment="1">
      <alignment horizontal="right"/>
    </xf>
    <xf numFmtId="0" fontId="365" fillId="0" borderId="72" xfId="0" applyFont="1" applyBorder="1"/>
    <xf numFmtId="0" fontId="365" fillId="0" borderId="72" xfId="0" applyFont="1" applyBorder="1" applyAlignment="1">
      <alignment horizontal="right"/>
    </xf>
    <xf numFmtId="0" fontId="365" fillId="0" borderId="73" xfId="0" applyFont="1" applyBorder="1"/>
    <xf numFmtId="0" fontId="365" fillId="0" borderId="73" xfId="0" applyFont="1" applyBorder="1" applyAlignment="1">
      <alignment horizontal="right"/>
    </xf>
    <xf numFmtId="0" fontId="365" fillId="0" borderId="74" xfId="0" applyFont="1" applyBorder="1"/>
    <xf numFmtId="10" fontId="365" fillId="0" borderId="70" xfId="0" applyNumberFormat="1" applyFont="1" applyBorder="1"/>
    <xf numFmtId="0" fontId="366" fillId="0" borderId="72" xfId="0" applyFont="1" applyBorder="1"/>
    <xf numFmtId="0" fontId="223" fillId="0" borderId="0" xfId="0" applyFont="1"/>
    <xf numFmtId="0" fontId="320" fillId="0" borderId="57" xfId="0" applyFont="1" applyFill="1" applyBorder="1" applyAlignment="1">
      <alignment horizontal="right"/>
    </xf>
    <xf numFmtId="41" fontId="320" fillId="0" borderId="65" xfId="28" applyNumberFormat="1" applyFont="1" applyFill="1" applyBorder="1"/>
    <xf numFmtId="0" fontId="320" fillId="0" borderId="58" xfId="0" applyFont="1" applyFill="1" applyBorder="1"/>
    <xf numFmtId="0" fontId="320" fillId="0" borderId="60" xfId="0" applyFont="1" applyFill="1" applyBorder="1" applyAlignment="1">
      <alignment horizontal="right"/>
    </xf>
    <xf numFmtId="41" fontId="320" fillId="0" borderId="66" xfId="28" applyNumberFormat="1" applyFont="1" applyFill="1" applyBorder="1"/>
    <xf numFmtId="0" fontId="320" fillId="0" borderId="61" xfId="0" applyFont="1" applyFill="1" applyBorder="1"/>
    <xf numFmtId="0" fontId="320" fillId="33" borderId="60" xfId="41" applyFont="1" applyFill="1" applyBorder="1"/>
    <xf numFmtId="0" fontId="320" fillId="33" borderId="58" xfId="41" applyFont="1" applyFill="1" applyBorder="1"/>
    <xf numFmtId="0" fontId="320" fillId="33" borderId="61" xfId="41" applyFont="1" applyFill="1" applyBorder="1"/>
    <xf numFmtId="0" fontId="320" fillId="33" borderId="60" xfId="0" applyFont="1" applyFill="1" applyBorder="1" applyAlignment="1">
      <alignment horizontal="right"/>
    </xf>
    <xf numFmtId="41" fontId="320" fillId="33" borderId="63" xfId="28" applyNumberFormat="1" applyFont="1" applyFill="1" applyBorder="1"/>
    <xf numFmtId="0" fontId="320" fillId="33" borderId="61" xfId="0" applyFont="1" applyFill="1" applyBorder="1"/>
    <xf numFmtId="41" fontId="320" fillId="33" borderId="64" xfId="28" applyNumberFormat="1" applyFont="1" applyFill="1" applyBorder="1"/>
    <xf numFmtId="1" fontId="320" fillId="33" borderId="64" xfId="192" applyNumberFormat="1" applyFont="1" applyFill="1" applyBorder="1" applyAlignment="1">
      <alignment horizontal="right"/>
    </xf>
    <xf numFmtId="0" fontId="320" fillId="33" borderId="60" xfId="192" applyFont="1" applyFill="1" applyBorder="1" applyAlignment="1">
      <alignment horizontal="right"/>
    </xf>
    <xf numFmtId="0" fontId="363" fillId="0" borderId="0" xfId="332" applyFont="1" applyAlignment="1">
      <alignment horizontal="left" vertical="top"/>
    </xf>
    <xf numFmtId="0" fontId="368" fillId="0" borderId="0" xfId="332" applyFont="1" applyAlignment="1">
      <alignment horizontal="center" vertical="top"/>
    </xf>
    <xf numFmtId="0" fontId="369" fillId="0" borderId="0" xfId="332" applyFont="1" applyAlignment="1">
      <alignment horizontal="center" vertical="top"/>
    </xf>
    <xf numFmtId="0" fontId="370" fillId="0" borderId="0" xfId="332" applyFont="1" applyAlignment="1">
      <alignment horizontal="left" vertical="top"/>
    </xf>
    <xf numFmtId="171" fontId="363" fillId="0" borderId="0" xfId="332" applyNumberFormat="1" applyFont="1" applyAlignment="1">
      <alignment horizontal="left" vertical="top"/>
    </xf>
    <xf numFmtId="172" fontId="363" fillId="0" borderId="0" xfId="332" applyNumberFormat="1" applyFont="1" applyAlignment="1">
      <alignment horizontal="right" vertical="top"/>
    </xf>
    <xf numFmtId="173" fontId="363" fillId="0" borderId="0" xfId="332" applyNumberFormat="1" applyFont="1" applyAlignment="1">
      <alignment horizontal="left" vertical="top"/>
    </xf>
    <xf numFmtId="174" fontId="363" fillId="0" borderId="0" xfId="332" applyNumberFormat="1" applyFont="1" applyAlignment="1">
      <alignment horizontal="left" vertical="top"/>
    </xf>
    <xf numFmtId="167" fontId="363" fillId="0" borderId="0" xfId="332" applyNumberFormat="1" applyFont="1" applyAlignment="1">
      <alignment horizontal="left" vertical="top"/>
    </xf>
    <xf numFmtId="0" fontId="363" fillId="0" borderId="0" xfId="332" applyFont="1" applyAlignment="1">
      <alignment horizontal="center" vertical="top"/>
    </xf>
    <xf numFmtId="175" fontId="363" fillId="0" borderId="0" xfId="332" applyNumberFormat="1" applyFont="1" applyAlignment="1">
      <alignment horizontal="left" vertical="top"/>
    </xf>
    <xf numFmtId="174" fontId="363" fillId="0" borderId="0" xfId="332" applyNumberFormat="1" applyFont="1" applyAlignment="1">
      <alignment horizontal="right" vertical="top"/>
    </xf>
    <xf numFmtId="172" fontId="363" fillId="0" borderId="0" xfId="332" applyNumberFormat="1" applyFont="1" applyAlignment="1">
      <alignment horizontal="left" vertical="top"/>
    </xf>
    <xf numFmtId="176" fontId="363" fillId="0" borderId="0" xfId="332" applyNumberFormat="1" applyFont="1" applyAlignment="1">
      <alignment horizontal="left" vertical="top"/>
    </xf>
    <xf numFmtId="177" fontId="363" fillId="0" borderId="0" xfId="332" applyNumberFormat="1" applyFont="1" applyAlignment="1">
      <alignment horizontal="right" vertical="top"/>
    </xf>
    <xf numFmtId="0" fontId="356" fillId="0" borderId="69" xfId="332" applyFont="1" applyBorder="1" applyAlignment="1">
      <alignment horizontal="left" vertical="top"/>
    </xf>
    <xf numFmtId="0" fontId="356" fillId="0" borderId="69" xfId="332" applyFont="1" applyBorder="1" applyAlignment="1">
      <alignment horizontal="right" vertical="top"/>
    </xf>
    <xf numFmtId="0" fontId="356" fillId="0" borderId="69" xfId="332" applyFont="1" applyBorder="1" applyAlignment="1">
      <alignment horizontal="center" vertical="top"/>
    </xf>
    <xf numFmtId="0" fontId="355" fillId="0" borderId="0" xfId="192" applyFont="1"/>
    <xf numFmtId="0" fontId="294" fillId="33" borderId="60" xfId="0" applyFont="1" applyFill="1" applyBorder="1" applyAlignment="1">
      <alignment horizontal="right"/>
    </xf>
    <xf numFmtId="0" fontId="294" fillId="33" borderId="61" xfId="41" applyFont="1" applyFill="1" applyBorder="1"/>
    <xf numFmtId="0" fontId="294" fillId="33" borderId="62" xfId="41" applyFont="1" applyFill="1" applyBorder="1"/>
    <xf numFmtId="41" fontId="294" fillId="33" borderId="63" xfId="28" applyNumberFormat="1" applyFont="1" applyFill="1" applyBorder="1"/>
    <xf numFmtId="0" fontId="294" fillId="33" borderId="61" xfId="0" applyFont="1" applyFill="1" applyBorder="1"/>
    <xf numFmtId="41" fontId="294" fillId="33" borderId="64" xfId="28" applyNumberFormat="1" applyFont="1" applyFill="1" applyBorder="1"/>
    <xf numFmtId="0" fontId="294" fillId="0" borderId="62" xfId="41" applyFont="1" applyBorder="1"/>
    <xf numFmtId="0" fontId="294" fillId="33" borderId="0" xfId="0" applyFont="1" applyFill="1" applyBorder="1" applyAlignment="1">
      <alignment horizontal="right"/>
    </xf>
    <xf numFmtId="0" fontId="223" fillId="0" borderId="0" xfId="0" applyFont="1" applyFill="1" applyAlignment="1">
      <alignment horizontal="left" vertical="center"/>
    </xf>
    <xf numFmtId="164" fontId="224" fillId="0" borderId="0" xfId="0" applyNumberFormat="1" applyFont="1" applyFill="1" applyAlignment="1">
      <alignment horizontal="center"/>
    </xf>
    <xf numFmtId="164" fontId="230" fillId="0" borderId="0" xfId="41" applyNumberFormat="1" applyFont="1" applyFill="1" applyAlignment="1">
      <alignment horizontal="right"/>
    </xf>
    <xf numFmtId="0" fontId="295" fillId="0" borderId="0" xfId="41" applyFont="1" applyFill="1" applyAlignment="1">
      <alignment horizontal="left"/>
    </xf>
    <xf numFmtId="164" fontId="230" fillId="0" borderId="0" xfId="41" applyNumberFormat="1" applyFont="1" applyFill="1" applyAlignment="1">
      <alignment horizontal="center"/>
    </xf>
    <xf numFmtId="0" fontId="230" fillId="0" borderId="0" xfId="28" applyNumberFormat="1" applyFont="1" applyFill="1" applyAlignment="1">
      <alignment horizontal="center"/>
    </xf>
    <xf numFmtId="0" fontId="290" fillId="0" borderId="0" xfId="41" applyFont="1" applyFill="1" applyAlignment="1">
      <alignment horizontal="right"/>
    </xf>
    <xf numFmtId="0" fontId="291" fillId="0" borderId="0" xfId="41" applyFont="1" applyFill="1" applyAlignment="1">
      <alignment horizontal="left"/>
    </xf>
    <xf numFmtId="0" fontId="227" fillId="0" borderId="0" xfId="41" applyFont="1" applyFill="1" applyAlignment="1"/>
    <xf numFmtId="164" fontId="230" fillId="0" borderId="0" xfId="0" applyNumberFormat="1" applyFont="1" applyFill="1" applyAlignment="1">
      <alignment horizontal="right"/>
    </xf>
    <xf numFmtId="164" fontId="230" fillId="0" borderId="0" xfId="0" applyNumberFormat="1" applyFont="1" applyFill="1" applyAlignment="1">
      <alignment horizontal="center"/>
    </xf>
    <xf numFmtId="0" fontId="236" fillId="0" borderId="0" xfId="0" applyFont="1" applyFill="1" applyAlignment="1">
      <alignment horizontal="right"/>
    </xf>
    <xf numFmtId="0" fontId="236" fillId="0" borderId="0" xfId="0" applyFont="1" applyFill="1" applyAlignment="1">
      <alignment horizontal="left"/>
    </xf>
    <xf numFmtId="166" fontId="239" fillId="0" borderId="0" xfId="0" applyNumberFormat="1" applyFont="1" applyFill="1" applyAlignment="1">
      <alignment horizontal="right"/>
    </xf>
    <xf numFmtId="166" fontId="240" fillId="0" borderId="0" xfId="0" applyNumberFormat="1" applyFont="1" applyFill="1" applyAlignment="1">
      <alignment horizontal="left"/>
    </xf>
    <xf numFmtId="164" fontId="239" fillId="0" borderId="0" xfId="0" applyNumberFormat="1" applyFont="1" applyFill="1" applyAlignment="1">
      <alignment horizontal="center"/>
    </xf>
    <xf numFmtId="166" fontId="236" fillId="0" borderId="0" xfId="0" applyNumberFormat="1" applyFont="1" applyFill="1" applyAlignment="1">
      <alignment horizontal="center"/>
    </xf>
    <xf numFmtId="0" fontId="236" fillId="0" borderId="0" xfId="28" applyNumberFormat="1" applyFont="1" applyFill="1" applyAlignment="1">
      <alignment horizontal="right"/>
    </xf>
    <xf numFmtId="0" fontId="231" fillId="0" borderId="0" xfId="0" applyFont="1" applyFill="1"/>
    <xf numFmtId="164" fontId="231" fillId="0" borderId="0" xfId="0" applyNumberFormat="1" applyFont="1" applyFill="1" applyAlignment="1">
      <alignment horizontal="right"/>
    </xf>
    <xf numFmtId="0" fontId="231" fillId="0" borderId="0" xfId="0" applyFont="1" applyFill="1" applyAlignment="1">
      <alignment horizontal="center"/>
    </xf>
    <xf numFmtId="164" fontId="231" fillId="0" borderId="0" xfId="0" applyNumberFormat="1" applyFont="1" applyFill="1" applyAlignment="1">
      <alignment horizontal="center"/>
    </xf>
    <xf numFmtId="0" fontId="224" fillId="0" borderId="36" xfId="0" applyFont="1" applyFill="1" applyBorder="1" applyAlignment="1">
      <alignment horizontal="center"/>
    </xf>
    <xf numFmtId="0" fontId="224" fillId="0" borderId="0" xfId="0" applyFont="1" applyFill="1" applyAlignment="1">
      <alignment horizontal="right"/>
    </xf>
    <xf numFmtId="1" fontId="224" fillId="0" borderId="0" xfId="28" applyNumberFormat="1" applyFont="1" applyFill="1" applyAlignment="1">
      <alignment horizontal="center"/>
    </xf>
    <xf numFmtId="0" fontId="236" fillId="0" borderId="0" xfId="192" applyFont="1" applyFill="1" applyAlignment="1">
      <alignment horizontal="center"/>
    </xf>
    <xf numFmtId="0" fontId="227" fillId="0" borderId="0" xfId="41" applyFont="1" applyFill="1" applyAlignment="1">
      <alignment horizontal="center"/>
    </xf>
    <xf numFmtId="0" fontId="236" fillId="0" borderId="0" xfId="0" applyFont="1" applyFill="1" applyAlignment="1">
      <alignment horizontal="center"/>
    </xf>
    <xf numFmtId="0" fontId="225" fillId="0" borderId="0" xfId="0" applyFont="1" applyFill="1" applyAlignment="1">
      <alignment horizontal="center" vertical="center"/>
    </xf>
    <xf numFmtId="0" fontId="224" fillId="0" borderId="0" xfId="0" applyFont="1" applyFill="1" applyAlignment="1">
      <alignment horizontal="center" vertical="center"/>
    </xf>
    <xf numFmtId="0" fontId="225" fillId="0" borderId="70" xfId="0" applyFont="1" applyFill="1" applyBorder="1" applyAlignment="1">
      <alignment horizontal="center" vertical="center"/>
    </xf>
    <xf numFmtId="164" fontId="225" fillId="0" borderId="70" xfId="0" applyNumberFormat="1" applyFont="1" applyFill="1" applyBorder="1" applyAlignment="1">
      <alignment horizontal="center" vertical="top"/>
    </xf>
    <xf numFmtId="164" fontId="225" fillId="0" borderId="70" xfId="0" applyNumberFormat="1" applyFont="1" applyFill="1" applyBorder="1" applyAlignment="1">
      <alignment horizontal="center"/>
    </xf>
    <xf numFmtId="0" fontId="225" fillId="0" borderId="70" xfId="0" applyFont="1" applyFill="1" applyBorder="1" applyAlignment="1">
      <alignment horizontal="center"/>
    </xf>
    <xf numFmtId="164" fontId="225" fillId="0" borderId="70" xfId="0" quotePrefix="1" applyNumberFormat="1" applyFont="1" applyFill="1" applyBorder="1" applyAlignment="1">
      <alignment horizontal="center"/>
    </xf>
    <xf numFmtId="0" fontId="282" fillId="0" borderId="0" xfId="41" applyFont="1" applyAlignment="1">
      <alignment horizontal="center"/>
    </xf>
    <xf numFmtId="0" fontId="228" fillId="0" borderId="0" xfId="41" applyFont="1" applyAlignment="1">
      <alignment horizontal="center"/>
    </xf>
    <xf numFmtId="0" fontId="278" fillId="0" borderId="0" xfId="41" applyFont="1" applyAlignment="1">
      <alignment horizontal="center"/>
    </xf>
    <xf numFmtId="0" fontId="277" fillId="0" borderId="0" xfId="0" applyFont="1" applyAlignment="1">
      <alignment horizontal="center"/>
    </xf>
    <xf numFmtId="0" fontId="238" fillId="0" borderId="0" xfId="192" applyFont="1" applyFill="1" applyAlignment="1">
      <alignment horizontal="center"/>
    </xf>
    <xf numFmtId="0" fontId="223" fillId="0" borderId="0" xfId="0" applyFont="1"/>
    <xf numFmtId="166" fontId="241" fillId="0" borderId="0" xfId="0" applyNumberFormat="1" applyFont="1" applyFill="1" applyAlignment="1">
      <alignment horizontal="left"/>
    </xf>
    <xf numFmtId="166" fontId="289" fillId="0" borderId="0" xfId="0" applyNumberFormat="1" applyFont="1" applyFill="1" applyAlignment="1">
      <alignment horizontal="left"/>
    </xf>
    <xf numFmtId="0" fontId="228" fillId="0" borderId="0" xfId="41" applyFont="1" applyFill="1" applyAlignment="1">
      <alignment horizontal="center"/>
    </xf>
    <xf numFmtId="0" fontId="225" fillId="0" borderId="0" xfId="41" applyFont="1" applyAlignment="1">
      <alignment horizontal="center"/>
    </xf>
    <xf numFmtId="0" fontId="235" fillId="0" borderId="35" xfId="41" applyFont="1" applyBorder="1" applyAlignment="1">
      <alignment horizontal="center" wrapText="1"/>
    </xf>
    <xf numFmtId="0" fontId="235" fillId="0" borderId="14" xfId="41" applyFont="1" applyBorder="1" applyAlignment="1">
      <alignment horizontal="center" wrapText="1"/>
    </xf>
    <xf numFmtId="0" fontId="235" fillId="0" borderId="37" xfId="41" applyFont="1" applyBorder="1" applyAlignment="1">
      <alignment horizontal="center" wrapText="1"/>
    </xf>
    <xf numFmtId="0" fontId="271" fillId="0" borderId="40" xfId="28" applyNumberFormat="1" applyFont="1" applyBorder="1" applyAlignment="1">
      <alignment horizontal="right" vertical="top"/>
    </xf>
    <xf numFmtId="0" fontId="271" fillId="0" borderId="41" xfId="28" applyNumberFormat="1" applyFont="1" applyBorder="1" applyAlignment="1">
      <alignment horizontal="right" vertical="top"/>
    </xf>
    <xf numFmtId="0" fontId="238" fillId="0" borderId="7" xfId="41" applyFont="1" applyBorder="1" applyAlignment="1">
      <alignment horizontal="center" vertical="center" wrapText="1"/>
    </xf>
    <xf numFmtId="0" fontId="237" fillId="0" borderId="38" xfId="41" applyFont="1" applyBorder="1" applyAlignment="1">
      <alignment horizontal="center" vertical="center" wrapText="1"/>
    </xf>
    <xf numFmtId="0" fontId="237" fillId="0" borderId="39" xfId="41" applyFont="1" applyBorder="1" applyAlignment="1">
      <alignment horizontal="center" vertical="center" wrapText="1"/>
    </xf>
    <xf numFmtId="0" fontId="235" fillId="0" borderId="35" xfId="41" applyFont="1" applyBorder="1" applyAlignment="1">
      <alignment horizontal="center" vertical="center"/>
    </xf>
    <xf numFmtId="0" fontId="235" fillId="0" borderId="14" xfId="41" applyFont="1" applyBorder="1" applyAlignment="1">
      <alignment horizontal="center" vertical="center"/>
    </xf>
    <xf numFmtId="0" fontId="235" fillId="0" borderId="37" xfId="41" applyFont="1" applyBorder="1" applyAlignment="1">
      <alignment horizontal="center" vertical="center"/>
    </xf>
    <xf numFmtId="0" fontId="235" fillId="0" borderId="35" xfId="41" applyFont="1" applyFill="1" applyBorder="1" applyAlignment="1">
      <alignment horizontal="center" wrapText="1"/>
    </xf>
    <xf numFmtId="0" fontId="235" fillId="0" borderId="14" xfId="41" applyFont="1" applyFill="1" applyBorder="1" applyAlignment="1">
      <alignment horizontal="center" wrapText="1"/>
    </xf>
    <xf numFmtId="0" fontId="235" fillId="0" borderId="37" xfId="41" applyFont="1" applyFill="1" applyBorder="1" applyAlignment="1">
      <alignment horizontal="center" wrapText="1"/>
    </xf>
    <xf numFmtId="166" fontId="289" fillId="0" borderId="0" xfId="0" applyNumberFormat="1" applyFont="1" applyAlignment="1">
      <alignment horizontal="center" vertical="center"/>
    </xf>
    <xf numFmtId="166" fontId="241" fillId="0" borderId="0" xfId="41" applyNumberFormat="1" applyFont="1" applyAlignment="1">
      <alignment horizontal="left" vertical="center"/>
    </xf>
    <xf numFmtId="0" fontId="233" fillId="0" borderId="12" xfId="0" applyFont="1" applyBorder="1" applyAlignment="1">
      <alignment horizontal="center"/>
    </xf>
    <xf numFmtId="0" fontId="269" fillId="0" borderId="0" xfId="0" applyFont="1" applyAlignment="1">
      <alignment horizontal="center"/>
    </xf>
    <xf numFmtId="0" fontId="227" fillId="0" borderId="0" xfId="41" applyFont="1" applyAlignment="1">
      <alignment horizontal="center"/>
    </xf>
    <xf numFmtId="0" fontId="228" fillId="0" borderId="0" xfId="41" applyFont="1" applyAlignment="1">
      <alignment horizontal="center" vertical="center"/>
    </xf>
    <xf numFmtId="166" fontId="240" fillId="0" borderId="0" xfId="0" applyNumberFormat="1" applyFont="1" applyAlignment="1">
      <alignment horizontal="left" vertical="center"/>
    </xf>
    <xf numFmtId="0" fontId="273" fillId="0" borderId="0" xfId="0" applyFont="1" applyAlignment="1">
      <alignment vertical="top"/>
    </xf>
    <xf numFmtId="166" fontId="312" fillId="0" borderId="0" xfId="41" applyNumberFormat="1" applyFont="1" applyAlignment="1">
      <alignment horizontal="left" vertical="center"/>
    </xf>
    <xf numFmtId="0" fontId="235" fillId="0" borderId="67" xfId="41" applyFont="1" applyFill="1" applyBorder="1" applyAlignment="1">
      <alignment horizontal="center" wrapText="1"/>
    </xf>
    <xf numFmtId="0" fontId="235" fillId="0" borderId="68" xfId="41" applyFont="1" applyFill="1" applyBorder="1" applyAlignment="1">
      <alignment horizontal="center" wrapText="1"/>
    </xf>
    <xf numFmtId="0" fontId="238" fillId="0" borderId="38" xfId="41" applyFont="1" applyBorder="1" applyAlignment="1">
      <alignment horizontal="center" vertical="center" wrapText="1"/>
    </xf>
    <xf numFmtId="0" fontId="238" fillId="0" borderId="12" xfId="41" applyFont="1" applyBorder="1" applyAlignment="1">
      <alignment horizontal="center" vertical="center" wrapText="1"/>
    </xf>
    <xf numFmtId="0" fontId="238" fillId="0" borderId="39" xfId="41" applyFont="1" applyBorder="1" applyAlignment="1">
      <alignment horizontal="center" vertical="center" wrapText="1"/>
    </xf>
    <xf numFmtId="0" fontId="233" fillId="0" borderId="0" xfId="0" applyFont="1" applyAlignment="1">
      <alignment horizontal="right"/>
    </xf>
    <xf numFmtId="0" fontId="235" fillId="0" borderId="38" xfId="41" applyFont="1" applyBorder="1" applyAlignment="1">
      <alignment horizontal="center" vertical="center" wrapText="1"/>
    </xf>
    <xf numFmtId="0" fontId="235" fillId="0" borderId="39" xfId="41" applyFont="1" applyBorder="1" applyAlignment="1">
      <alignment horizontal="center" vertical="center" wrapText="1"/>
    </xf>
    <xf numFmtId="0" fontId="229" fillId="0" borderId="77" xfId="0" applyFont="1" applyFill="1" applyBorder="1" applyAlignment="1">
      <alignment horizontal="left"/>
    </xf>
    <xf numFmtId="164" fontId="229" fillId="0" borderId="78" xfId="0" applyNumberFormat="1" applyFont="1" applyFill="1" applyBorder="1" applyAlignment="1">
      <alignment horizontal="right"/>
    </xf>
    <xf numFmtId="0" fontId="229" fillId="0" borderId="78" xfId="0" applyFont="1" applyFill="1" applyBorder="1" applyAlignment="1">
      <alignment horizontal="center"/>
    </xf>
    <xf numFmtId="164" fontId="229" fillId="0" borderId="78" xfId="0" applyNumberFormat="1" applyFont="1" applyFill="1" applyBorder="1" applyAlignment="1">
      <alignment horizontal="center"/>
    </xf>
    <xf numFmtId="0" fontId="229" fillId="0" borderId="76" xfId="0" applyFont="1" applyFill="1" applyBorder="1" applyAlignment="1">
      <alignment horizontal="center"/>
    </xf>
    <xf numFmtId="0" fontId="229" fillId="0" borderId="77" xfId="0" applyFont="1" applyFill="1" applyBorder="1" applyAlignment="1">
      <alignment horizontal="center"/>
    </xf>
    <xf numFmtId="0" fontId="229" fillId="0" borderId="76" xfId="28" applyNumberFormat="1" applyFont="1" applyFill="1" applyBorder="1" applyAlignment="1">
      <alignment horizontal="center"/>
    </xf>
    <xf numFmtId="0" fontId="292" fillId="0" borderId="75" xfId="0" applyFont="1" applyFill="1" applyBorder="1" applyAlignment="1">
      <alignment horizontal="right"/>
    </xf>
    <xf numFmtId="164" fontId="344" fillId="0" borderId="70" xfId="0" applyNumberFormat="1" applyFont="1" applyFill="1" applyBorder="1" applyAlignment="1">
      <alignment horizontal="center" vertical="top"/>
    </xf>
    <xf numFmtId="0" fontId="225" fillId="0" borderId="70" xfId="0" quotePrefix="1" applyFont="1" applyFill="1" applyBorder="1" applyAlignment="1">
      <alignment horizontal="center" vertical="center"/>
    </xf>
    <xf numFmtId="0" fontId="225" fillId="0" borderId="70" xfId="28" applyNumberFormat="1" applyFont="1" applyFill="1" applyBorder="1" applyAlignment="1">
      <alignment horizontal="center" vertical="center"/>
    </xf>
    <xf numFmtId="165" fontId="225" fillId="0" borderId="70" xfId="0" applyNumberFormat="1" applyFont="1" applyFill="1" applyBorder="1" applyAlignment="1">
      <alignment horizontal="right" vertical="center"/>
    </xf>
    <xf numFmtId="0" fontId="225" fillId="0" borderId="70" xfId="332" applyFont="1" applyFill="1" applyBorder="1" applyAlignment="1">
      <alignment horizontal="center" vertical="top"/>
    </xf>
    <xf numFmtId="164" fontId="225" fillId="0" borderId="70" xfId="0" quotePrefix="1" applyNumberFormat="1" applyFont="1" applyFill="1" applyBorder="1" applyAlignment="1">
      <alignment horizontal="center" vertical="center"/>
    </xf>
    <xf numFmtId="167" fontId="225" fillId="0" borderId="70" xfId="0" quotePrefix="1" applyNumberFormat="1" applyFont="1" applyFill="1" applyBorder="1" applyAlignment="1">
      <alignment horizontal="center" vertical="center"/>
    </xf>
    <xf numFmtId="0" fontId="225" fillId="0" borderId="70" xfId="42" applyFont="1" applyFill="1" applyBorder="1" applyAlignment="1">
      <alignment horizontal="center" vertical="center"/>
    </xf>
    <xf numFmtId="164" fontId="225" fillId="0" borderId="70" xfId="0" applyNumberFormat="1" applyFont="1" applyFill="1" applyBorder="1" applyAlignment="1">
      <alignment horizontal="center" vertical="center"/>
    </xf>
    <xf numFmtId="0" fontId="225" fillId="0" borderId="70" xfId="28" quotePrefix="1" applyNumberFormat="1" applyFont="1" applyFill="1" applyBorder="1" applyAlignment="1">
      <alignment horizontal="center" vertical="center"/>
    </xf>
    <xf numFmtId="164" fontId="344" fillId="0" borderId="70" xfId="0" applyNumberFormat="1" applyFont="1" applyFill="1" applyBorder="1" applyAlignment="1">
      <alignment horizontal="center" vertical="center"/>
    </xf>
    <xf numFmtId="167" fontId="225" fillId="0" borderId="70" xfId="0" applyNumberFormat="1" applyFont="1" applyFill="1" applyBorder="1" applyAlignment="1">
      <alignment horizontal="center" vertical="center"/>
    </xf>
    <xf numFmtId="164" fontId="344" fillId="0" borderId="70" xfId="0" applyNumberFormat="1" applyFont="1" applyFill="1" applyBorder="1" applyAlignment="1">
      <alignment horizontal="center"/>
    </xf>
    <xf numFmtId="0" fontId="225" fillId="0" borderId="70" xfId="28" applyNumberFormat="1" applyFont="1" applyFill="1" applyBorder="1" applyAlignment="1">
      <alignment horizontal="center"/>
    </xf>
    <xf numFmtId="0" fontId="225" fillId="0" borderId="70" xfId="331" applyFont="1" applyFill="1" applyBorder="1" applyAlignment="1">
      <alignment horizontal="center" vertical="center"/>
    </xf>
    <xf numFmtId="1" fontId="344" fillId="0" borderId="70" xfId="0" quotePrefix="1" applyNumberFormat="1" applyFont="1" applyFill="1" applyBorder="1" applyAlignment="1">
      <alignment horizontal="center" vertical="center"/>
    </xf>
    <xf numFmtId="1" fontId="225" fillId="0" borderId="70" xfId="0" quotePrefix="1" applyNumberFormat="1" applyFont="1" applyFill="1" applyBorder="1" applyAlignment="1">
      <alignment horizontal="center" vertical="center"/>
    </xf>
    <xf numFmtId="1" fontId="344" fillId="0" borderId="70" xfId="0" applyNumberFormat="1" applyFont="1" applyFill="1" applyBorder="1" applyAlignment="1">
      <alignment horizontal="center" vertical="center"/>
    </xf>
    <xf numFmtId="1" fontId="225" fillId="0" borderId="70" xfId="0" applyNumberFormat="1" applyFont="1" applyFill="1" applyBorder="1" applyAlignment="1">
      <alignment horizontal="center" vertical="center"/>
    </xf>
    <xf numFmtId="0" fontId="225" fillId="0" borderId="70" xfId="340" applyFont="1" applyFill="1" applyBorder="1" applyAlignment="1">
      <alignment horizontal="center" vertical="top"/>
    </xf>
    <xf numFmtId="178" fontId="225" fillId="0" borderId="70" xfId="0" quotePrefix="1" applyNumberFormat="1" applyFont="1" applyFill="1" applyBorder="1" applyAlignment="1">
      <alignment horizontal="center" vertical="center"/>
    </xf>
    <xf numFmtId="164" fontId="225" fillId="0" borderId="70" xfId="0" quotePrefix="1" applyNumberFormat="1" applyFont="1" applyFill="1" applyBorder="1" applyAlignment="1">
      <alignment horizontal="center" vertical="top"/>
    </xf>
    <xf numFmtId="164" fontId="225" fillId="0" borderId="70" xfId="0" applyNumberFormat="1" applyFont="1" applyFill="1" applyBorder="1" applyAlignment="1">
      <alignment horizontal="right"/>
    </xf>
    <xf numFmtId="0" fontId="225" fillId="0" borderId="70" xfId="0" quotePrefix="1" applyFont="1" applyFill="1" applyBorder="1" applyAlignment="1">
      <alignment horizontal="center"/>
    </xf>
    <xf numFmtId="0" fontId="225" fillId="0" borderId="0" xfId="41" applyFont="1" applyFill="1" applyAlignment="1">
      <alignment horizontal="center"/>
    </xf>
    <xf numFmtId="0" fontId="225" fillId="0" borderId="0" xfId="0" applyFont="1" applyFill="1" applyAlignment="1">
      <alignment horizontal="center"/>
    </xf>
    <xf numFmtId="166" fontId="225" fillId="0" borderId="0" xfId="0" applyNumberFormat="1" applyFont="1" applyFill="1" applyAlignment="1">
      <alignment horizontal="center"/>
    </xf>
    <xf numFmtId="0" fontId="225" fillId="0" borderId="70" xfId="361" applyFont="1" applyFill="1" applyBorder="1" applyAlignment="1">
      <alignment horizontal="center" vertical="top"/>
    </xf>
    <xf numFmtId="0" fontId="292" fillId="0" borderId="78" xfId="0" applyFont="1" applyFill="1" applyBorder="1" applyAlignment="1">
      <alignment horizontal="left"/>
    </xf>
    <xf numFmtId="0" fontId="225" fillId="0" borderId="74" xfId="0" applyFont="1" applyFill="1" applyBorder="1" applyAlignment="1">
      <alignment horizontal="left" vertical="center"/>
    </xf>
    <xf numFmtId="0" fontId="225" fillId="0" borderId="74" xfId="0" applyFont="1" applyFill="1" applyBorder="1" applyAlignment="1">
      <alignment horizontal="left"/>
    </xf>
    <xf numFmtId="0" fontId="292" fillId="0" borderId="70" xfId="0" applyFont="1" applyFill="1" applyBorder="1" applyAlignment="1">
      <alignment horizontal="center" vertical="center"/>
    </xf>
  </cellXfs>
  <cellStyles count="377">
    <cellStyle name="20% - Accent1" xfId="1" builtinId="30" customBuiltin="1"/>
    <cellStyle name="20% - Accent1 2" xfId="150" xr:uid="{00000000-0005-0000-0000-000001000000}"/>
    <cellStyle name="20% - Accent1 3" xfId="220" xr:uid="{00000000-0005-0000-0000-000002000000}"/>
    <cellStyle name="20% - Accent1 4" xfId="283" xr:uid="{00000000-0005-0000-0000-000003000000}"/>
    <cellStyle name="20% - Accent2" xfId="2" builtinId="34" customBuiltin="1"/>
    <cellStyle name="20% - Accent2 2" xfId="152" xr:uid="{00000000-0005-0000-0000-000005000000}"/>
    <cellStyle name="20% - Accent2 3" xfId="222" xr:uid="{00000000-0005-0000-0000-000006000000}"/>
    <cellStyle name="20% - Accent2 4" xfId="286" xr:uid="{00000000-0005-0000-0000-000007000000}"/>
    <cellStyle name="20% - Accent3" xfId="3" builtinId="38" customBuiltin="1"/>
    <cellStyle name="20% - Accent3 2" xfId="154" xr:uid="{00000000-0005-0000-0000-000009000000}"/>
    <cellStyle name="20% - Accent3 3" xfId="224" xr:uid="{00000000-0005-0000-0000-00000A000000}"/>
    <cellStyle name="20% - Accent3 4" xfId="289" xr:uid="{00000000-0005-0000-0000-00000B000000}"/>
    <cellStyle name="20% - Accent4" xfId="4" builtinId="42" customBuiltin="1"/>
    <cellStyle name="20% - Accent4 2" xfId="156" xr:uid="{00000000-0005-0000-0000-00000D000000}"/>
    <cellStyle name="20% - Accent4 3" xfId="226" xr:uid="{00000000-0005-0000-0000-00000E000000}"/>
    <cellStyle name="20% - Accent4 4" xfId="292" xr:uid="{00000000-0005-0000-0000-00000F000000}"/>
    <cellStyle name="20% - Accent5" xfId="5" builtinId="46" customBuiltin="1"/>
    <cellStyle name="20% - Accent5 2" xfId="158" xr:uid="{00000000-0005-0000-0000-000011000000}"/>
    <cellStyle name="20% - Accent5 3" xfId="228" xr:uid="{00000000-0005-0000-0000-000012000000}"/>
    <cellStyle name="20% - Accent5 4" xfId="295" xr:uid="{00000000-0005-0000-0000-000013000000}"/>
    <cellStyle name="20% - Accent6" xfId="6" builtinId="50" customBuiltin="1"/>
    <cellStyle name="20% - Accent6 2" xfId="160" xr:uid="{00000000-0005-0000-0000-000015000000}"/>
    <cellStyle name="20% - Accent6 3" xfId="230" xr:uid="{00000000-0005-0000-0000-000016000000}"/>
    <cellStyle name="20% - Accent6 4" xfId="298" xr:uid="{00000000-0005-0000-0000-000017000000}"/>
    <cellStyle name="40% - Accent1" xfId="7" builtinId="31" customBuiltin="1"/>
    <cellStyle name="40% - Accent1 2" xfId="151" xr:uid="{00000000-0005-0000-0000-000019000000}"/>
    <cellStyle name="40% - Accent1 3" xfId="221" xr:uid="{00000000-0005-0000-0000-00001A000000}"/>
    <cellStyle name="40% - Accent1 4" xfId="284" xr:uid="{00000000-0005-0000-0000-00001B000000}"/>
    <cellStyle name="40% - Accent2" xfId="8" builtinId="35" customBuiltin="1"/>
    <cellStyle name="40% - Accent2 2" xfId="153" xr:uid="{00000000-0005-0000-0000-00001D000000}"/>
    <cellStyle name="40% - Accent2 3" xfId="223" xr:uid="{00000000-0005-0000-0000-00001E000000}"/>
    <cellStyle name="40% - Accent2 4" xfId="287" xr:uid="{00000000-0005-0000-0000-00001F000000}"/>
    <cellStyle name="40% - Accent3" xfId="9" builtinId="39" customBuiltin="1"/>
    <cellStyle name="40% - Accent3 2" xfId="155" xr:uid="{00000000-0005-0000-0000-000021000000}"/>
    <cellStyle name="40% - Accent3 3" xfId="225" xr:uid="{00000000-0005-0000-0000-000022000000}"/>
    <cellStyle name="40% - Accent3 4" xfId="290" xr:uid="{00000000-0005-0000-0000-000023000000}"/>
    <cellStyle name="40% - Accent4" xfId="10" builtinId="43" customBuiltin="1"/>
    <cellStyle name="40% - Accent4 2" xfId="157" xr:uid="{00000000-0005-0000-0000-000025000000}"/>
    <cellStyle name="40% - Accent4 3" xfId="227" xr:uid="{00000000-0005-0000-0000-000026000000}"/>
    <cellStyle name="40% - Accent4 4" xfId="293" xr:uid="{00000000-0005-0000-0000-000027000000}"/>
    <cellStyle name="40% - Accent5" xfId="11" builtinId="47" customBuiltin="1"/>
    <cellStyle name="40% - Accent5 2" xfId="159" xr:uid="{00000000-0005-0000-0000-000029000000}"/>
    <cellStyle name="40% - Accent5 3" xfId="229" xr:uid="{00000000-0005-0000-0000-00002A000000}"/>
    <cellStyle name="40% - Accent5 4" xfId="296" xr:uid="{00000000-0005-0000-0000-00002B000000}"/>
    <cellStyle name="40% - Accent6" xfId="12" builtinId="51" customBuiltin="1"/>
    <cellStyle name="40% - Accent6 2" xfId="161" xr:uid="{00000000-0005-0000-0000-00002D000000}"/>
    <cellStyle name="40% - Accent6 3" xfId="231" xr:uid="{00000000-0005-0000-0000-00002E000000}"/>
    <cellStyle name="40% - Accent6 4" xfId="299" xr:uid="{00000000-0005-0000-0000-00002F000000}"/>
    <cellStyle name="60% - Accent1" xfId="13" builtinId="32" customBuiltin="1"/>
    <cellStyle name="60% - Accent1 2" xfId="285" xr:uid="{00000000-0005-0000-0000-000031000000}"/>
    <cellStyle name="60% - Accent2" xfId="14" builtinId="36" customBuiltin="1"/>
    <cellStyle name="60% - Accent2 2" xfId="288" xr:uid="{00000000-0005-0000-0000-000033000000}"/>
    <cellStyle name="60% - Accent3" xfId="15" builtinId="40" customBuiltin="1"/>
    <cellStyle name="60% - Accent3 2" xfId="291" xr:uid="{00000000-0005-0000-0000-000035000000}"/>
    <cellStyle name="60% - Accent4" xfId="16" builtinId="44" customBuiltin="1"/>
    <cellStyle name="60% - Accent4 2" xfId="294" xr:uid="{00000000-0005-0000-0000-000037000000}"/>
    <cellStyle name="60% - Accent5" xfId="17" builtinId="48" customBuiltin="1"/>
    <cellStyle name="60% - Accent5 2" xfId="297" xr:uid="{00000000-0005-0000-0000-000039000000}"/>
    <cellStyle name="60% - Accent6" xfId="18" builtinId="52" customBuiltin="1"/>
    <cellStyle name="60% - Accent6 2" xfId="300" xr:uid="{00000000-0005-0000-0000-00003B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10" xfId="310" xr:uid="{00000000-0005-0000-0000-000046000000}"/>
    <cellStyle name="Comma 11" xfId="311" xr:uid="{00000000-0005-0000-0000-000047000000}"/>
    <cellStyle name="Comma 12" xfId="312" xr:uid="{00000000-0005-0000-0000-000048000000}"/>
    <cellStyle name="Comma 13" xfId="313" xr:uid="{00000000-0005-0000-0000-000049000000}"/>
    <cellStyle name="Comma 14" xfId="314" xr:uid="{00000000-0005-0000-0000-00004A000000}"/>
    <cellStyle name="Comma 15" xfId="315" xr:uid="{00000000-0005-0000-0000-00004B000000}"/>
    <cellStyle name="Comma 16" xfId="316" xr:uid="{00000000-0005-0000-0000-00004C000000}"/>
    <cellStyle name="Comma 17" xfId="317" xr:uid="{00000000-0005-0000-0000-00004D000000}"/>
    <cellStyle name="Comma 18" xfId="318" xr:uid="{00000000-0005-0000-0000-00004E000000}"/>
    <cellStyle name="Comma 19" xfId="319" xr:uid="{00000000-0005-0000-0000-00004F000000}"/>
    <cellStyle name="Comma 2" xfId="29" xr:uid="{00000000-0005-0000-0000-000050000000}"/>
    <cellStyle name="Comma 2 2" xfId="30" xr:uid="{00000000-0005-0000-0000-000051000000}"/>
    <cellStyle name="Comma 20" xfId="320" xr:uid="{00000000-0005-0000-0000-000052000000}"/>
    <cellStyle name="Comma 21" xfId="321" xr:uid="{00000000-0005-0000-0000-000053000000}"/>
    <cellStyle name="Comma 22" xfId="322" xr:uid="{00000000-0005-0000-0000-000054000000}"/>
    <cellStyle name="Comma 23" xfId="323" xr:uid="{00000000-0005-0000-0000-000055000000}"/>
    <cellStyle name="Comma 24" xfId="324" xr:uid="{00000000-0005-0000-0000-000056000000}"/>
    <cellStyle name="Comma 25" xfId="325" xr:uid="{00000000-0005-0000-0000-000057000000}"/>
    <cellStyle name="Comma 25 2" xfId="332" xr:uid="{00000000-0005-0000-0000-000058000000}"/>
    <cellStyle name="Comma 26" xfId="326" xr:uid="{00000000-0005-0000-0000-000059000000}"/>
    <cellStyle name="Comma 27" xfId="327" xr:uid="{00000000-0005-0000-0000-00005A000000}"/>
    <cellStyle name="Comma 28" xfId="328" xr:uid="{00000000-0005-0000-0000-00005B000000}"/>
    <cellStyle name="Comma 29" xfId="329" xr:uid="{00000000-0005-0000-0000-00005C000000}"/>
    <cellStyle name="Comma 3" xfId="31" xr:uid="{00000000-0005-0000-0000-00005D000000}"/>
    <cellStyle name="Comma 30" xfId="330" xr:uid="{00000000-0005-0000-0000-00005E000000}"/>
    <cellStyle name="Comma 31" xfId="336" xr:uid="{00000000-0005-0000-0000-00005F000000}"/>
    <cellStyle name="Comma 32" xfId="333" xr:uid="{00000000-0005-0000-0000-000060000000}"/>
    <cellStyle name="Comma 33" xfId="338" xr:uid="{00000000-0005-0000-0000-000061000000}"/>
    <cellStyle name="Comma 34" xfId="340" xr:uid="{00000000-0005-0000-0000-000062000000}"/>
    <cellStyle name="Comma 35" xfId="341" xr:uid="{00000000-0005-0000-0000-000063000000}"/>
    <cellStyle name="Comma 36" xfId="348" xr:uid="{00000000-0005-0000-0000-000064000000}"/>
    <cellStyle name="Comma 37" xfId="352" xr:uid="{00000000-0005-0000-0000-000065000000}"/>
    <cellStyle name="Comma 38" xfId="357" xr:uid="{00000000-0005-0000-0000-000066000000}"/>
    <cellStyle name="Comma 39" xfId="358" xr:uid="{00000000-0005-0000-0000-000067000000}"/>
    <cellStyle name="Comma 4" xfId="209" xr:uid="{00000000-0005-0000-0000-000068000000}"/>
    <cellStyle name="Comma 40" xfId="359" xr:uid="{00000000-0005-0000-0000-000069000000}"/>
    <cellStyle name="Comma 41" xfId="360" xr:uid="{00000000-0005-0000-0000-00006A000000}"/>
    <cellStyle name="Comma 42" xfId="361" xr:uid="{00000000-0005-0000-0000-00006B000000}"/>
    <cellStyle name="Comma 43" xfId="362" xr:uid="{00000000-0005-0000-0000-00006C000000}"/>
    <cellStyle name="Comma 44" xfId="363" xr:uid="{00000000-0005-0000-0000-00006D000000}"/>
    <cellStyle name="Comma 45" xfId="364" xr:uid="{00000000-0005-0000-0000-00006E000000}"/>
    <cellStyle name="Comma 46" xfId="365" xr:uid="{00000000-0005-0000-0000-00006F000000}"/>
    <cellStyle name="Comma 47" xfId="366" xr:uid="{00000000-0005-0000-0000-000070000000}"/>
    <cellStyle name="Comma 48" xfId="368" xr:uid="{00000000-0005-0000-0000-000071000000}"/>
    <cellStyle name="Comma 49" xfId="369" xr:uid="{00000000-0005-0000-0000-000072000000}"/>
    <cellStyle name="Comma 5" xfId="305" xr:uid="{00000000-0005-0000-0000-000073000000}"/>
    <cellStyle name="Comma 50" xfId="370" xr:uid="{00000000-0005-0000-0000-000074000000}"/>
    <cellStyle name="Comma 51" xfId="371" xr:uid="{00000000-0005-0000-0000-000075000000}"/>
    <cellStyle name="Comma 52" xfId="372" xr:uid="{00000000-0005-0000-0000-000076000000}"/>
    <cellStyle name="Comma 53" xfId="374" xr:uid="{00000000-0005-0000-0000-000077000000}"/>
    <cellStyle name="Comma 54" xfId="375" xr:uid="{95042A8A-B05E-4338-89BA-BAA976786424}"/>
    <cellStyle name="Comma 55" xfId="376" xr:uid="{D025C178-DCC2-4BCD-B235-8A223C84A629}"/>
    <cellStyle name="Comma 6" xfId="306" xr:uid="{00000000-0005-0000-0000-000078000000}"/>
    <cellStyle name="Comma 7" xfId="307" xr:uid="{00000000-0005-0000-0000-000079000000}"/>
    <cellStyle name="Comma 8" xfId="308" xr:uid="{00000000-0005-0000-0000-00007A000000}"/>
    <cellStyle name="Comma 9" xfId="309" xr:uid="{00000000-0005-0000-0000-00007B000000}"/>
    <cellStyle name="Currency 2" xfId="301" xr:uid="{00000000-0005-0000-0000-00007C000000}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eutral 2" xfId="281" xr:uid="{00000000-0005-0000-0000-000086000000}"/>
    <cellStyle name="Normal" xfId="0" builtinId="0"/>
    <cellStyle name="Normal 10" xfId="55" xr:uid="{00000000-0005-0000-0000-000088000000}"/>
    <cellStyle name="Normal 100" xfId="145" xr:uid="{00000000-0005-0000-0000-000089000000}"/>
    <cellStyle name="Normal 101" xfId="146" xr:uid="{00000000-0005-0000-0000-00008A000000}"/>
    <cellStyle name="Normal 102" xfId="147" xr:uid="{00000000-0005-0000-0000-00008B000000}"/>
    <cellStyle name="Normal 103" xfId="162" xr:uid="{00000000-0005-0000-0000-00008C000000}"/>
    <cellStyle name="Normal 104" xfId="163" xr:uid="{00000000-0005-0000-0000-00008D000000}"/>
    <cellStyle name="Normal 105" xfId="164" xr:uid="{00000000-0005-0000-0000-00008E000000}"/>
    <cellStyle name="Normal 106" xfId="165" xr:uid="{00000000-0005-0000-0000-00008F000000}"/>
    <cellStyle name="Normal 107" xfId="166" xr:uid="{00000000-0005-0000-0000-000090000000}"/>
    <cellStyle name="Normal 108" xfId="167" xr:uid="{00000000-0005-0000-0000-000091000000}"/>
    <cellStyle name="Normal 109" xfId="168" xr:uid="{00000000-0005-0000-0000-000092000000}"/>
    <cellStyle name="Normal 11" xfId="56" xr:uid="{00000000-0005-0000-0000-000093000000}"/>
    <cellStyle name="Normal 110" xfId="169" xr:uid="{00000000-0005-0000-0000-000094000000}"/>
    <cellStyle name="Normal 111" xfId="170" xr:uid="{00000000-0005-0000-0000-000095000000}"/>
    <cellStyle name="Normal 112" xfId="171" xr:uid="{00000000-0005-0000-0000-000096000000}"/>
    <cellStyle name="Normal 113" xfId="172" xr:uid="{00000000-0005-0000-0000-000097000000}"/>
    <cellStyle name="Normal 114" xfId="173" xr:uid="{00000000-0005-0000-0000-000098000000}"/>
    <cellStyle name="Normal 115" xfId="174" xr:uid="{00000000-0005-0000-0000-000099000000}"/>
    <cellStyle name="Normal 116" xfId="175" xr:uid="{00000000-0005-0000-0000-00009A000000}"/>
    <cellStyle name="Normal 117" xfId="176" xr:uid="{00000000-0005-0000-0000-00009B000000}"/>
    <cellStyle name="Normal 118" xfId="177" xr:uid="{00000000-0005-0000-0000-00009C000000}"/>
    <cellStyle name="Normal 119" xfId="178" xr:uid="{00000000-0005-0000-0000-00009D000000}"/>
    <cellStyle name="Normal 12" xfId="57" xr:uid="{00000000-0005-0000-0000-00009E000000}"/>
    <cellStyle name="Normal 120" xfId="179" xr:uid="{00000000-0005-0000-0000-00009F000000}"/>
    <cellStyle name="Normal 121" xfId="180" xr:uid="{00000000-0005-0000-0000-0000A0000000}"/>
    <cellStyle name="Normal 122" xfId="181" xr:uid="{00000000-0005-0000-0000-0000A1000000}"/>
    <cellStyle name="Normal 123" xfId="182" xr:uid="{00000000-0005-0000-0000-0000A2000000}"/>
    <cellStyle name="Normal 124" xfId="183" xr:uid="{00000000-0005-0000-0000-0000A3000000}"/>
    <cellStyle name="Normal 125" xfId="184" xr:uid="{00000000-0005-0000-0000-0000A4000000}"/>
    <cellStyle name="Normal 126" xfId="185" xr:uid="{00000000-0005-0000-0000-0000A5000000}"/>
    <cellStyle name="Normal 127" xfId="186" xr:uid="{00000000-0005-0000-0000-0000A6000000}"/>
    <cellStyle name="Normal 128" xfId="187" xr:uid="{00000000-0005-0000-0000-0000A7000000}"/>
    <cellStyle name="Normal 129" xfId="188" xr:uid="{00000000-0005-0000-0000-0000A8000000}"/>
    <cellStyle name="Normal 13" xfId="58" xr:uid="{00000000-0005-0000-0000-0000A9000000}"/>
    <cellStyle name="Normal 130" xfId="189" xr:uid="{00000000-0005-0000-0000-0000AA000000}"/>
    <cellStyle name="Normal 131" xfId="190" xr:uid="{00000000-0005-0000-0000-0000AB000000}"/>
    <cellStyle name="Normal 132" xfId="191" xr:uid="{00000000-0005-0000-0000-0000AC000000}"/>
    <cellStyle name="Normal 133" xfId="195" xr:uid="{00000000-0005-0000-0000-0000AD000000}"/>
    <cellStyle name="Normal 134" xfId="197" xr:uid="{00000000-0005-0000-0000-0000AE000000}"/>
    <cellStyle name="Normal 135" xfId="198" xr:uid="{00000000-0005-0000-0000-0000AF000000}"/>
    <cellStyle name="Normal 136" xfId="199" xr:uid="{00000000-0005-0000-0000-0000B0000000}"/>
    <cellStyle name="Normal 137" xfId="200" xr:uid="{00000000-0005-0000-0000-0000B1000000}"/>
    <cellStyle name="Normal 138" xfId="201" xr:uid="{00000000-0005-0000-0000-0000B2000000}"/>
    <cellStyle name="Normal 139" xfId="202" xr:uid="{00000000-0005-0000-0000-0000B3000000}"/>
    <cellStyle name="Normal 14" xfId="59" xr:uid="{00000000-0005-0000-0000-0000B4000000}"/>
    <cellStyle name="Normal 140" xfId="203" xr:uid="{00000000-0005-0000-0000-0000B5000000}"/>
    <cellStyle name="Normal 141" xfId="204" xr:uid="{00000000-0005-0000-0000-0000B6000000}"/>
    <cellStyle name="Normal 142" xfId="205" xr:uid="{00000000-0005-0000-0000-0000B7000000}"/>
    <cellStyle name="Normal 143" xfId="206" xr:uid="{00000000-0005-0000-0000-0000B8000000}"/>
    <cellStyle name="Normal 144" xfId="207" xr:uid="{00000000-0005-0000-0000-0000B9000000}"/>
    <cellStyle name="Normal 145" xfId="208" xr:uid="{00000000-0005-0000-0000-0000BA000000}"/>
    <cellStyle name="Normal 146" xfId="210" xr:uid="{00000000-0005-0000-0000-0000BB000000}"/>
    <cellStyle name="Normal 147" xfId="211" xr:uid="{00000000-0005-0000-0000-0000BC000000}"/>
    <cellStyle name="Normal 148" xfId="212" xr:uid="{00000000-0005-0000-0000-0000BD000000}"/>
    <cellStyle name="Normal 149" xfId="213" xr:uid="{00000000-0005-0000-0000-0000BE000000}"/>
    <cellStyle name="Normal 15" xfId="60" xr:uid="{00000000-0005-0000-0000-0000BF000000}"/>
    <cellStyle name="Normal 150" xfId="214" xr:uid="{00000000-0005-0000-0000-0000C0000000}"/>
    <cellStyle name="Normal 151" xfId="215" xr:uid="{00000000-0005-0000-0000-0000C1000000}"/>
    <cellStyle name="Normal 152" xfId="216" xr:uid="{00000000-0005-0000-0000-0000C2000000}"/>
    <cellStyle name="Normal 153" xfId="217" xr:uid="{00000000-0005-0000-0000-0000C3000000}"/>
    <cellStyle name="Normal 154" xfId="218" xr:uid="{00000000-0005-0000-0000-0000C4000000}"/>
    <cellStyle name="Normal 155" xfId="232" xr:uid="{00000000-0005-0000-0000-0000C5000000}"/>
    <cellStyle name="Normal 156" xfId="233" xr:uid="{00000000-0005-0000-0000-0000C6000000}"/>
    <cellStyle name="Normal 157" xfId="234" xr:uid="{00000000-0005-0000-0000-0000C7000000}"/>
    <cellStyle name="Normal 158" xfId="235" xr:uid="{00000000-0005-0000-0000-0000C8000000}"/>
    <cellStyle name="Normal 159" xfId="236" xr:uid="{00000000-0005-0000-0000-0000C9000000}"/>
    <cellStyle name="Normal 16" xfId="61" xr:uid="{00000000-0005-0000-0000-0000CA000000}"/>
    <cellStyle name="Normal 160" xfId="237" xr:uid="{00000000-0005-0000-0000-0000CB000000}"/>
    <cellStyle name="Normal 161" xfId="238" xr:uid="{00000000-0005-0000-0000-0000CC000000}"/>
    <cellStyle name="Normal 162" xfId="239" xr:uid="{00000000-0005-0000-0000-0000CD000000}"/>
    <cellStyle name="Normal 162 2" xfId="277" xr:uid="{00000000-0005-0000-0000-0000CE000000}"/>
    <cellStyle name="Normal 163" xfId="240" xr:uid="{00000000-0005-0000-0000-0000CF000000}"/>
    <cellStyle name="Normal 164" xfId="241" xr:uid="{00000000-0005-0000-0000-0000D0000000}"/>
    <cellStyle name="Normal 165" xfId="242" xr:uid="{00000000-0005-0000-0000-0000D1000000}"/>
    <cellStyle name="Normal 166" xfId="243" xr:uid="{00000000-0005-0000-0000-0000D2000000}"/>
    <cellStyle name="Normal 166 2" xfId="304" xr:uid="{00000000-0005-0000-0000-0000D3000000}"/>
    <cellStyle name="Normal 167" xfId="244" xr:uid="{00000000-0005-0000-0000-0000D4000000}"/>
    <cellStyle name="Normal 168" xfId="245" xr:uid="{00000000-0005-0000-0000-0000D5000000}"/>
    <cellStyle name="Normal 169" xfId="246" xr:uid="{00000000-0005-0000-0000-0000D6000000}"/>
    <cellStyle name="Normal 17" xfId="62" xr:uid="{00000000-0005-0000-0000-0000D7000000}"/>
    <cellStyle name="Normal 170" xfId="247" xr:uid="{00000000-0005-0000-0000-0000D8000000}"/>
    <cellStyle name="Normal 171" xfId="248" xr:uid="{00000000-0005-0000-0000-0000D9000000}"/>
    <cellStyle name="Normal 172" xfId="249" xr:uid="{00000000-0005-0000-0000-0000DA000000}"/>
    <cellStyle name="Normal 173" xfId="250" xr:uid="{00000000-0005-0000-0000-0000DB000000}"/>
    <cellStyle name="Normal 174" xfId="251" xr:uid="{00000000-0005-0000-0000-0000DC000000}"/>
    <cellStyle name="Normal 175" xfId="252" xr:uid="{00000000-0005-0000-0000-0000DD000000}"/>
    <cellStyle name="Normal 176" xfId="253" xr:uid="{00000000-0005-0000-0000-0000DE000000}"/>
    <cellStyle name="Normal 177" xfId="254" xr:uid="{00000000-0005-0000-0000-0000DF000000}"/>
    <cellStyle name="Normal 178" xfId="255" xr:uid="{00000000-0005-0000-0000-0000E0000000}"/>
    <cellStyle name="Normal 179" xfId="256" xr:uid="{00000000-0005-0000-0000-0000E1000000}"/>
    <cellStyle name="Normal 18" xfId="63" xr:uid="{00000000-0005-0000-0000-0000E2000000}"/>
    <cellStyle name="Normal 180" xfId="257" xr:uid="{00000000-0005-0000-0000-0000E3000000}"/>
    <cellStyle name="Normal 181" xfId="258" xr:uid="{00000000-0005-0000-0000-0000E4000000}"/>
    <cellStyle name="Normal 182" xfId="259" xr:uid="{00000000-0005-0000-0000-0000E5000000}"/>
    <cellStyle name="Normal 183" xfId="260" xr:uid="{00000000-0005-0000-0000-0000E6000000}"/>
    <cellStyle name="Normal 184" xfId="261" xr:uid="{00000000-0005-0000-0000-0000E7000000}"/>
    <cellStyle name="Normal 185" xfId="262" xr:uid="{00000000-0005-0000-0000-0000E8000000}"/>
    <cellStyle name="Normal 186" xfId="263" xr:uid="{00000000-0005-0000-0000-0000E9000000}"/>
    <cellStyle name="Normal 187" xfId="264" xr:uid="{00000000-0005-0000-0000-0000EA000000}"/>
    <cellStyle name="Normal 188" xfId="265" xr:uid="{00000000-0005-0000-0000-0000EB000000}"/>
    <cellStyle name="Normal 189" xfId="266" xr:uid="{00000000-0005-0000-0000-0000EC000000}"/>
    <cellStyle name="Normal 19" xfId="64" xr:uid="{00000000-0005-0000-0000-0000ED000000}"/>
    <cellStyle name="Normal 190" xfId="267" xr:uid="{00000000-0005-0000-0000-0000EE000000}"/>
    <cellStyle name="Normal 191" xfId="268" xr:uid="{00000000-0005-0000-0000-0000EF000000}"/>
    <cellStyle name="Normal 192" xfId="269" xr:uid="{00000000-0005-0000-0000-0000F0000000}"/>
    <cellStyle name="Normal 193" xfId="270" xr:uid="{00000000-0005-0000-0000-0000F1000000}"/>
    <cellStyle name="Normal 194" xfId="271" xr:uid="{00000000-0005-0000-0000-0000F2000000}"/>
    <cellStyle name="Normal 195" xfId="272" xr:uid="{00000000-0005-0000-0000-0000F3000000}"/>
    <cellStyle name="Normal 196" xfId="273" xr:uid="{00000000-0005-0000-0000-0000F4000000}"/>
    <cellStyle name="Normal 197" xfId="274" xr:uid="{00000000-0005-0000-0000-0000F5000000}"/>
    <cellStyle name="Normal 198" xfId="275" xr:uid="{00000000-0005-0000-0000-0000F6000000}"/>
    <cellStyle name="Normal 199" xfId="276" xr:uid="{00000000-0005-0000-0000-0000F7000000}"/>
    <cellStyle name="Normal 2" xfId="41" xr:uid="{00000000-0005-0000-0000-0000F8000000}"/>
    <cellStyle name="Normal 2 2" xfId="192" xr:uid="{00000000-0005-0000-0000-0000F9000000}"/>
    <cellStyle name="Normal 2 2 10" xfId="346" xr:uid="{00000000-0005-0000-0000-0000FA000000}"/>
    <cellStyle name="Normal 2 2 11" xfId="347" xr:uid="{00000000-0005-0000-0000-0000FB000000}"/>
    <cellStyle name="Normal 2 2 12" xfId="349" xr:uid="{00000000-0005-0000-0000-0000FC000000}"/>
    <cellStyle name="Normal 2 2 13" xfId="350" xr:uid="{00000000-0005-0000-0000-0000FD000000}"/>
    <cellStyle name="Normal 2 2 14" xfId="351" xr:uid="{00000000-0005-0000-0000-0000FE000000}"/>
    <cellStyle name="Normal 2 2 15" xfId="353" xr:uid="{00000000-0005-0000-0000-0000FF000000}"/>
    <cellStyle name="Normal 2 2 16" xfId="354" xr:uid="{00000000-0005-0000-0000-000000010000}"/>
    <cellStyle name="Normal 2 2 17" xfId="355" xr:uid="{00000000-0005-0000-0000-000001010000}"/>
    <cellStyle name="Normal 2 2 18" xfId="356" xr:uid="{00000000-0005-0000-0000-000002010000}"/>
    <cellStyle name="Normal 2 2 19" xfId="367" xr:uid="{00000000-0005-0000-0000-000003010000}"/>
    <cellStyle name="Normal 2 2 2" xfId="334" xr:uid="{00000000-0005-0000-0000-000004010000}"/>
    <cellStyle name="Normal 2 2 20" xfId="373" xr:uid="{00000000-0005-0000-0000-000005010000}"/>
    <cellStyle name="Normal 2 2 3" xfId="335" xr:uid="{00000000-0005-0000-0000-000006010000}"/>
    <cellStyle name="Normal 2 2 4" xfId="337" xr:uid="{00000000-0005-0000-0000-000007010000}"/>
    <cellStyle name="Normal 2 2 5" xfId="339" xr:uid="{00000000-0005-0000-0000-000008010000}"/>
    <cellStyle name="Normal 2 2 6" xfId="342" xr:uid="{00000000-0005-0000-0000-000009010000}"/>
    <cellStyle name="Normal 2 2 7" xfId="343" xr:uid="{00000000-0005-0000-0000-00000A010000}"/>
    <cellStyle name="Normal 2 2 8" xfId="344" xr:uid="{00000000-0005-0000-0000-00000B010000}"/>
    <cellStyle name="Normal 2 2 9" xfId="345" xr:uid="{00000000-0005-0000-0000-00000C010000}"/>
    <cellStyle name="Normal 20" xfId="65" xr:uid="{00000000-0005-0000-0000-00000D010000}"/>
    <cellStyle name="Normal 200" xfId="278" xr:uid="{00000000-0005-0000-0000-00000E010000}"/>
    <cellStyle name="Normal 201" xfId="279" xr:uid="{00000000-0005-0000-0000-00000F010000}"/>
    <cellStyle name="Normal 202" xfId="280" xr:uid="{00000000-0005-0000-0000-000010010000}"/>
    <cellStyle name="Normal 203" xfId="302" xr:uid="{00000000-0005-0000-0000-000011010000}"/>
    <cellStyle name="Normal 203 2" xfId="303" xr:uid="{00000000-0005-0000-0000-000012010000}"/>
    <cellStyle name="Normal 21" xfId="66" xr:uid="{00000000-0005-0000-0000-000013010000}"/>
    <cellStyle name="Normal 22" xfId="67" xr:uid="{00000000-0005-0000-0000-000014010000}"/>
    <cellStyle name="Normal 23" xfId="68" xr:uid="{00000000-0005-0000-0000-000015010000}"/>
    <cellStyle name="Normal 24" xfId="69" xr:uid="{00000000-0005-0000-0000-000016010000}"/>
    <cellStyle name="Normal 25" xfId="70" xr:uid="{00000000-0005-0000-0000-000017010000}"/>
    <cellStyle name="Normal 26" xfId="71" xr:uid="{00000000-0005-0000-0000-000018010000}"/>
    <cellStyle name="Normal 27" xfId="72" xr:uid="{00000000-0005-0000-0000-000019010000}"/>
    <cellStyle name="Normal 28" xfId="73" xr:uid="{00000000-0005-0000-0000-00001A010000}"/>
    <cellStyle name="Normal 29" xfId="74" xr:uid="{00000000-0005-0000-0000-00001B010000}"/>
    <cellStyle name="Normal 3" xfId="42" xr:uid="{00000000-0005-0000-0000-00001C010000}"/>
    <cellStyle name="Normal 3 2" xfId="194" xr:uid="{00000000-0005-0000-0000-00001D010000}"/>
    <cellStyle name="Normal 3 3" xfId="331" xr:uid="{00000000-0005-0000-0000-00001E010000}"/>
    <cellStyle name="Normal 30" xfId="75" xr:uid="{00000000-0005-0000-0000-00001F010000}"/>
    <cellStyle name="Normal 31" xfId="76" xr:uid="{00000000-0005-0000-0000-000020010000}"/>
    <cellStyle name="Normal 32" xfId="77" xr:uid="{00000000-0005-0000-0000-000021010000}"/>
    <cellStyle name="Normal 33" xfId="78" xr:uid="{00000000-0005-0000-0000-000022010000}"/>
    <cellStyle name="Normal 34" xfId="79" xr:uid="{00000000-0005-0000-0000-000023010000}"/>
    <cellStyle name="Normal 35" xfId="80" xr:uid="{00000000-0005-0000-0000-000024010000}"/>
    <cellStyle name="Normal 36" xfId="81" xr:uid="{00000000-0005-0000-0000-000025010000}"/>
    <cellStyle name="Normal 37" xfId="82" xr:uid="{00000000-0005-0000-0000-000026010000}"/>
    <cellStyle name="Normal 38" xfId="83" xr:uid="{00000000-0005-0000-0000-000027010000}"/>
    <cellStyle name="Normal 39" xfId="84" xr:uid="{00000000-0005-0000-0000-000028010000}"/>
    <cellStyle name="Normal 4" xfId="49" xr:uid="{00000000-0005-0000-0000-000029010000}"/>
    <cellStyle name="Normal 40" xfId="85" xr:uid="{00000000-0005-0000-0000-00002A010000}"/>
    <cellStyle name="Normal 41" xfId="86" xr:uid="{00000000-0005-0000-0000-00002B010000}"/>
    <cellStyle name="Normal 42" xfId="87" xr:uid="{00000000-0005-0000-0000-00002C010000}"/>
    <cellStyle name="Normal 43" xfId="88" xr:uid="{00000000-0005-0000-0000-00002D010000}"/>
    <cellStyle name="Normal 44" xfId="89" xr:uid="{00000000-0005-0000-0000-00002E010000}"/>
    <cellStyle name="Normal 45" xfId="90" xr:uid="{00000000-0005-0000-0000-00002F010000}"/>
    <cellStyle name="Normal 46" xfId="91" xr:uid="{00000000-0005-0000-0000-000030010000}"/>
    <cellStyle name="Normal 47" xfId="92" xr:uid="{00000000-0005-0000-0000-000031010000}"/>
    <cellStyle name="Normal 48" xfId="93" xr:uid="{00000000-0005-0000-0000-000032010000}"/>
    <cellStyle name="Normal 49" xfId="94" xr:uid="{00000000-0005-0000-0000-000033010000}"/>
    <cellStyle name="Normal 5" xfId="50" xr:uid="{00000000-0005-0000-0000-000034010000}"/>
    <cellStyle name="Normal 50" xfId="95" xr:uid="{00000000-0005-0000-0000-000035010000}"/>
    <cellStyle name="Normal 51" xfId="96" xr:uid="{00000000-0005-0000-0000-000036010000}"/>
    <cellStyle name="Normal 52" xfId="97" xr:uid="{00000000-0005-0000-0000-000037010000}"/>
    <cellStyle name="Normal 53" xfId="98" xr:uid="{00000000-0005-0000-0000-000038010000}"/>
    <cellStyle name="Normal 54" xfId="99" xr:uid="{00000000-0005-0000-0000-000039010000}"/>
    <cellStyle name="Normal 55" xfId="100" xr:uid="{00000000-0005-0000-0000-00003A010000}"/>
    <cellStyle name="Normal 56" xfId="101" xr:uid="{00000000-0005-0000-0000-00003B010000}"/>
    <cellStyle name="Normal 57" xfId="102" xr:uid="{00000000-0005-0000-0000-00003C010000}"/>
    <cellStyle name="Normal 58" xfId="103" xr:uid="{00000000-0005-0000-0000-00003D010000}"/>
    <cellStyle name="Normal 59" xfId="104" xr:uid="{00000000-0005-0000-0000-00003E010000}"/>
    <cellStyle name="Normal 6" xfId="51" xr:uid="{00000000-0005-0000-0000-00003F010000}"/>
    <cellStyle name="Normal 60" xfId="105" xr:uid="{00000000-0005-0000-0000-000040010000}"/>
    <cellStyle name="Normal 61" xfId="106" xr:uid="{00000000-0005-0000-0000-000041010000}"/>
    <cellStyle name="Normal 62" xfId="107" xr:uid="{00000000-0005-0000-0000-000042010000}"/>
    <cellStyle name="Normal 63" xfId="108" xr:uid="{00000000-0005-0000-0000-000043010000}"/>
    <cellStyle name="Normal 64" xfId="109" xr:uid="{00000000-0005-0000-0000-000044010000}"/>
    <cellStyle name="Normal 65" xfId="110" xr:uid="{00000000-0005-0000-0000-000045010000}"/>
    <cellStyle name="Normal 66" xfId="111" xr:uid="{00000000-0005-0000-0000-000046010000}"/>
    <cellStyle name="Normal 67" xfId="112" xr:uid="{00000000-0005-0000-0000-000047010000}"/>
    <cellStyle name="Normal 68" xfId="113" xr:uid="{00000000-0005-0000-0000-000048010000}"/>
    <cellStyle name="Normal 69" xfId="114" xr:uid="{00000000-0005-0000-0000-000049010000}"/>
    <cellStyle name="Normal 7" xfId="52" xr:uid="{00000000-0005-0000-0000-00004A010000}"/>
    <cellStyle name="Normal 70" xfId="115" xr:uid="{00000000-0005-0000-0000-00004B010000}"/>
    <cellStyle name="Normal 71" xfId="116" xr:uid="{00000000-0005-0000-0000-00004C010000}"/>
    <cellStyle name="Normal 72" xfId="117" xr:uid="{00000000-0005-0000-0000-00004D010000}"/>
    <cellStyle name="Normal 73" xfId="118" xr:uid="{00000000-0005-0000-0000-00004E010000}"/>
    <cellStyle name="Normal 74" xfId="119" xr:uid="{00000000-0005-0000-0000-00004F010000}"/>
    <cellStyle name="Normal 75" xfId="120" xr:uid="{00000000-0005-0000-0000-000050010000}"/>
    <cellStyle name="Normal 76" xfId="121" xr:uid="{00000000-0005-0000-0000-000051010000}"/>
    <cellStyle name="Normal 77" xfId="122" xr:uid="{00000000-0005-0000-0000-000052010000}"/>
    <cellStyle name="Normal 78" xfId="123" xr:uid="{00000000-0005-0000-0000-000053010000}"/>
    <cellStyle name="Normal 79" xfId="124" xr:uid="{00000000-0005-0000-0000-000054010000}"/>
    <cellStyle name="Normal 8" xfId="53" xr:uid="{00000000-0005-0000-0000-000055010000}"/>
    <cellStyle name="Normal 80" xfId="125" xr:uid="{00000000-0005-0000-0000-000056010000}"/>
    <cellStyle name="Normal 81" xfId="126" xr:uid="{00000000-0005-0000-0000-000057010000}"/>
    <cellStyle name="Normal 82" xfId="127" xr:uid="{00000000-0005-0000-0000-000058010000}"/>
    <cellStyle name="Normal 83" xfId="128" xr:uid="{00000000-0005-0000-0000-000059010000}"/>
    <cellStyle name="Normal 84" xfId="129" xr:uid="{00000000-0005-0000-0000-00005A010000}"/>
    <cellStyle name="Normal 85" xfId="130" xr:uid="{00000000-0005-0000-0000-00005B010000}"/>
    <cellStyle name="Normal 86" xfId="131" xr:uid="{00000000-0005-0000-0000-00005C010000}"/>
    <cellStyle name="Normal 87" xfId="132" xr:uid="{00000000-0005-0000-0000-00005D010000}"/>
    <cellStyle name="Normal 88" xfId="133" xr:uid="{00000000-0005-0000-0000-00005E010000}"/>
    <cellStyle name="Normal 89" xfId="134" xr:uid="{00000000-0005-0000-0000-00005F010000}"/>
    <cellStyle name="Normal 9" xfId="54" xr:uid="{00000000-0005-0000-0000-000060010000}"/>
    <cellStyle name="Normal 90" xfId="135" xr:uid="{00000000-0005-0000-0000-000061010000}"/>
    <cellStyle name="Normal 91" xfId="136" xr:uid="{00000000-0005-0000-0000-000062010000}"/>
    <cellStyle name="Normal 92" xfId="137" xr:uid="{00000000-0005-0000-0000-000063010000}"/>
    <cellStyle name="Normal 93" xfId="138" xr:uid="{00000000-0005-0000-0000-000064010000}"/>
    <cellStyle name="Normal 94" xfId="139" xr:uid="{00000000-0005-0000-0000-000065010000}"/>
    <cellStyle name="Normal 95" xfId="140" xr:uid="{00000000-0005-0000-0000-000066010000}"/>
    <cellStyle name="Normal 96" xfId="141" xr:uid="{00000000-0005-0000-0000-000067010000}"/>
    <cellStyle name="Normal 97" xfId="142" xr:uid="{00000000-0005-0000-0000-000068010000}"/>
    <cellStyle name="Normal 98" xfId="143" xr:uid="{00000000-0005-0000-0000-000069010000}"/>
    <cellStyle name="Normal 99" xfId="144" xr:uid="{00000000-0005-0000-0000-00006A010000}"/>
    <cellStyle name="Note 2" xfId="43" xr:uid="{00000000-0005-0000-0000-00006B010000}"/>
    <cellStyle name="Note 3" xfId="44" xr:uid="{00000000-0005-0000-0000-00006C010000}"/>
    <cellStyle name="Note 4" xfId="149" xr:uid="{00000000-0005-0000-0000-00006D010000}"/>
    <cellStyle name="Note 5" xfId="219" xr:uid="{00000000-0005-0000-0000-00006E010000}"/>
    <cellStyle name="Note 6" xfId="282" xr:uid="{00000000-0005-0000-0000-00006F010000}"/>
    <cellStyle name="Output" xfId="45" builtinId="21" customBuiltin="1"/>
    <cellStyle name="Percent" xfId="196" builtinId="5"/>
    <cellStyle name="Percent 2" xfId="193" xr:uid="{00000000-0005-0000-0000-000072010000}"/>
    <cellStyle name="Title" xfId="46" builtinId="15" customBuiltin="1"/>
    <cellStyle name="Title 2" xfId="148" xr:uid="{00000000-0005-0000-0000-000074010000}"/>
    <cellStyle name="Total" xfId="47" builtinId="25" customBuiltin="1"/>
    <cellStyle name="Warning Text" xfId="48" builtinId="11" customBuiltin="1"/>
  </cellStyles>
  <dxfs count="0"/>
  <tableStyles count="0" defaultTableStyle="TableStyleMedium9" defaultPivotStyle="PivotStyleLight16"/>
  <colors>
    <mruColors>
      <color rgb="FFBDE0FB"/>
      <color rgb="FFFFCCFF"/>
      <color rgb="FF99FFCC"/>
      <color rgb="FFFFFFCC"/>
      <color rgb="FFFF7C80"/>
      <color rgb="FFFFF0C1"/>
      <color rgb="FFFFE38B"/>
      <color rgb="FFFF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144861</xdr:colOff>
      <xdr:row>26</xdr:row>
      <xdr:rowOff>14720</xdr:rowOff>
    </xdr:from>
    <xdr:to>
      <xdr:col>7</xdr:col>
      <xdr:colOff>54935</xdr:colOff>
      <xdr:row>30</xdr:row>
      <xdr:rowOff>131826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871354" y="5672309"/>
          <a:ext cx="1454951" cy="9626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200"/>
            </a:lnSpc>
          </a:pPr>
          <a:r>
            <a:rPr lang="en-US" sz="1050" baseline="0"/>
            <a:t>BOVINA 245HD</a:t>
          </a:r>
          <a:r>
            <a:rPr lang="en-US" sz="1050"/>
            <a:t>:   </a:t>
          </a:r>
        </a:p>
        <a:p>
          <a:pPr>
            <a:lnSpc>
              <a:spcPts val="1200"/>
            </a:lnSpc>
          </a:pPr>
          <a:r>
            <a:rPr lang="en-US" sz="1050"/>
            <a:t>    prime-110</a:t>
          </a:r>
          <a:r>
            <a:rPr lang="en-US" sz="1050" baseline="0"/>
            <a:t>     45</a:t>
          </a:r>
          <a:r>
            <a:rPr lang="en-US" sz="1050"/>
            <a:t>%</a:t>
          </a:r>
          <a:endParaRPr lang="en-US" sz="1050" baseline="0"/>
        </a:p>
        <a:p>
          <a:pPr>
            <a:lnSpc>
              <a:spcPts val="1200"/>
            </a:lnSpc>
          </a:pPr>
          <a:r>
            <a:rPr lang="en-US" sz="1050"/>
            <a:t>    choice-116</a:t>
          </a:r>
          <a:r>
            <a:rPr lang="en-US" sz="1050" baseline="0"/>
            <a:t>    47</a:t>
          </a:r>
          <a:r>
            <a:rPr lang="en-US" sz="1050"/>
            <a:t>%</a:t>
          </a:r>
        </a:p>
        <a:p>
          <a:r>
            <a:rPr lang="en-US" sz="1050" baseline="0"/>
            <a:t>    select-5          2%</a:t>
          </a:r>
        </a:p>
        <a:p>
          <a:pPr marL="0" marR="0" indent="0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aseline="0"/>
            <a:t>    </a:t>
          </a:r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no-roll-14       5%</a:t>
          </a:r>
        </a:p>
      </xdr:txBody>
    </xdr:sp>
    <xdr:clientData/>
  </xdr:twoCellAnchor>
  <xdr:twoCellAnchor editAs="oneCell">
    <xdr:from>
      <xdr:col>0</xdr:col>
      <xdr:colOff>0</xdr:colOff>
      <xdr:row>1</xdr:row>
      <xdr:rowOff>9525</xdr:rowOff>
    </xdr:from>
    <xdr:to>
      <xdr:col>1</xdr:col>
      <xdr:colOff>531018</xdr:colOff>
      <xdr:row>3</xdr:row>
      <xdr:rowOff>47625</xdr:rowOff>
    </xdr:to>
    <xdr:pic>
      <xdr:nvPicPr>
        <xdr:cNvPr id="35452" name="Picture 3" descr="New Image Logo 12-11.JPG">
          <a:extLst>
            <a:ext uri="{FF2B5EF4-FFF2-40B4-BE49-F238E27FC236}">
              <a16:creationId xmlns:a16="http://schemas.microsoft.com/office/drawing/2014/main" id="{00000000-0008-0000-0000-00007C8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"/>
          <a:ext cx="13620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21</xdr:col>
      <xdr:colOff>666956</xdr:colOff>
      <xdr:row>6</xdr:row>
      <xdr:rowOff>48724</xdr:rowOff>
    </xdr:from>
    <xdr:ext cx="1621982" cy="119314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034326" y="1624916"/>
          <a:ext cx="1621982" cy="119314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n-US" sz="4000" b="1" cap="none" spc="0">
              <a:ln/>
              <a:solidFill>
                <a:srgbClr val="FF0000"/>
              </a:solidFill>
              <a:effectLst/>
              <a:latin typeface="Magnolia Sky" pitchFamily="2" charset="0"/>
            </a:rPr>
            <a:t>again</a:t>
          </a:r>
        </a:p>
      </xdr:txBody>
    </xdr:sp>
    <xdr:clientData/>
  </xdr:oneCellAnchor>
  <xdr:twoCellAnchor>
    <xdr:from>
      <xdr:col>22</xdr:col>
      <xdr:colOff>328993</xdr:colOff>
      <xdr:row>30</xdr:row>
      <xdr:rowOff>175667</xdr:rowOff>
    </xdr:from>
    <xdr:to>
      <xdr:col>25</xdr:col>
      <xdr:colOff>532354</xdr:colOff>
      <xdr:row>36</xdr:row>
      <xdr:rowOff>13859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F52184C-A388-40C6-8FAC-FCA3180E85A0}"/>
            </a:ext>
          </a:extLst>
        </xdr:cNvPr>
        <xdr:cNvSpPr txBox="1"/>
      </xdr:nvSpPr>
      <xdr:spPr>
        <a:xfrm>
          <a:off x="12385294" y="6678763"/>
          <a:ext cx="1549909" cy="10281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HD</a:t>
          </a:r>
          <a:r>
            <a:rPr lang="en-US" sz="1100"/>
            <a:t>:                          </a:t>
          </a:r>
          <a:r>
            <a:rPr lang="en-US" sz="1100">
              <a:solidFill>
                <a:schemeClr val="bg1"/>
              </a:solidFill>
            </a:rPr>
            <a:t>p </a:t>
          </a:r>
          <a:r>
            <a:rPr lang="en-US" sz="1100"/>
            <a:t>prime-%</a:t>
          </a:r>
        </a:p>
        <a:p>
          <a:r>
            <a:rPr lang="en-US" sz="1100"/>
            <a:t>   choice-%</a:t>
          </a:r>
        </a:p>
        <a:p>
          <a:r>
            <a:rPr lang="en-US" sz="1100" baseline="0"/>
            <a:t>   select-%</a:t>
          </a:r>
        </a:p>
        <a:p>
          <a:r>
            <a:rPr lang="en-US" sz="1100" baseline="0"/>
            <a:t>   no-roll-0%</a:t>
          </a:r>
        </a:p>
      </xdr:txBody>
    </xdr:sp>
    <xdr:clientData/>
  </xdr:twoCellAnchor>
  <xdr:twoCellAnchor>
    <xdr:from>
      <xdr:col>5</xdr:col>
      <xdr:colOff>252236</xdr:colOff>
      <xdr:row>32</xdr:row>
      <xdr:rowOff>75373</xdr:rowOff>
    </xdr:from>
    <xdr:to>
      <xdr:col>7</xdr:col>
      <xdr:colOff>74298</xdr:colOff>
      <xdr:row>37</xdr:row>
      <xdr:rowOff>109717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4A8F249-F4DC-4184-84B8-E76F1E158971}"/>
            </a:ext>
          </a:extLst>
        </xdr:cNvPr>
        <xdr:cNvSpPr txBox="1"/>
      </xdr:nvSpPr>
      <xdr:spPr>
        <a:xfrm>
          <a:off x="3978729" y="6975126"/>
          <a:ext cx="1366939" cy="10259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Sugarland 40HD</a:t>
          </a:r>
          <a:r>
            <a:rPr lang="en-US" sz="1100"/>
            <a:t>:                          </a:t>
          </a:r>
          <a:r>
            <a:rPr lang="en-US" sz="1100">
              <a:solidFill>
                <a:schemeClr val="bg1"/>
              </a:solidFill>
            </a:rPr>
            <a:t>p </a:t>
          </a:r>
          <a:r>
            <a:rPr lang="en-US" sz="1100"/>
            <a:t>prime-27     67%</a:t>
          </a:r>
        </a:p>
        <a:p>
          <a:r>
            <a:rPr lang="en-US" sz="1100"/>
            <a:t>   choice-12     30%</a:t>
          </a:r>
        </a:p>
        <a:p>
          <a:r>
            <a:rPr lang="en-US" sz="1100" baseline="0"/>
            <a:t>   select-1         3%</a:t>
          </a:r>
        </a:p>
        <a:p>
          <a:r>
            <a:rPr lang="en-US" sz="1100" baseline="0"/>
            <a:t>   no-roll-0%</a:t>
          </a:r>
        </a:p>
      </xdr:txBody>
    </xdr:sp>
    <xdr:clientData/>
  </xdr:twoCellAnchor>
  <xdr:oneCellAnchor>
    <xdr:from>
      <xdr:col>21</xdr:col>
      <xdr:colOff>361057</xdr:colOff>
      <xdr:row>4</xdr:row>
      <xdr:rowOff>169810</xdr:rowOff>
    </xdr:from>
    <xdr:ext cx="2183675" cy="119314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6B0C9C8-6C7A-402E-A846-2C91A1BE810F}"/>
            </a:ext>
          </a:extLst>
        </xdr:cNvPr>
        <xdr:cNvSpPr/>
      </xdr:nvSpPr>
      <xdr:spPr>
        <a:xfrm>
          <a:off x="11728427" y="1077947"/>
          <a:ext cx="2183675" cy="119314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n-US" sz="4000" b="1" cap="none" spc="0">
              <a:ln/>
              <a:solidFill>
                <a:srgbClr val="FF0000"/>
              </a:solidFill>
              <a:effectLst/>
              <a:latin typeface="Magnolia Sky" pitchFamily="2" charset="0"/>
            </a:rPr>
            <a:t>Revised</a:t>
          </a:r>
          <a:endParaRPr lang="en-US" sz="5400" b="1" cap="none" spc="0">
            <a:ln/>
            <a:solidFill>
              <a:srgbClr val="FF0000"/>
            </a:solidFill>
            <a:effectLst/>
            <a:latin typeface="Magnolia Sky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2</xdr:col>
      <xdr:colOff>680298</xdr:colOff>
      <xdr:row>2</xdr:row>
      <xdr:rowOff>15875</xdr:rowOff>
    </xdr:to>
    <xdr:pic>
      <xdr:nvPicPr>
        <xdr:cNvPr id="37002" name="Picture 2" descr="New Image Logo 12-11.JPG">
          <a:extLst>
            <a:ext uri="{FF2B5EF4-FFF2-40B4-BE49-F238E27FC236}">
              <a16:creationId xmlns:a16="http://schemas.microsoft.com/office/drawing/2014/main" id="{00000000-0008-0000-0100-00008A9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"/>
          <a:ext cx="1367791" cy="526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2</xdr:row>
      <xdr:rowOff>129540</xdr:rowOff>
    </xdr:from>
    <xdr:to>
      <xdr:col>2</xdr:col>
      <xdr:colOff>800100</xdr:colOff>
      <xdr:row>2</xdr:row>
      <xdr:rowOff>129540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56EE01-3E50-4D4E-B7D9-E2CFB016830B}"/>
            </a:ext>
          </a:extLst>
        </xdr:cNvPr>
        <xdr:cNvSpPr>
          <a:spLocks noChangeShapeType="1"/>
        </xdr:cNvSpPr>
      </xdr:nvSpPr>
      <xdr:spPr bwMode="auto">
        <a:xfrm flipH="1" flipV="1">
          <a:off x="548640" y="52578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868680</xdr:colOff>
      <xdr:row>2</xdr:row>
      <xdr:rowOff>129540</xdr:rowOff>
    </xdr:from>
    <xdr:to>
      <xdr:col>6</xdr:col>
      <xdr:colOff>0</xdr:colOff>
      <xdr:row>2</xdr:row>
      <xdr:rowOff>129540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7C9A8CCC-DAD4-426A-98C0-D17AA16A8D08}"/>
            </a:ext>
          </a:extLst>
        </xdr:cNvPr>
        <xdr:cNvSpPr>
          <a:spLocks noChangeShapeType="1"/>
        </xdr:cNvSpPr>
      </xdr:nvSpPr>
      <xdr:spPr bwMode="auto">
        <a:xfrm flipH="1" flipV="1">
          <a:off x="2621280" y="525780"/>
          <a:ext cx="137922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68580</xdr:colOff>
      <xdr:row>63</xdr:row>
      <xdr:rowOff>137160</xdr:rowOff>
    </xdr:from>
    <xdr:to>
      <xdr:col>6</xdr:col>
      <xdr:colOff>0</xdr:colOff>
      <xdr:row>63</xdr:row>
      <xdr:rowOff>137160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7C6E2AF5-DD6B-4ECB-BBCE-BDDA8B4B2A94}"/>
            </a:ext>
          </a:extLst>
        </xdr:cNvPr>
        <xdr:cNvSpPr>
          <a:spLocks noChangeShapeType="1"/>
        </xdr:cNvSpPr>
      </xdr:nvSpPr>
      <xdr:spPr bwMode="auto">
        <a:xfrm flipH="1" flipV="1">
          <a:off x="68580" y="8900160"/>
          <a:ext cx="393192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68580</xdr:colOff>
      <xdr:row>125</xdr:row>
      <xdr:rowOff>0</xdr:rowOff>
    </xdr:from>
    <xdr:to>
      <xdr:col>6</xdr:col>
      <xdr:colOff>0</xdr:colOff>
      <xdr:row>125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E4085023-641D-4FBB-BD76-24E304157F5B}"/>
            </a:ext>
          </a:extLst>
        </xdr:cNvPr>
        <xdr:cNvSpPr>
          <a:spLocks noChangeShapeType="1"/>
        </xdr:cNvSpPr>
      </xdr:nvSpPr>
      <xdr:spPr bwMode="auto">
        <a:xfrm flipH="1" flipV="1">
          <a:off x="68580" y="17266920"/>
          <a:ext cx="393192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68580</xdr:colOff>
      <xdr:row>186</xdr:row>
      <xdr:rowOff>0</xdr:rowOff>
    </xdr:from>
    <xdr:to>
      <xdr:col>6</xdr:col>
      <xdr:colOff>0</xdr:colOff>
      <xdr:row>186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639BF258-5A6F-472A-9606-AC2B821F23F9}"/>
            </a:ext>
          </a:extLst>
        </xdr:cNvPr>
        <xdr:cNvSpPr>
          <a:spLocks noChangeShapeType="1"/>
        </xdr:cNvSpPr>
      </xdr:nvSpPr>
      <xdr:spPr bwMode="auto">
        <a:xfrm flipH="1" flipV="1">
          <a:off x="68580" y="25633680"/>
          <a:ext cx="393192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68580</xdr:colOff>
      <xdr:row>247</xdr:row>
      <xdr:rowOff>0</xdr:rowOff>
    </xdr:from>
    <xdr:to>
      <xdr:col>6</xdr:col>
      <xdr:colOff>0</xdr:colOff>
      <xdr:row>247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23231E3-719E-4121-B403-CB4A623BA527}"/>
            </a:ext>
          </a:extLst>
        </xdr:cNvPr>
        <xdr:cNvSpPr>
          <a:spLocks noChangeShapeType="1"/>
        </xdr:cNvSpPr>
      </xdr:nvSpPr>
      <xdr:spPr bwMode="auto">
        <a:xfrm flipH="1" flipV="1">
          <a:off x="68580" y="34000440"/>
          <a:ext cx="393192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68580</xdr:colOff>
      <xdr:row>292</xdr:row>
      <xdr:rowOff>0</xdr:rowOff>
    </xdr:from>
    <xdr:to>
      <xdr:col>6</xdr:col>
      <xdr:colOff>0</xdr:colOff>
      <xdr:row>292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B91A5F36-0737-4725-8346-37E04942A82D}"/>
            </a:ext>
          </a:extLst>
        </xdr:cNvPr>
        <xdr:cNvSpPr>
          <a:spLocks noChangeShapeType="1"/>
        </xdr:cNvSpPr>
      </xdr:nvSpPr>
      <xdr:spPr bwMode="auto">
        <a:xfrm flipH="1" flipV="1">
          <a:off x="68580" y="40172640"/>
          <a:ext cx="393192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290</xdr:row>
      <xdr:rowOff>137160</xdr:rowOff>
    </xdr:from>
    <xdr:to>
      <xdr:col>2</xdr:col>
      <xdr:colOff>525780</xdr:colOff>
      <xdr:row>290</xdr:row>
      <xdr:rowOff>137160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68B1C9E8-FE2F-47D0-BCFC-C34EFEF6641A}"/>
            </a:ext>
          </a:extLst>
        </xdr:cNvPr>
        <xdr:cNvSpPr>
          <a:spLocks noChangeShapeType="1"/>
        </xdr:cNvSpPr>
      </xdr:nvSpPr>
      <xdr:spPr bwMode="auto">
        <a:xfrm flipH="1" flipV="1">
          <a:off x="1394460" y="40035480"/>
          <a:ext cx="37338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30480</xdr:colOff>
      <xdr:row>290</xdr:row>
      <xdr:rowOff>137160</xdr:rowOff>
    </xdr:from>
    <xdr:to>
      <xdr:col>10</xdr:col>
      <xdr:colOff>1196340</xdr:colOff>
      <xdr:row>290</xdr:row>
      <xdr:rowOff>137160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D68F5761-F4FA-400A-B79F-401CCA4ACE8D}"/>
            </a:ext>
          </a:extLst>
        </xdr:cNvPr>
        <xdr:cNvSpPr>
          <a:spLocks noChangeShapeType="1"/>
        </xdr:cNvSpPr>
      </xdr:nvSpPr>
      <xdr:spPr bwMode="auto">
        <a:xfrm flipH="1" flipV="1">
          <a:off x="6332220" y="40035480"/>
          <a:ext cx="73152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49357</xdr:colOff>
      <xdr:row>2</xdr:row>
      <xdr:rowOff>20204</xdr:rowOff>
    </xdr:to>
    <xdr:pic>
      <xdr:nvPicPr>
        <xdr:cNvPr id="2" name="Picture 2" descr="New Image Logo 12-1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2857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16</xdr:col>
      <xdr:colOff>129964</xdr:colOff>
      <xdr:row>2</xdr:row>
      <xdr:rowOff>33337</xdr:rowOff>
    </xdr:from>
    <xdr:ext cx="496674" cy="468013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DE05F36-85D8-4A98-8855-7FE56496CEED}"/>
            </a:ext>
          </a:extLst>
        </xdr:cNvPr>
        <xdr:cNvSpPr/>
      </xdr:nvSpPr>
      <xdr:spPr>
        <a:xfrm>
          <a:off x="2485814" y="623887"/>
          <a:ext cx="49667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6350">
                <a:solidFill>
                  <a:schemeClr val="tx1"/>
                </a:solidFill>
                <a:prstDash val="solid"/>
              </a:ln>
              <a:solidFill>
                <a:srgbClr val="FFFF00"/>
              </a:solidFill>
              <a:effectLst>
                <a:outerShdw dist="38100" dir="2700000" algn="bl" rotWithShape="0">
                  <a:srgbClr val="FFFFCC"/>
                </a:outerShdw>
              </a:effectLst>
            </a:rPr>
            <a:t>40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14721</xdr:colOff>
      <xdr:row>2</xdr:row>
      <xdr:rowOff>17318</xdr:rowOff>
    </xdr:to>
    <xdr:pic>
      <xdr:nvPicPr>
        <xdr:cNvPr id="36052" name="Picture 2" descr="New Image Logo 12-11.JPG">
          <a:extLst>
            <a:ext uri="{FF2B5EF4-FFF2-40B4-BE49-F238E27FC236}">
              <a16:creationId xmlns:a16="http://schemas.microsoft.com/office/drawing/2014/main" id="{00000000-0008-0000-0300-0000D4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620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12</xdr:col>
      <xdr:colOff>27712</xdr:colOff>
      <xdr:row>2</xdr:row>
      <xdr:rowOff>38100</xdr:rowOff>
    </xdr:from>
    <xdr:ext cx="340671" cy="468013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49537C0-34BE-4770-A404-DF8D67F70052}"/>
            </a:ext>
          </a:extLst>
        </xdr:cNvPr>
        <xdr:cNvSpPr/>
      </xdr:nvSpPr>
      <xdr:spPr>
        <a:xfrm>
          <a:off x="2618512" y="626918"/>
          <a:ext cx="340671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12700">
                <a:solidFill>
                  <a:schemeClr val="tx1"/>
                </a:solidFill>
                <a:prstDash val="solid"/>
              </a:ln>
              <a:solidFill>
                <a:srgbClr val="FFFF00"/>
              </a:solidFill>
              <a:effectLst>
                <a:outerShdw dist="38100" dir="2700000" algn="bl" rotWithShape="0">
                  <a:srgbClr val="FFFFCC"/>
                </a:outerShdw>
              </a:effectLst>
            </a:rPr>
            <a:t>0</a:t>
          </a:r>
        </a:p>
      </xdr:txBody>
    </xdr:sp>
    <xdr:clientData/>
  </xdr:oneCellAnchor>
  <xdr:oneCellAnchor>
    <xdr:from>
      <xdr:col>43</xdr:col>
      <xdr:colOff>269867</xdr:colOff>
      <xdr:row>7</xdr:row>
      <xdr:rowOff>155863</xdr:rowOff>
    </xdr:from>
    <xdr:ext cx="1876155" cy="1629088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F772458-A585-414F-8BC5-A15B490BDD65}"/>
            </a:ext>
          </a:extLst>
        </xdr:cNvPr>
        <xdr:cNvSpPr/>
      </xdr:nvSpPr>
      <xdr:spPr>
        <a:xfrm>
          <a:off x="8565276" y="1610590"/>
          <a:ext cx="1876155" cy="1629088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en-US" sz="96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  <a:latin typeface="ZP Said No One" pitchFamily="2" charset="0"/>
            </a:rPr>
            <a:t>Cows</a:t>
          </a:r>
        </a:p>
      </xdr:txBody>
    </xdr:sp>
    <xdr:clientData/>
  </xdr:oneCellAnchor>
  <xdr:oneCellAnchor>
    <xdr:from>
      <xdr:col>43</xdr:col>
      <xdr:colOff>562841</xdr:colOff>
      <xdr:row>4</xdr:row>
      <xdr:rowOff>77932</xdr:rowOff>
    </xdr:from>
    <xdr:ext cx="1876155" cy="1629088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69B1427-EC50-40FF-B5CC-BB2051F97A73}"/>
            </a:ext>
          </a:extLst>
        </xdr:cNvPr>
        <xdr:cNvSpPr/>
      </xdr:nvSpPr>
      <xdr:spPr>
        <a:xfrm>
          <a:off x="8858250" y="874568"/>
          <a:ext cx="1876155" cy="1629088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en-US" sz="96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  <a:latin typeface="ZP Said No One" pitchFamily="2" charset="0"/>
            </a:rPr>
            <a:t>Cows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14721</xdr:colOff>
      <xdr:row>2</xdr:row>
      <xdr:rowOff>17318</xdr:rowOff>
    </xdr:to>
    <xdr:pic>
      <xdr:nvPicPr>
        <xdr:cNvPr id="2" name="Picture 2" descr="New Image Logo 12-11.JPG">
          <a:extLst>
            <a:ext uri="{FF2B5EF4-FFF2-40B4-BE49-F238E27FC236}">
              <a16:creationId xmlns:a16="http://schemas.microsoft.com/office/drawing/2014/main" id="{B5FA968F-B280-44F2-AC20-335A44E46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48221" cy="607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11</xdr:col>
      <xdr:colOff>70938</xdr:colOff>
      <xdr:row>2</xdr:row>
      <xdr:rowOff>10391</xdr:rowOff>
    </xdr:from>
    <xdr:ext cx="496674" cy="46801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5C6541B-93A9-4322-8771-8CBD3764EF32}"/>
            </a:ext>
          </a:extLst>
        </xdr:cNvPr>
        <xdr:cNvSpPr/>
      </xdr:nvSpPr>
      <xdr:spPr>
        <a:xfrm>
          <a:off x="2523193" y="599209"/>
          <a:ext cx="49667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12700">
                <a:solidFill>
                  <a:schemeClr val="tx1"/>
                </a:solidFill>
                <a:prstDash val="solid"/>
              </a:ln>
              <a:solidFill>
                <a:srgbClr val="FFFF00"/>
              </a:solidFill>
              <a:effectLst>
                <a:outerShdw dist="38100" dir="2700000" algn="bl" rotWithShape="0">
                  <a:srgbClr val="FFFFCC"/>
                </a:outerShdw>
              </a:effectLst>
            </a:rPr>
            <a:t>40</a:t>
          </a:r>
        </a:p>
      </xdr:txBody>
    </xdr:sp>
    <xdr:clientData/>
  </xdr:oneCellAnchor>
  <xdr:oneCellAnchor>
    <xdr:from>
      <xdr:col>43</xdr:col>
      <xdr:colOff>243890</xdr:colOff>
      <xdr:row>7</xdr:row>
      <xdr:rowOff>25977</xdr:rowOff>
    </xdr:from>
    <xdr:ext cx="1876155" cy="1629088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89A2F29-E0C6-420C-B940-5688AA7F5D3B}"/>
            </a:ext>
          </a:extLst>
        </xdr:cNvPr>
        <xdr:cNvSpPr/>
      </xdr:nvSpPr>
      <xdr:spPr>
        <a:xfrm>
          <a:off x="8539299" y="1480704"/>
          <a:ext cx="1876155" cy="1629088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en-US" sz="96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  <a:latin typeface="ZP Said No One" pitchFamily="2" charset="0"/>
            </a:rPr>
            <a:t>Cows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55"/>
  <sheetViews>
    <sheetView view="pageBreakPreview" zoomScale="73" zoomScaleNormal="100" zoomScaleSheetLayoutView="73" workbookViewId="0">
      <selection activeCell="I50" sqref="I50"/>
    </sheetView>
  </sheetViews>
  <sheetFormatPr baseColWidth="10" defaultColWidth="9.1640625" defaultRowHeight="13"/>
  <cols>
    <col min="1" max="1" width="12.5" style="103" customWidth="1"/>
    <col min="2" max="2" width="13.1640625" style="103" customWidth="1"/>
    <col min="3" max="3" width="9.83203125" style="103" customWidth="1"/>
    <col min="4" max="4" width="9.1640625" style="103" bestFit="1" customWidth="1"/>
    <col min="5" max="5" width="9.6640625" style="103" bestFit="1" customWidth="1"/>
    <col min="6" max="6" width="11" style="103" customWidth="1"/>
    <col min="7" max="7" width="11.5" style="103" customWidth="1"/>
    <col min="8" max="8" width="10.6640625" style="103" customWidth="1"/>
    <col min="9" max="9" width="11.33203125" style="103" customWidth="1"/>
    <col min="10" max="10" width="3.83203125" style="103" customWidth="1"/>
    <col min="11" max="11" width="4.5" style="103" bestFit="1" customWidth="1"/>
    <col min="12" max="13" width="4.6640625" style="103" customWidth="1"/>
    <col min="14" max="14" width="5.5" style="103" bestFit="1" customWidth="1"/>
    <col min="15" max="15" width="6.6640625" style="103" bestFit="1" customWidth="1"/>
    <col min="16" max="17" width="4.6640625" style="103" customWidth="1"/>
    <col min="18" max="18" width="6.6640625" style="103" bestFit="1" customWidth="1"/>
    <col min="19" max="19" width="5.6640625" style="103" customWidth="1"/>
    <col min="20" max="20" width="8.5" style="103" bestFit="1" customWidth="1"/>
    <col min="21" max="21" width="6.83203125" style="103" bestFit="1" customWidth="1"/>
    <col min="22" max="22" width="10.1640625" style="213" bestFit="1" customWidth="1"/>
    <col min="23" max="23" width="5.6640625" style="103" customWidth="1"/>
    <col min="24" max="24" width="7.83203125" style="103" bestFit="1" customWidth="1"/>
    <col min="25" max="25" width="6.1640625" style="103" bestFit="1" customWidth="1"/>
    <col min="26" max="26" width="10.1640625" style="103" bestFit="1" customWidth="1"/>
    <col min="27" max="16384" width="9.1640625" style="103"/>
  </cols>
  <sheetData>
    <row r="1" spans="1:22">
      <c r="A1" s="102"/>
      <c r="B1" s="102"/>
      <c r="C1" s="102"/>
      <c r="D1" s="102"/>
      <c r="E1" s="102"/>
      <c r="F1" s="102"/>
      <c r="H1" s="205"/>
      <c r="I1" s="196">
        <v>285</v>
      </c>
    </row>
    <row r="2" spans="1:22" ht="22.5" customHeight="1">
      <c r="C2" s="388" t="s">
        <v>24</v>
      </c>
      <c r="D2" s="388"/>
      <c r="E2" s="388"/>
      <c r="F2" s="388"/>
      <c r="G2" s="388"/>
      <c r="H2" s="180"/>
      <c r="I2" s="181"/>
      <c r="J2" s="181" t="s">
        <v>68</v>
      </c>
      <c r="K2" s="182">
        <f>D14+D25+D36+D47</f>
        <v>40</v>
      </c>
    </row>
    <row r="3" spans="1:22" ht="23.25" customHeight="1">
      <c r="A3" s="102"/>
      <c r="B3" s="386" t="s">
        <v>129</v>
      </c>
      <c r="C3" s="387"/>
      <c r="D3" s="387"/>
      <c r="E3" s="387"/>
      <c r="F3" s="387"/>
      <c r="G3" s="387"/>
      <c r="H3" s="387"/>
      <c r="I3" s="387"/>
      <c r="J3" s="104"/>
      <c r="K3" s="104"/>
    </row>
    <row r="4" spans="1:22">
      <c r="A4" s="102"/>
      <c r="B4" s="102"/>
      <c r="C4" s="102"/>
      <c r="D4" s="102"/>
      <c r="E4" s="102"/>
      <c r="F4" s="102"/>
    </row>
    <row r="5" spans="1:22" ht="38">
      <c r="A5" s="138" t="s">
        <v>31</v>
      </c>
      <c r="B5" s="139">
        <v>44504</v>
      </c>
      <c r="C5" s="138" t="s">
        <v>32</v>
      </c>
      <c r="D5" s="199">
        <f>B5+4</f>
        <v>44508</v>
      </c>
      <c r="E5" s="140"/>
      <c r="F5" s="140"/>
      <c r="G5" s="141"/>
      <c r="H5" s="142" t="s">
        <v>33</v>
      </c>
      <c r="I5" s="143">
        <f>D5+1</f>
        <v>44509</v>
      </c>
    </row>
    <row r="6" spans="1:22" s="106" customFormat="1" ht="17" thickBot="1">
      <c r="A6" s="105"/>
      <c r="B6" s="105"/>
      <c r="C6" s="385" t="s">
        <v>1</v>
      </c>
      <c r="D6" s="385"/>
      <c r="E6" s="105"/>
      <c r="F6" s="105"/>
      <c r="I6" s="107"/>
      <c r="V6" s="214"/>
    </row>
    <row r="7" spans="1:22" s="106" customFormat="1" ht="20" thickTop="1" thickBot="1">
      <c r="A7" s="108">
        <f>E15/C49</f>
        <v>0.48070175438596491</v>
      </c>
      <c r="B7" s="109" t="s">
        <v>9</v>
      </c>
      <c r="C7" s="171" t="s">
        <v>70</v>
      </c>
      <c r="D7" s="183" t="s">
        <v>69</v>
      </c>
      <c r="E7" s="136" t="s">
        <v>73</v>
      </c>
      <c r="F7" s="110"/>
      <c r="H7" s="111" t="s">
        <v>15</v>
      </c>
      <c r="I7" s="112">
        <f>C49</f>
        <v>285</v>
      </c>
      <c r="L7" s="113">
        <v>0</v>
      </c>
      <c r="M7" s="113">
        <v>1</v>
      </c>
      <c r="N7" s="113">
        <v>2</v>
      </c>
      <c r="O7" s="113">
        <v>3</v>
      </c>
      <c r="P7" s="113">
        <v>4</v>
      </c>
      <c r="Q7" s="113">
        <v>5</v>
      </c>
      <c r="R7" s="113"/>
      <c r="V7" s="214"/>
    </row>
    <row r="8" spans="1:22" s="106" customFormat="1" ht="17" thickTop="1">
      <c r="B8" s="137" t="s">
        <v>54</v>
      </c>
      <c r="C8" s="172">
        <f>SUM(L8:L13)</f>
        <v>1</v>
      </c>
      <c r="D8" s="184">
        <f>L14</f>
        <v>0</v>
      </c>
      <c r="E8" s="172">
        <f t="shared" ref="E8:E13" si="0">D8+C8</f>
        <v>1</v>
      </c>
      <c r="F8" s="110"/>
      <c r="G8" s="115"/>
      <c r="I8" s="116"/>
      <c r="L8" s="217"/>
      <c r="M8" s="147">
        <v>3</v>
      </c>
      <c r="N8" s="147">
        <v>17</v>
      </c>
      <c r="O8" s="147">
        <v>14</v>
      </c>
      <c r="P8" s="147">
        <v>6</v>
      </c>
      <c r="Q8" s="147"/>
      <c r="R8" s="118">
        <f t="shared" ref="R8:R14" si="1">SUM(L8:Q8)</f>
        <v>40</v>
      </c>
      <c r="V8" s="214"/>
    </row>
    <row r="9" spans="1:22" s="106" customFormat="1" ht="16">
      <c r="B9" s="137" t="s">
        <v>55</v>
      </c>
      <c r="C9" s="172">
        <f>SUM(M8:M13)</f>
        <v>3</v>
      </c>
      <c r="D9" s="185">
        <f>M14</f>
        <v>3</v>
      </c>
      <c r="E9" s="173">
        <f t="shared" si="0"/>
        <v>6</v>
      </c>
      <c r="F9" s="110"/>
      <c r="G9" s="115"/>
      <c r="I9" s="116"/>
      <c r="L9" s="217"/>
      <c r="M9" s="147"/>
      <c r="N9" s="147">
        <v>15</v>
      </c>
      <c r="O9" s="147">
        <v>18</v>
      </c>
      <c r="P9" s="147">
        <v>6</v>
      </c>
      <c r="Q9" s="217">
        <v>1</v>
      </c>
      <c r="R9" s="118">
        <f>SUM(L9:Q9)</f>
        <v>40</v>
      </c>
      <c r="V9" s="214"/>
    </row>
    <row r="10" spans="1:22" s="106" customFormat="1" ht="15.75" customHeight="1">
      <c r="B10" s="114" t="s">
        <v>13</v>
      </c>
      <c r="C10" s="172">
        <f>SUM(N8:N13)</f>
        <v>43</v>
      </c>
      <c r="D10" s="185">
        <f>N14</f>
        <v>5</v>
      </c>
      <c r="E10" s="173">
        <f t="shared" si="0"/>
        <v>48</v>
      </c>
      <c r="F10" s="110"/>
      <c r="G10" s="119" t="s">
        <v>52</v>
      </c>
      <c r="H10" s="120">
        <f>I27+I33</f>
        <v>368050</v>
      </c>
      <c r="I10" s="121" t="s">
        <v>28</v>
      </c>
      <c r="L10" s="217">
        <v>1</v>
      </c>
      <c r="M10" s="217"/>
      <c r="N10" s="217">
        <v>11</v>
      </c>
      <c r="O10" s="147">
        <v>17</v>
      </c>
      <c r="P10" s="147">
        <v>7</v>
      </c>
      <c r="Q10" s="147">
        <v>1</v>
      </c>
      <c r="R10" s="118">
        <f t="shared" si="1"/>
        <v>37</v>
      </c>
      <c r="V10" s="214"/>
    </row>
    <row r="11" spans="1:22" s="106" customFormat="1" ht="15.75" customHeight="1">
      <c r="A11" s="122">
        <f>A7+A18</f>
        <v>0.92982456140350878</v>
      </c>
      <c r="B11" s="123" t="s">
        <v>14</v>
      </c>
      <c r="C11" s="173">
        <f>SUM(O8:O13)</f>
        <v>49</v>
      </c>
      <c r="D11" s="185">
        <f>O14</f>
        <v>8</v>
      </c>
      <c r="E11" s="173">
        <f>D11+C11</f>
        <v>57</v>
      </c>
      <c r="F11" s="259" t="s">
        <v>11</v>
      </c>
      <c r="G11" s="119" t="s">
        <v>77</v>
      </c>
      <c r="H11" s="153">
        <f>H10/I1</f>
        <v>1291.4035087719299</v>
      </c>
      <c r="I11" s="121" t="s">
        <v>28</v>
      </c>
      <c r="L11" s="217"/>
      <c r="M11" s="147"/>
      <c r="N11" s="217"/>
      <c r="O11" s="217"/>
      <c r="P11" s="147"/>
      <c r="Q11" s="228"/>
      <c r="R11" s="118">
        <f t="shared" si="1"/>
        <v>0</v>
      </c>
      <c r="V11" s="214"/>
    </row>
    <row r="12" spans="1:22" s="106" customFormat="1" ht="15.75" customHeight="1">
      <c r="B12" s="123" t="s">
        <v>37</v>
      </c>
      <c r="C12" s="173">
        <f>SUM(P8:P13)</f>
        <v>19</v>
      </c>
      <c r="D12" s="185">
        <f>P14</f>
        <v>3</v>
      </c>
      <c r="E12" s="173">
        <f t="shared" si="0"/>
        <v>22</v>
      </c>
      <c r="F12" s="110"/>
      <c r="G12" s="134" t="s">
        <v>53</v>
      </c>
      <c r="H12" s="135">
        <f>'Individual Grades '!H5</f>
        <v>224555</v>
      </c>
      <c r="I12" s="121" t="s">
        <v>28</v>
      </c>
      <c r="L12" s="217"/>
      <c r="M12" s="217"/>
      <c r="N12" s="147"/>
      <c r="O12" s="217"/>
      <c r="P12" s="217"/>
      <c r="Q12" s="217"/>
      <c r="R12" s="118">
        <f t="shared" si="1"/>
        <v>0</v>
      </c>
      <c r="V12" s="214"/>
    </row>
    <row r="13" spans="1:22" s="106" customFormat="1" ht="15.75" customHeight="1">
      <c r="A13" s="124"/>
      <c r="B13" s="123" t="s">
        <v>38</v>
      </c>
      <c r="C13" s="173">
        <f>SUM(Q8:Q13)</f>
        <v>2</v>
      </c>
      <c r="D13" s="185">
        <f>Q14</f>
        <v>1</v>
      </c>
      <c r="E13" s="173">
        <f t="shared" si="0"/>
        <v>3</v>
      </c>
      <c r="F13" s="110"/>
      <c r="G13" s="125" t="s">
        <v>78</v>
      </c>
      <c r="H13" s="198" t="s">
        <v>293</v>
      </c>
      <c r="L13" s="217"/>
      <c r="M13" s="217"/>
      <c r="N13" s="217"/>
      <c r="O13" s="217"/>
      <c r="P13" s="217"/>
      <c r="Q13" s="217"/>
      <c r="R13" s="118">
        <f t="shared" si="1"/>
        <v>0</v>
      </c>
      <c r="T13" s="147"/>
      <c r="U13" s="148" t="s">
        <v>60</v>
      </c>
      <c r="V13" s="215" t="s">
        <v>61</v>
      </c>
    </row>
    <row r="14" spans="1:22" s="106" customFormat="1" ht="15.75" customHeight="1">
      <c r="A14" s="124"/>
      <c r="B14" s="175" t="s">
        <v>71</v>
      </c>
      <c r="C14" s="174">
        <f>SUM(C8:C13)</f>
        <v>117</v>
      </c>
      <c r="D14" s="186">
        <f>SUM(D8:D13)</f>
        <v>20</v>
      </c>
      <c r="E14" s="179" t="s">
        <v>11</v>
      </c>
      <c r="F14" s="177"/>
      <c r="G14" s="177"/>
      <c r="H14" s="126"/>
      <c r="L14" s="217"/>
      <c r="M14" s="217">
        <v>3</v>
      </c>
      <c r="N14" s="217">
        <v>5</v>
      </c>
      <c r="O14" s="217">
        <v>8</v>
      </c>
      <c r="P14" s="217">
        <v>3</v>
      </c>
      <c r="Q14" s="217">
        <v>1</v>
      </c>
      <c r="R14" s="118">
        <f t="shared" si="1"/>
        <v>20</v>
      </c>
      <c r="T14" s="147"/>
      <c r="U14" s="148"/>
      <c r="V14" s="215"/>
    </row>
    <row r="15" spans="1:22" s="106" customFormat="1" ht="16">
      <c r="B15" s="178"/>
      <c r="C15" s="178"/>
      <c r="D15" s="176" t="s">
        <v>10</v>
      </c>
      <c r="E15" s="128">
        <f>SUM(E8:E14)</f>
        <v>137</v>
      </c>
      <c r="F15" s="168"/>
      <c r="G15" s="389"/>
      <c r="H15" s="389"/>
      <c r="I15" s="169"/>
      <c r="L15" s="127">
        <f>SUM(L8:L14)</f>
        <v>1</v>
      </c>
      <c r="M15" s="127">
        <f t="shared" ref="M15:R15" si="2">SUM(M8:M14)</f>
        <v>6</v>
      </c>
      <c r="N15" s="127">
        <f>SUM(N8:N14)</f>
        <v>48</v>
      </c>
      <c r="O15" s="127">
        <f>SUM(O8:O14)</f>
        <v>57</v>
      </c>
      <c r="P15" s="127">
        <f t="shared" si="2"/>
        <v>22</v>
      </c>
      <c r="Q15" s="127">
        <f t="shared" si="2"/>
        <v>3</v>
      </c>
      <c r="R15" s="127">
        <f t="shared" si="2"/>
        <v>137</v>
      </c>
      <c r="T15" s="147" t="s">
        <v>17</v>
      </c>
      <c r="U15" s="212"/>
      <c r="V15" s="235" t="e">
        <f>U15/U14</f>
        <v>#DIV/0!</v>
      </c>
    </row>
    <row r="16" spans="1:22" s="106" customFormat="1" ht="16">
      <c r="E16" s="170"/>
      <c r="F16" s="170"/>
      <c r="G16" s="170"/>
      <c r="H16" s="170"/>
      <c r="I16" s="170"/>
      <c r="N16" s="106">
        <v>0</v>
      </c>
      <c r="T16" s="147" t="s">
        <v>18</v>
      </c>
      <c r="U16" s="148"/>
      <c r="V16" s="235" t="e">
        <f>U16/U14</f>
        <v>#DIV/0!</v>
      </c>
    </row>
    <row r="17" spans="1:27" s="106" customFormat="1" ht="16">
      <c r="C17" s="385" t="s">
        <v>1</v>
      </c>
      <c r="D17" s="385"/>
      <c r="E17" s="170"/>
      <c r="F17" s="170"/>
      <c r="G17" s="170"/>
      <c r="H17" s="170"/>
      <c r="I17" s="170"/>
      <c r="T17" s="147" t="s">
        <v>62</v>
      </c>
      <c r="U17" s="148"/>
      <c r="V17" s="235" t="e">
        <f>U17/U14</f>
        <v>#DIV/0!</v>
      </c>
    </row>
    <row r="18" spans="1:27" s="106" customFormat="1" ht="18">
      <c r="A18" s="108">
        <f>E26/C49</f>
        <v>0.44912280701754387</v>
      </c>
      <c r="B18" s="109" t="s">
        <v>4</v>
      </c>
      <c r="C18" s="171" t="s">
        <v>70</v>
      </c>
      <c r="D18" s="183" t="s">
        <v>69</v>
      </c>
      <c r="E18" s="136" t="s">
        <v>73</v>
      </c>
      <c r="F18" s="110"/>
      <c r="G18" s="129"/>
      <c r="H18" s="206"/>
      <c r="I18" s="206"/>
      <c r="J18" s="206"/>
      <c r="T18" s="147" t="s">
        <v>59</v>
      </c>
      <c r="U18" s="148"/>
      <c r="V18" s="215" t="e">
        <f>U18/U14</f>
        <v>#DIV/0!</v>
      </c>
    </row>
    <row r="19" spans="1:27" s="106" customFormat="1" ht="16">
      <c r="B19" s="114" t="s">
        <v>49</v>
      </c>
      <c r="C19" s="172">
        <f>SUM(L20:L24)</f>
        <v>5</v>
      </c>
      <c r="D19" s="184">
        <f>L26</f>
        <v>0</v>
      </c>
      <c r="E19" s="172">
        <f t="shared" ref="E19:E24" si="3">D19+C19</f>
        <v>5</v>
      </c>
      <c r="F19" s="200"/>
      <c r="G19" s="211"/>
      <c r="H19" s="254"/>
      <c r="I19" s="254"/>
      <c r="J19" s="206"/>
      <c r="L19" s="113">
        <v>0</v>
      </c>
      <c r="M19" s="113">
        <v>1</v>
      </c>
      <c r="N19" s="113">
        <v>2</v>
      </c>
      <c r="O19" s="113">
        <v>3</v>
      </c>
      <c r="P19" s="113">
        <v>4</v>
      </c>
      <c r="Q19" s="113">
        <v>5</v>
      </c>
      <c r="R19" s="113"/>
      <c r="T19" s="147"/>
      <c r="U19" s="212">
        <f>SUM(U15:U18)</f>
        <v>0</v>
      </c>
      <c r="V19" s="215"/>
    </row>
    <row r="20" spans="1:27" s="106" customFormat="1" ht="15.75" customHeight="1">
      <c r="A20" s="125" t="s">
        <v>11</v>
      </c>
      <c r="B20" s="114" t="s">
        <v>47</v>
      </c>
      <c r="C20" s="172">
        <f>SUM(M20:M24)</f>
        <v>12</v>
      </c>
      <c r="D20" s="185">
        <f>M26</f>
        <v>1</v>
      </c>
      <c r="E20" s="173">
        <f t="shared" si="3"/>
        <v>13</v>
      </c>
      <c r="F20" s="200"/>
      <c r="G20" s="211"/>
      <c r="H20" s="258"/>
      <c r="I20" s="258"/>
      <c r="J20" s="144"/>
      <c r="K20" s="144"/>
      <c r="L20" s="217">
        <v>1</v>
      </c>
      <c r="M20" s="147">
        <v>7</v>
      </c>
      <c r="N20" s="147">
        <v>7</v>
      </c>
      <c r="O20" s="147">
        <v>20</v>
      </c>
      <c r="P20" s="147">
        <v>4</v>
      </c>
      <c r="Q20" s="147">
        <v>1</v>
      </c>
      <c r="R20" s="118">
        <f t="shared" ref="R20:R26" si="4">SUM(L20:Q20)</f>
        <v>40</v>
      </c>
      <c r="V20" s="214"/>
    </row>
    <row r="21" spans="1:27" s="106" customFormat="1" ht="16">
      <c r="B21" s="123" t="s">
        <v>34</v>
      </c>
      <c r="C21" s="172">
        <f>SUM(N20:N24)</f>
        <v>32</v>
      </c>
      <c r="D21" s="185">
        <f>N26</f>
        <v>5</v>
      </c>
      <c r="E21" s="173">
        <f t="shared" si="3"/>
        <v>37</v>
      </c>
      <c r="F21" s="200"/>
      <c r="G21" s="236"/>
      <c r="H21" s="274" t="s">
        <v>52</v>
      </c>
      <c r="I21" s="275" t="e">
        <f>#REF!</f>
        <v>#REF!</v>
      </c>
      <c r="J21" s="276" t="s">
        <v>28</v>
      </c>
      <c r="K21" s="254"/>
      <c r="L21" s="239">
        <v>3</v>
      </c>
      <c r="M21" s="147">
        <v>2</v>
      </c>
      <c r="N21" s="147">
        <v>14</v>
      </c>
      <c r="O21" s="147">
        <v>11</v>
      </c>
      <c r="P21" s="147">
        <v>8</v>
      </c>
      <c r="Q21" s="217">
        <v>2</v>
      </c>
      <c r="R21" s="118">
        <f t="shared" si="4"/>
        <v>40</v>
      </c>
      <c r="V21" s="214"/>
    </row>
    <row r="22" spans="1:27" s="106" customFormat="1" ht="16">
      <c r="B22" s="123" t="s">
        <v>5</v>
      </c>
      <c r="C22" s="173">
        <f>SUM(O20:O25)</f>
        <v>45</v>
      </c>
      <c r="D22" s="185">
        <f>O26</f>
        <v>2</v>
      </c>
      <c r="E22" s="173">
        <f t="shared" si="3"/>
        <v>47</v>
      </c>
      <c r="F22" s="201"/>
      <c r="G22" s="211"/>
      <c r="H22" s="277" t="s">
        <v>79</v>
      </c>
      <c r="I22" s="278" t="e">
        <f>#REF!</f>
        <v>#REF!</v>
      </c>
      <c r="J22" s="279" t="s">
        <v>28</v>
      </c>
      <c r="K22" s="254"/>
      <c r="L22" s="239">
        <v>1</v>
      </c>
      <c r="M22" s="217">
        <v>3</v>
      </c>
      <c r="N22" s="217">
        <v>12</v>
      </c>
      <c r="O22" s="147">
        <v>13</v>
      </c>
      <c r="P22" s="147">
        <v>9</v>
      </c>
      <c r="Q22" s="147">
        <v>2</v>
      </c>
      <c r="R22" s="118">
        <f t="shared" si="4"/>
        <v>40</v>
      </c>
      <c r="T22" s="147"/>
      <c r="U22" s="148" t="s">
        <v>60</v>
      </c>
      <c r="V22" s="215" t="s">
        <v>61</v>
      </c>
    </row>
    <row r="23" spans="1:27" s="106" customFormat="1" ht="16">
      <c r="B23" s="123" t="s">
        <v>6</v>
      </c>
      <c r="C23" s="173">
        <f>SUM(P20:P24)</f>
        <v>21</v>
      </c>
      <c r="D23" s="185">
        <f>P26</f>
        <v>0</v>
      </c>
      <c r="E23" s="173">
        <f t="shared" si="3"/>
        <v>21</v>
      </c>
      <c r="F23" s="110"/>
      <c r="G23" s="211"/>
      <c r="H23" s="277" t="s">
        <v>53</v>
      </c>
      <c r="I23" s="278" t="e">
        <f>#REF!</f>
        <v>#REF!</v>
      </c>
      <c r="J23" s="279" t="s">
        <v>28</v>
      </c>
      <c r="K23" s="254"/>
      <c r="L23" s="239"/>
      <c r="M23" s="147"/>
      <c r="N23" s="217">
        <v>-1</v>
      </c>
      <c r="O23" s="217">
        <v>1</v>
      </c>
      <c r="P23" s="147"/>
      <c r="Q23" s="228"/>
      <c r="R23" s="118">
        <f t="shared" si="4"/>
        <v>0</v>
      </c>
      <c r="T23" s="147" t="s">
        <v>63</v>
      </c>
      <c r="U23" s="148">
        <v>245</v>
      </c>
      <c r="V23" s="215"/>
      <c r="Y23" s="106">
        <f>U23+U31+U39+U14</f>
        <v>360</v>
      </c>
    </row>
    <row r="24" spans="1:27" s="106" customFormat="1" ht="16">
      <c r="A24" s="124"/>
      <c r="B24" s="123" t="s">
        <v>39</v>
      </c>
      <c r="C24" s="173">
        <f>SUM(Q20:Q25)</f>
        <v>5</v>
      </c>
      <c r="D24" s="185">
        <f>Q26</f>
        <v>0</v>
      </c>
      <c r="E24" s="173">
        <f t="shared" si="3"/>
        <v>5</v>
      </c>
      <c r="F24" s="110"/>
      <c r="G24" s="258"/>
      <c r="H24" s="277" t="s">
        <v>79</v>
      </c>
      <c r="I24" s="278" t="e">
        <f>#REF!</f>
        <v>#REF!</v>
      </c>
      <c r="J24" s="279" t="s">
        <v>28</v>
      </c>
      <c r="K24" s="254"/>
      <c r="L24" s="239"/>
      <c r="M24" s="217"/>
      <c r="N24" s="147"/>
      <c r="O24" s="217"/>
      <c r="P24" s="217"/>
      <c r="Q24" s="217"/>
      <c r="R24" s="118">
        <f t="shared" si="4"/>
        <v>0</v>
      </c>
      <c r="T24" s="147" t="s">
        <v>17</v>
      </c>
      <c r="U24" s="212">
        <v>110</v>
      </c>
      <c r="V24" s="235">
        <f>U24/U23</f>
        <v>0.44897959183673469</v>
      </c>
      <c r="X24" s="147" t="s">
        <v>17</v>
      </c>
      <c r="Y24" s="230">
        <f>U24+U32+U40+U15</f>
        <v>205</v>
      </c>
      <c r="Z24" s="149">
        <f>Y24/Y23</f>
        <v>0.56944444444444442</v>
      </c>
    </row>
    <row r="25" spans="1:27" s="106" customFormat="1" ht="16">
      <c r="B25" s="175" t="s">
        <v>71</v>
      </c>
      <c r="C25" s="174">
        <f>SUM(C19:C24)</f>
        <v>120</v>
      </c>
      <c r="D25" s="186">
        <f>SUM(D19:D24)</f>
        <v>8</v>
      </c>
      <c r="E25" s="179" t="s">
        <v>11</v>
      </c>
      <c r="F25" s="197"/>
      <c r="G25" s="197"/>
      <c r="H25" s="263"/>
      <c r="I25" s="263"/>
      <c r="J25" s="263"/>
      <c r="K25" s="263"/>
      <c r="L25" s="239"/>
      <c r="M25" s="217"/>
      <c r="N25" s="217"/>
      <c r="O25" s="217"/>
      <c r="P25" s="217"/>
      <c r="Q25" s="217"/>
      <c r="R25" s="118">
        <f t="shared" si="4"/>
        <v>0</v>
      </c>
      <c r="T25" s="147" t="s">
        <v>18</v>
      </c>
      <c r="U25" s="148">
        <v>116</v>
      </c>
      <c r="V25" s="235">
        <f>U25/U23</f>
        <v>0.47346938775510206</v>
      </c>
      <c r="X25" s="147" t="s">
        <v>18</v>
      </c>
      <c r="Y25" s="106">
        <f>U25+U33+U41+U16</f>
        <v>135</v>
      </c>
      <c r="Z25" s="149">
        <f>Y25/Y23</f>
        <v>0.375</v>
      </c>
    </row>
    <row r="26" spans="1:27" s="106" customFormat="1" ht="16">
      <c r="B26" s="178"/>
      <c r="D26" s="176" t="s">
        <v>7</v>
      </c>
      <c r="E26" s="128">
        <f>SUM(E19:E25)</f>
        <v>128</v>
      </c>
      <c r="F26" s="144"/>
      <c r="G26" s="258"/>
      <c r="H26" s="261"/>
      <c r="I26" s="262"/>
      <c r="J26" s="260"/>
      <c r="K26" s="260"/>
      <c r="L26" s="239"/>
      <c r="M26" s="217">
        <v>1</v>
      </c>
      <c r="N26" s="217">
        <v>5</v>
      </c>
      <c r="O26" s="217">
        <v>2</v>
      </c>
      <c r="P26" s="217"/>
      <c r="Q26" s="217"/>
      <c r="R26" s="118">
        <f t="shared" si="4"/>
        <v>8</v>
      </c>
      <c r="T26" s="147" t="s">
        <v>62</v>
      </c>
      <c r="U26" s="148">
        <v>5</v>
      </c>
      <c r="V26" s="237">
        <f>U26/U23</f>
        <v>2.0408163265306121E-2</v>
      </c>
      <c r="X26" s="147" t="s">
        <v>62</v>
      </c>
      <c r="Y26" s="106">
        <f>U26+U34+U42</f>
        <v>6</v>
      </c>
      <c r="Z26" s="149">
        <f>Y26/Y23</f>
        <v>1.6666666666666666E-2</v>
      </c>
      <c r="AA26" s="122">
        <f>SUM(Z24:Z26)</f>
        <v>0.96111111111111114</v>
      </c>
    </row>
    <row r="27" spans="1:27" s="106" customFormat="1" ht="16">
      <c r="A27" s="105"/>
      <c r="B27" s="105"/>
      <c r="C27" s="105"/>
      <c r="D27" s="110"/>
      <c r="E27" s="110"/>
      <c r="F27" s="240"/>
      <c r="G27" s="211"/>
      <c r="H27" s="308" t="s">
        <v>52</v>
      </c>
      <c r="I27" s="309">
        <f>YIELD!C7</f>
        <v>318778</v>
      </c>
      <c r="J27" s="310" t="s">
        <v>28</v>
      </c>
      <c r="K27" s="263"/>
      <c r="L27" s="241">
        <f t="shared" ref="L27:R27" si="5">SUM(L20:L26)</f>
        <v>5</v>
      </c>
      <c r="M27" s="127">
        <f>SUM(M20:M26)</f>
        <v>13</v>
      </c>
      <c r="N27" s="127">
        <f>SUM(N20:N26)</f>
        <v>37</v>
      </c>
      <c r="O27" s="127">
        <f>SUM(O20:O26)</f>
        <v>47</v>
      </c>
      <c r="P27" s="127">
        <f>SUM(P20:P26)</f>
        <v>21</v>
      </c>
      <c r="Q27" s="127">
        <f t="shared" si="5"/>
        <v>5</v>
      </c>
      <c r="R27" s="130">
        <f t="shared" si="5"/>
        <v>128</v>
      </c>
      <c r="T27" s="147" t="s">
        <v>59</v>
      </c>
      <c r="U27" s="148">
        <v>14</v>
      </c>
      <c r="V27" s="238">
        <f>U27/U23</f>
        <v>5.7142857142857141E-2</v>
      </c>
      <c r="X27" s="147" t="s">
        <v>59</v>
      </c>
      <c r="Y27" s="106">
        <f>U27+U35+U43</f>
        <v>14</v>
      </c>
      <c r="Z27" s="149">
        <f>Y27/Y23</f>
        <v>3.888888888888889E-2</v>
      </c>
    </row>
    <row r="28" spans="1:27" s="106" customFormat="1" ht="16">
      <c r="A28" s="105"/>
      <c r="B28" s="105"/>
      <c r="C28" s="385" t="s">
        <v>1</v>
      </c>
      <c r="D28" s="385"/>
      <c r="E28" s="110"/>
      <c r="F28" s="240"/>
      <c r="G28" s="211"/>
      <c r="H28" s="311" t="s">
        <v>79</v>
      </c>
      <c r="I28" s="312">
        <f>YIELD!D7</f>
        <v>1301.1346938775509</v>
      </c>
      <c r="J28" s="313" t="s">
        <v>28</v>
      </c>
      <c r="K28" s="264"/>
      <c r="L28" s="242"/>
      <c r="M28" s="167"/>
      <c r="N28" s="167"/>
      <c r="O28" s="167"/>
      <c r="P28" s="167"/>
      <c r="Q28" s="167"/>
      <c r="R28" s="167"/>
      <c r="T28" s="147"/>
      <c r="U28" s="212">
        <f>SUM(U24:U27)</f>
        <v>245</v>
      </c>
      <c r="V28" s="215"/>
      <c r="X28" s="147"/>
      <c r="Y28" s="106">
        <f>SUM(Y24:Y27)</f>
        <v>360</v>
      </c>
      <c r="Z28" s="149"/>
    </row>
    <row r="29" spans="1:27" s="106" customFormat="1" ht="18">
      <c r="A29" s="108">
        <f>E37/C49</f>
        <v>2.1052631578947368E-2</v>
      </c>
      <c r="B29" s="109" t="s">
        <v>0</v>
      </c>
      <c r="C29" s="171" t="s">
        <v>70</v>
      </c>
      <c r="D29" s="183" t="s">
        <v>69</v>
      </c>
      <c r="E29" s="136" t="s">
        <v>73</v>
      </c>
      <c r="F29" s="144"/>
      <c r="G29" s="258"/>
      <c r="H29" s="311" t="s">
        <v>53</v>
      </c>
      <c r="I29" s="312">
        <f>YIELD!C8</f>
        <v>194398</v>
      </c>
      <c r="J29" s="313" t="s">
        <v>28</v>
      </c>
      <c r="K29" s="265"/>
      <c r="L29" s="144"/>
      <c r="T29" s="147"/>
      <c r="U29" s="148"/>
      <c r="V29" s="215"/>
      <c r="X29" s="147"/>
      <c r="Z29" s="151"/>
    </row>
    <row r="30" spans="1:27" s="106" customFormat="1" ht="16">
      <c r="A30" s="108"/>
      <c r="B30" s="137" t="s">
        <v>56</v>
      </c>
      <c r="C30" s="172">
        <f>SUM(L31:L33)</f>
        <v>0</v>
      </c>
      <c r="D30" s="184">
        <f>L34</f>
        <v>0</v>
      </c>
      <c r="E30" s="172">
        <f t="shared" ref="E30:E35" si="6">D30+C30</f>
        <v>0</v>
      </c>
      <c r="F30" s="240" t="s">
        <v>85</v>
      </c>
      <c r="G30" s="258"/>
      <c r="H30" s="311" t="s">
        <v>79</v>
      </c>
      <c r="I30" s="312">
        <f>YIELD!D8</f>
        <v>793.46122448979588</v>
      </c>
      <c r="J30" s="313" t="s">
        <v>28</v>
      </c>
      <c r="K30" s="265"/>
      <c r="L30" s="243">
        <v>0</v>
      </c>
      <c r="M30" s="113">
        <v>1</v>
      </c>
      <c r="N30" s="113">
        <v>2</v>
      </c>
      <c r="O30" s="113">
        <v>3</v>
      </c>
      <c r="P30" s="113">
        <v>4</v>
      </c>
      <c r="Q30" s="113">
        <v>5</v>
      </c>
      <c r="R30" s="113"/>
      <c r="T30" s="147"/>
      <c r="U30" s="148" t="s">
        <v>60</v>
      </c>
      <c r="V30" s="215" t="s">
        <v>61</v>
      </c>
    </row>
    <row r="31" spans="1:27" s="106" customFormat="1" ht="16">
      <c r="B31" s="145" t="s">
        <v>29</v>
      </c>
      <c r="C31" s="172">
        <f>SUM(M31:M33)</f>
        <v>2</v>
      </c>
      <c r="D31" s="185">
        <f>M34</f>
        <v>0</v>
      </c>
      <c r="E31" s="173">
        <f t="shared" si="6"/>
        <v>2</v>
      </c>
      <c r="F31" s="257" t="s">
        <v>11</v>
      </c>
      <c r="G31" s="144"/>
      <c r="H31" s="314"/>
      <c r="I31" s="315"/>
      <c r="J31" s="316" t="s">
        <v>11</v>
      </c>
      <c r="K31" s="246"/>
      <c r="L31" s="239"/>
      <c r="M31" s="217">
        <v>2</v>
      </c>
      <c r="N31" s="217">
        <v>3</v>
      </c>
      <c r="O31" s="217">
        <v>1</v>
      </c>
      <c r="P31" s="217"/>
      <c r="Q31" s="217"/>
      <c r="R31" s="118">
        <f>SUM(L31:Q31)</f>
        <v>6</v>
      </c>
      <c r="T31" s="147" t="s">
        <v>113</v>
      </c>
      <c r="U31" s="148">
        <v>40</v>
      </c>
      <c r="V31" s="215"/>
    </row>
    <row r="32" spans="1:27" s="106" customFormat="1" ht="16">
      <c r="B32" s="145" t="s">
        <v>30</v>
      </c>
      <c r="C32" s="172">
        <f>SUM(N31:N33)</f>
        <v>3</v>
      </c>
      <c r="D32" s="185">
        <f>N34</f>
        <v>0</v>
      </c>
      <c r="E32" s="173">
        <f t="shared" si="6"/>
        <v>3</v>
      </c>
      <c r="F32" s="256"/>
      <c r="G32" s="144"/>
      <c r="H32" s="314"/>
      <c r="I32" s="315"/>
      <c r="J32" s="316" t="s">
        <v>11</v>
      </c>
      <c r="K32" s="246"/>
      <c r="L32" s="242"/>
      <c r="M32" s="167"/>
      <c r="N32" s="167"/>
      <c r="O32" s="167"/>
      <c r="P32" s="167"/>
      <c r="Q32" s="167"/>
      <c r="R32" s="118">
        <f>SUM(M32:Q32)</f>
        <v>0</v>
      </c>
      <c r="T32" s="147" t="s">
        <v>17</v>
      </c>
      <c r="U32" s="148">
        <v>27</v>
      </c>
      <c r="V32" s="215">
        <f>U32/U31</f>
        <v>0.67500000000000004</v>
      </c>
    </row>
    <row r="33" spans="1:22" s="106" customFormat="1" ht="16">
      <c r="B33" s="146" t="s">
        <v>57</v>
      </c>
      <c r="C33" s="172">
        <f>SUM(O31:O33)</f>
        <v>1</v>
      </c>
      <c r="D33" s="185">
        <f>O34</f>
        <v>0</v>
      </c>
      <c r="E33" s="173">
        <f t="shared" si="6"/>
        <v>1</v>
      </c>
      <c r="F33" s="244"/>
      <c r="G33" s="144"/>
      <c r="H33" s="317" t="s">
        <v>52</v>
      </c>
      <c r="I33" s="318">
        <f>YIELD!C20</f>
        <v>49272</v>
      </c>
      <c r="J33" s="319" t="s">
        <v>28</v>
      </c>
      <c r="K33" s="246"/>
      <c r="L33" s="242"/>
      <c r="M33" s="167"/>
      <c r="N33" s="167"/>
      <c r="O33" s="167"/>
      <c r="P33" s="167"/>
      <c r="Q33" s="167"/>
      <c r="R33" s="118">
        <f>SUM(M33:Q33)</f>
        <v>0</v>
      </c>
      <c r="T33" s="147" t="s">
        <v>18</v>
      </c>
      <c r="U33" s="148">
        <v>12</v>
      </c>
      <c r="V33" s="215">
        <f>U33/U31</f>
        <v>0.3</v>
      </c>
    </row>
    <row r="34" spans="1:22" s="106" customFormat="1" ht="16">
      <c r="A34" s="255" t="s">
        <v>82</v>
      </c>
      <c r="B34" s="145" t="s">
        <v>2</v>
      </c>
      <c r="C34" s="173">
        <f>SUM(P31:P33)</f>
        <v>0</v>
      </c>
      <c r="D34" s="185">
        <f>P34</f>
        <v>0</v>
      </c>
      <c r="E34" s="173">
        <f t="shared" si="6"/>
        <v>0</v>
      </c>
      <c r="F34" s="240"/>
      <c r="G34" s="144"/>
      <c r="H34" s="317" t="s">
        <v>79</v>
      </c>
      <c r="I34" s="320">
        <f>YIELD!D20</f>
        <v>1232</v>
      </c>
      <c r="J34" s="319" t="s">
        <v>28</v>
      </c>
      <c r="K34" s="246"/>
      <c r="L34" s="239"/>
      <c r="M34" s="117"/>
      <c r="N34" s="117"/>
      <c r="O34" s="117"/>
      <c r="P34" s="117"/>
      <c r="Q34" s="117"/>
      <c r="R34" s="118">
        <f>SUM(M34:Q34)</f>
        <v>0</v>
      </c>
      <c r="T34" s="147" t="s">
        <v>62</v>
      </c>
      <c r="U34" s="148">
        <v>1</v>
      </c>
      <c r="V34" s="215">
        <f>U34/U31</f>
        <v>2.5000000000000001E-2</v>
      </c>
    </row>
    <row r="35" spans="1:22" s="106" customFormat="1" ht="16">
      <c r="A35" s="105"/>
      <c r="B35" s="152" t="s">
        <v>58</v>
      </c>
      <c r="C35" s="173">
        <f>SUM(Q31:Q33)</f>
        <v>0</v>
      </c>
      <c r="D35" s="185">
        <f>Q34</f>
        <v>0</v>
      </c>
      <c r="E35" s="173">
        <f t="shared" si="6"/>
        <v>0</v>
      </c>
      <c r="F35" s="240"/>
      <c r="G35" s="144"/>
      <c r="H35" s="317" t="s">
        <v>53</v>
      </c>
      <c r="I35" s="320">
        <f>YIELD!C21</f>
        <v>30157</v>
      </c>
      <c r="J35" s="319" t="s">
        <v>28</v>
      </c>
      <c r="K35" s="245"/>
      <c r="L35" s="241">
        <f t="shared" ref="L35:Q35" si="7">SUM(L31:L34)</f>
        <v>0</v>
      </c>
      <c r="M35" s="127">
        <f t="shared" si="7"/>
        <v>2</v>
      </c>
      <c r="N35" s="127">
        <f t="shared" si="7"/>
        <v>3</v>
      </c>
      <c r="O35" s="127">
        <f t="shared" si="7"/>
        <v>1</v>
      </c>
      <c r="P35" s="127">
        <f t="shared" si="7"/>
        <v>0</v>
      </c>
      <c r="Q35" s="127">
        <f t="shared" si="7"/>
        <v>0</v>
      </c>
      <c r="R35" s="130">
        <f t="shared" ref="R35" si="8">SUM(R31:R34)</f>
        <v>6</v>
      </c>
      <c r="T35" s="147" t="s">
        <v>59</v>
      </c>
      <c r="U35" s="148"/>
      <c r="V35" s="215">
        <f>U35/U32</f>
        <v>0</v>
      </c>
    </row>
    <row r="36" spans="1:22" s="106" customFormat="1" ht="16">
      <c r="A36" s="105"/>
      <c r="B36" s="175" t="s">
        <v>71</v>
      </c>
      <c r="C36" s="174">
        <f>SUM(C30:C35)</f>
        <v>6</v>
      </c>
      <c r="D36" s="186">
        <f>SUM(D30:D35)</f>
        <v>0</v>
      </c>
      <c r="E36" s="179" t="s">
        <v>11</v>
      </c>
      <c r="F36" s="209"/>
      <c r="G36" s="144"/>
      <c r="H36" s="317" t="s">
        <v>79</v>
      </c>
      <c r="I36" s="321">
        <f>YIELD!D21</f>
        <v>754</v>
      </c>
      <c r="J36" s="319" t="s">
        <v>28</v>
      </c>
      <c r="K36" s="245"/>
      <c r="L36" s="239"/>
      <c r="M36" s="117"/>
      <c r="N36" s="117"/>
      <c r="O36" s="117"/>
      <c r="P36" s="117"/>
      <c r="Q36" s="117"/>
      <c r="R36" s="117"/>
      <c r="T36" s="147"/>
      <c r="U36" s="212">
        <f>SUM(U32:U35)</f>
        <v>40</v>
      </c>
      <c r="V36" s="215"/>
    </row>
    <row r="37" spans="1:22" s="106" customFormat="1" ht="16">
      <c r="D37" s="154" t="s">
        <v>3</v>
      </c>
      <c r="E37" s="128">
        <f>SUM(E30:E36)</f>
        <v>6</v>
      </c>
      <c r="F37" s="240"/>
      <c r="G37" s="144"/>
      <c r="H37" s="322"/>
      <c r="I37" s="249"/>
      <c r="J37" s="249"/>
      <c r="K37" s="245"/>
      <c r="L37" s="144"/>
      <c r="T37" s="147"/>
      <c r="U37" s="148"/>
      <c r="V37" s="215"/>
    </row>
    <row r="38" spans="1:22" s="106" customFormat="1" ht="16">
      <c r="A38" s="146" t="s">
        <v>11</v>
      </c>
      <c r="B38" s="131"/>
      <c r="C38" s="131"/>
      <c r="D38" s="110"/>
      <c r="E38" s="110"/>
      <c r="F38" s="240"/>
      <c r="G38" s="144"/>
      <c r="H38" s="317" t="s">
        <v>11</v>
      </c>
      <c r="I38" s="316"/>
      <c r="J38" s="316"/>
      <c r="K38" s="245"/>
      <c r="L38" s="144"/>
      <c r="T38" s="147"/>
      <c r="U38" s="148" t="s">
        <v>60</v>
      </c>
      <c r="V38" s="215" t="s">
        <v>61</v>
      </c>
    </row>
    <row r="39" spans="1:22" s="106" customFormat="1" ht="16">
      <c r="A39" s="146"/>
      <c r="B39" s="166"/>
      <c r="C39" s="385" t="s">
        <v>1</v>
      </c>
      <c r="D39" s="385"/>
      <c r="E39" s="110"/>
      <c r="F39" s="195"/>
      <c r="G39" s="144"/>
      <c r="H39" s="342"/>
      <c r="I39" s="343"/>
      <c r="J39" s="343"/>
      <c r="K39" s="344"/>
      <c r="T39" s="247" t="s">
        <v>131</v>
      </c>
      <c r="U39" s="148">
        <v>75</v>
      </c>
      <c r="V39" s="215"/>
    </row>
    <row r="40" spans="1:22" s="106" customFormat="1" ht="18">
      <c r="A40" s="131"/>
      <c r="B40" s="109" t="s">
        <v>42</v>
      </c>
      <c r="C40" s="171" t="s">
        <v>70</v>
      </c>
      <c r="D40" s="183" t="s">
        <v>69</v>
      </c>
      <c r="E40" s="136" t="s">
        <v>73</v>
      </c>
      <c r="F40" s="195"/>
      <c r="G40" s="144"/>
      <c r="H40" s="342" t="s">
        <v>52</v>
      </c>
      <c r="I40" s="345" t="e">
        <f>#REF!</f>
        <v>#REF!</v>
      </c>
      <c r="J40" s="346" t="s">
        <v>28</v>
      </c>
      <c r="K40" s="344"/>
      <c r="L40" s="113">
        <v>0</v>
      </c>
      <c r="M40" s="113">
        <v>1</v>
      </c>
      <c r="N40" s="113">
        <v>2</v>
      </c>
      <c r="O40" s="113">
        <v>3</v>
      </c>
      <c r="P40" s="113">
        <v>4</v>
      </c>
      <c r="Q40" s="113">
        <v>5</v>
      </c>
      <c r="R40" s="113"/>
      <c r="T40" s="147" t="s">
        <v>17</v>
      </c>
      <c r="U40" s="148">
        <v>68</v>
      </c>
      <c r="V40" s="215">
        <f>U40/U39</f>
        <v>0.90666666666666662</v>
      </c>
    </row>
    <row r="41" spans="1:22" s="106" customFormat="1" ht="15.75" customHeight="1">
      <c r="A41" s="108">
        <f>D47/C49</f>
        <v>4.2105263157894736E-2</v>
      </c>
      <c r="B41" s="123" t="s">
        <v>40</v>
      </c>
      <c r="C41" s="172">
        <f>L41</f>
        <v>0</v>
      </c>
      <c r="D41" s="185">
        <f>L42</f>
        <v>0</v>
      </c>
      <c r="E41" s="172">
        <f t="shared" ref="E41:E46" si="9">D41+C41</f>
        <v>0</v>
      </c>
      <c r="F41" s="195"/>
      <c r="G41" s="144" t="s">
        <v>83</v>
      </c>
      <c r="H41" s="342" t="s">
        <v>79</v>
      </c>
      <c r="I41" s="347" t="e">
        <f>#REF!</f>
        <v>#REF!</v>
      </c>
      <c r="J41" s="346" t="s">
        <v>28</v>
      </c>
      <c r="K41" s="344"/>
      <c r="L41" s="217"/>
      <c r="M41" s="217"/>
      <c r="N41" s="217"/>
      <c r="O41" s="217">
        <v>1</v>
      </c>
      <c r="P41" s="217">
        <v>1</v>
      </c>
      <c r="Q41" s="217"/>
      <c r="R41" s="118">
        <f>SUM(L41:Q41)</f>
        <v>2</v>
      </c>
      <c r="T41" s="147" t="s">
        <v>18</v>
      </c>
      <c r="U41" s="148">
        <v>7</v>
      </c>
      <c r="V41" s="215">
        <f>U41/U39</f>
        <v>9.3333333333333338E-2</v>
      </c>
    </row>
    <row r="42" spans="1:22" s="106" customFormat="1" ht="15.75" customHeight="1">
      <c r="B42" s="123" t="s">
        <v>46</v>
      </c>
      <c r="C42" s="172">
        <f>M41</f>
        <v>0</v>
      </c>
      <c r="D42" s="185">
        <f>M42</f>
        <v>0</v>
      </c>
      <c r="E42" s="173">
        <f t="shared" si="9"/>
        <v>0</v>
      </c>
      <c r="F42" s="195"/>
      <c r="G42" s="210"/>
      <c r="H42" s="342" t="s">
        <v>53</v>
      </c>
      <c r="I42" s="347" t="e">
        <f>#REF!</f>
        <v>#REF!</v>
      </c>
      <c r="J42" s="346" t="s">
        <v>28</v>
      </c>
      <c r="K42" s="348"/>
      <c r="L42" s="217"/>
      <c r="M42" s="217"/>
      <c r="N42" s="117">
        <v>4</v>
      </c>
      <c r="O42" s="117">
        <v>5</v>
      </c>
      <c r="P42" s="217">
        <v>3</v>
      </c>
      <c r="Q42" s="217"/>
      <c r="R42" s="118">
        <f>SUM(L42:Q42)</f>
        <v>12</v>
      </c>
      <c r="T42" s="147" t="s">
        <v>62</v>
      </c>
      <c r="U42" s="148"/>
      <c r="V42" s="215">
        <f>U42/U39</f>
        <v>0</v>
      </c>
    </row>
    <row r="43" spans="1:22" s="106" customFormat="1" ht="15.75" customHeight="1">
      <c r="B43" s="123" t="s">
        <v>23</v>
      </c>
      <c r="C43" s="172">
        <f>N41</f>
        <v>0</v>
      </c>
      <c r="D43" s="185">
        <f>N42</f>
        <v>4</v>
      </c>
      <c r="E43" s="173">
        <f t="shared" si="9"/>
        <v>4</v>
      </c>
      <c r="F43" s="195"/>
      <c r="G43" s="144"/>
      <c r="H43" s="342" t="s">
        <v>79</v>
      </c>
      <c r="I43" s="347" t="e">
        <f>#REF!</f>
        <v>#REF!</v>
      </c>
      <c r="J43" s="346" t="s">
        <v>28</v>
      </c>
      <c r="K43" s="348"/>
      <c r="L43" s="127">
        <f>SUM(L41:L42)</f>
        <v>0</v>
      </c>
      <c r="M43" s="127">
        <f t="shared" ref="M43:Q43" si="10">SUM(M41:M42)</f>
        <v>0</v>
      </c>
      <c r="N43" s="127">
        <f t="shared" si="10"/>
        <v>4</v>
      </c>
      <c r="O43" s="127">
        <f t="shared" si="10"/>
        <v>6</v>
      </c>
      <c r="P43" s="127">
        <f t="shared" si="10"/>
        <v>4</v>
      </c>
      <c r="Q43" s="127">
        <f t="shared" si="10"/>
        <v>0</v>
      </c>
      <c r="R43" s="130">
        <f t="shared" ref="R43" si="11">SUM(R38:R42)</f>
        <v>14</v>
      </c>
      <c r="T43" s="147" t="s">
        <v>59</v>
      </c>
      <c r="U43" s="148"/>
      <c r="V43" s="215">
        <f>U43/U40</f>
        <v>0</v>
      </c>
    </row>
    <row r="44" spans="1:22" s="106" customFormat="1" ht="15.75" customHeight="1">
      <c r="B44" s="123" t="s">
        <v>12</v>
      </c>
      <c r="C44" s="173">
        <f>O41</f>
        <v>1</v>
      </c>
      <c r="D44" s="185">
        <f>O42</f>
        <v>5</v>
      </c>
      <c r="E44" s="173">
        <f t="shared" si="9"/>
        <v>6</v>
      </c>
      <c r="F44" s="229"/>
      <c r="G44" s="229"/>
      <c r="H44" s="349"/>
      <c r="I44" s="248">
        <v>9</v>
      </c>
      <c r="J44" s="248"/>
      <c r="K44" s="188"/>
      <c r="L44" s="117"/>
      <c r="M44" s="117"/>
      <c r="N44" s="117"/>
      <c r="O44" s="117"/>
      <c r="P44" s="117"/>
      <c r="Q44" s="117"/>
      <c r="R44" s="117"/>
      <c r="T44" s="147"/>
      <c r="U44" s="148">
        <f>SUM(U40:U43)</f>
        <v>75</v>
      </c>
      <c r="V44" s="215"/>
    </row>
    <row r="45" spans="1:22" s="106" customFormat="1" ht="15.75" customHeight="1">
      <c r="B45" s="123" t="s">
        <v>44</v>
      </c>
      <c r="C45" s="173">
        <f>P41</f>
        <v>1</v>
      </c>
      <c r="D45" s="185">
        <f>P42</f>
        <v>3</v>
      </c>
      <c r="E45" s="173">
        <f t="shared" si="9"/>
        <v>4</v>
      </c>
      <c r="F45" s="229"/>
      <c r="G45" s="144"/>
      <c r="H45" s="248" t="s">
        <v>84</v>
      </c>
      <c r="I45" s="248"/>
      <c r="J45" s="248"/>
      <c r="K45" s="188"/>
      <c r="L45" s="117"/>
      <c r="M45" s="117"/>
      <c r="N45" s="117"/>
      <c r="O45" s="117"/>
      <c r="P45" s="117"/>
      <c r="Q45" s="117"/>
      <c r="R45" s="117"/>
      <c r="T45" s="147"/>
      <c r="U45" s="148"/>
      <c r="V45" s="216"/>
    </row>
    <row r="46" spans="1:22" s="106" customFormat="1" ht="16">
      <c r="B46" s="123" t="s">
        <v>45</v>
      </c>
      <c r="C46" s="173">
        <f>Q43</f>
        <v>0</v>
      </c>
      <c r="D46" s="185">
        <f>Q42</f>
        <v>0</v>
      </c>
      <c r="E46" s="173">
        <f t="shared" si="9"/>
        <v>0</v>
      </c>
      <c r="F46" s="136"/>
      <c r="G46" s="208"/>
      <c r="H46" s="250" t="s">
        <v>79</v>
      </c>
      <c r="I46" s="251"/>
      <c r="J46" s="251"/>
      <c r="K46" s="144"/>
      <c r="T46" s="147"/>
      <c r="U46" s="148"/>
      <c r="V46" s="215"/>
    </row>
    <row r="47" spans="1:22" s="106" customFormat="1" ht="16">
      <c r="A47" s="105"/>
      <c r="B47" s="175" t="s">
        <v>71</v>
      </c>
      <c r="C47" s="174">
        <f>SUM(C41:C46)</f>
        <v>2</v>
      </c>
      <c r="D47" s="186">
        <f>SUM(D41:D46)</f>
        <v>12</v>
      </c>
      <c r="E47" s="179" t="s">
        <v>11</v>
      </c>
      <c r="F47" s="177"/>
      <c r="G47" s="197"/>
      <c r="H47" s="252"/>
      <c r="I47" s="253"/>
      <c r="J47" s="249"/>
      <c r="K47" s="144"/>
      <c r="T47" s="147">
        <v>9</v>
      </c>
      <c r="U47" s="148"/>
      <c r="V47" s="215"/>
    </row>
    <row r="48" spans="1:22" s="106" customFormat="1" ht="16">
      <c r="D48" s="166" t="s">
        <v>72</v>
      </c>
      <c r="E48" s="128">
        <f>SUM(E41:E47)</f>
        <v>14</v>
      </c>
      <c r="F48" s="177" t="s">
        <v>11</v>
      </c>
      <c r="G48" s="197"/>
      <c r="H48" s="144"/>
      <c r="I48" s="144"/>
      <c r="J48" s="144"/>
      <c r="K48" s="144"/>
      <c r="T48" s="147">
        <v>9</v>
      </c>
      <c r="U48" s="148"/>
      <c r="V48" s="215"/>
    </row>
    <row r="49" spans="1:22" s="106" customFormat="1" ht="18">
      <c r="A49" s="105"/>
      <c r="B49" s="132" t="s">
        <v>8</v>
      </c>
      <c r="C49" s="133">
        <f>E48+E37+E26+E15</f>
        <v>285</v>
      </c>
      <c r="D49" s="110"/>
      <c r="E49" s="110"/>
      <c r="F49" s="110"/>
      <c r="G49" s="206"/>
      <c r="H49" s="207" t="s">
        <v>48</v>
      </c>
      <c r="I49" s="234">
        <f ca="1">TODAY()</f>
        <v>44518</v>
      </c>
      <c r="J49" s="206"/>
      <c r="K49" s="206"/>
      <c r="N49" s="146"/>
      <c r="T49" s="147">
        <v>7</v>
      </c>
      <c r="U49" s="148"/>
      <c r="V49" s="216"/>
    </row>
    <row r="50" spans="1:22" s="106" customFormat="1" ht="16">
      <c r="B50" s="105"/>
      <c r="C50" s="105" t="s">
        <v>11</v>
      </c>
      <c r="D50" s="105"/>
      <c r="E50" s="105"/>
      <c r="F50" s="105"/>
      <c r="G50" s="206"/>
      <c r="H50" s="207" t="s">
        <v>64</v>
      </c>
      <c r="I50" s="206" t="s">
        <v>292</v>
      </c>
      <c r="J50" s="206"/>
      <c r="K50" s="206"/>
      <c r="L50" s="146" t="s">
        <v>11</v>
      </c>
      <c r="N50" s="146"/>
      <c r="T50" s="103">
        <v>7</v>
      </c>
      <c r="U50" s="103"/>
      <c r="V50" s="213"/>
    </row>
    <row r="51" spans="1:22" s="106" customFormat="1" ht="16">
      <c r="A51" s="105"/>
      <c r="B51" s="105"/>
      <c r="C51" s="105"/>
      <c r="D51" s="105"/>
      <c r="E51" s="105"/>
      <c r="F51" s="105"/>
      <c r="H51" s="146" t="s">
        <v>75</v>
      </c>
      <c r="I51" s="146" t="s">
        <v>130</v>
      </c>
      <c r="T51" s="106">
        <v>7</v>
      </c>
      <c r="V51" s="214"/>
    </row>
    <row r="52" spans="1:22" s="106" customFormat="1" ht="16">
      <c r="A52" s="105"/>
      <c r="B52" s="105"/>
      <c r="C52" s="105"/>
      <c r="D52" s="105"/>
      <c r="E52" s="105"/>
      <c r="F52" s="105"/>
      <c r="N52" s="146"/>
      <c r="T52" s="106">
        <v>3</v>
      </c>
      <c r="V52" s="214"/>
    </row>
    <row r="53" spans="1:22" ht="16">
      <c r="A53" s="105"/>
      <c r="T53" s="103">
        <v>7</v>
      </c>
    </row>
    <row r="54" spans="1:22">
      <c r="T54" s="103">
        <v>4</v>
      </c>
    </row>
    <row r="55" spans="1:22">
      <c r="T55" s="103">
        <f>SUM(T47:T54)</f>
        <v>53</v>
      </c>
    </row>
  </sheetData>
  <mergeCells count="7">
    <mergeCell ref="C28:D28"/>
    <mergeCell ref="C39:D39"/>
    <mergeCell ref="B3:I3"/>
    <mergeCell ref="C2:G2"/>
    <mergeCell ref="G15:H15"/>
    <mergeCell ref="C6:D6"/>
    <mergeCell ref="C17:D17"/>
  </mergeCells>
  <pageMargins left="0.75" right="0.75" top="0.64" bottom="0.5" header="0.34" footer="0.5"/>
  <pageSetup scale="84" orientation="portrait" r:id="rId1"/>
  <headerFooter alignWithMargins="0">
    <oddHeader xml:space="preserve">&amp;C&amp;"Footlight MT Light,Regular"&amp;14
</oddHeader>
  </headerFooter>
  <ignoredErrors>
    <ignoredError sqref="L43:Q43 C8:C13 L15:M15 C19:C24 L27:Q27 C30:C35 L35:Q35 P15:Q1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E2032-DDEC-487D-84CB-4EDAD0456451}">
  <dimension ref="A1:D33"/>
  <sheetViews>
    <sheetView workbookViewId="0">
      <selection activeCell="A14" sqref="A14:D33"/>
    </sheetView>
  </sheetViews>
  <sheetFormatPr baseColWidth="10" defaultColWidth="8.83203125" defaultRowHeight="28"/>
  <cols>
    <col min="1" max="1" width="4.5" style="282" customWidth="1"/>
    <col min="2" max="2" width="29.6640625" style="282" bestFit="1" customWidth="1"/>
    <col min="3" max="3" width="33.6640625" style="282" customWidth="1"/>
    <col min="4" max="4" width="20.5" style="294" bestFit="1" customWidth="1"/>
    <col min="5" max="256" width="8.83203125" style="282"/>
    <col min="257" max="257" width="4.5" style="282" customWidth="1"/>
    <col min="258" max="258" width="29.6640625" style="282" bestFit="1" customWidth="1"/>
    <col min="259" max="259" width="33.6640625" style="282" customWidth="1"/>
    <col min="260" max="260" width="20.5" style="282" bestFit="1" customWidth="1"/>
    <col min="261" max="512" width="8.83203125" style="282"/>
    <col min="513" max="513" width="4.5" style="282" customWidth="1"/>
    <col min="514" max="514" width="29.6640625" style="282" bestFit="1" customWidth="1"/>
    <col min="515" max="515" width="33.6640625" style="282" customWidth="1"/>
    <col min="516" max="516" width="20.5" style="282" bestFit="1" customWidth="1"/>
    <col min="517" max="768" width="8.83203125" style="282"/>
    <col min="769" max="769" width="4.5" style="282" customWidth="1"/>
    <col min="770" max="770" width="29.6640625" style="282" bestFit="1" customWidth="1"/>
    <col min="771" max="771" width="33.6640625" style="282" customWidth="1"/>
    <col min="772" max="772" width="20.5" style="282" bestFit="1" customWidth="1"/>
    <col min="773" max="1024" width="8.83203125" style="282"/>
    <col min="1025" max="1025" width="4.5" style="282" customWidth="1"/>
    <col min="1026" max="1026" width="29.6640625" style="282" bestFit="1" customWidth="1"/>
    <col min="1027" max="1027" width="33.6640625" style="282" customWidth="1"/>
    <col min="1028" max="1028" width="20.5" style="282" bestFit="1" customWidth="1"/>
    <col min="1029" max="1280" width="8.83203125" style="282"/>
    <col min="1281" max="1281" width="4.5" style="282" customWidth="1"/>
    <col min="1282" max="1282" width="29.6640625" style="282" bestFit="1" customWidth="1"/>
    <col min="1283" max="1283" width="33.6640625" style="282" customWidth="1"/>
    <col min="1284" max="1284" width="20.5" style="282" bestFit="1" customWidth="1"/>
    <col min="1285" max="1536" width="8.83203125" style="282"/>
    <col min="1537" max="1537" width="4.5" style="282" customWidth="1"/>
    <col min="1538" max="1538" width="29.6640625" style="282" bestFit="1" customWidth="1"/>
    <col min="1539" max="1539" width="33.6640625" style="282" customWidth="1"/>
    <col min="1540" max="1540" width="20.5" style="282" bestFit="1" customWidth="1"/>
    <col min="1541" max="1792" width="8.83203125" style="282"/>
    <col min="1793" max="1793" width="4.5" style="282" customWidth="1"/>
    <col min="1794" max="1794" width="29.6640625" style="282" bestFit="1" customWidth="1"/>
    <col min="1795" max="1795" width="33.6640625" style="282" customWidth="1"/>
    <col min="1796" max="1796" width="20.5" style="282" bestFit="1" customWidth="1"/>
    <col min="1797" max="2048" width="8.83203125" style="282"/>
    <col min="2049" max="2049" width="4.5" style="282" customWidth="1"/>
    <col min="2050" max="2050" width="29.6640625" style="282" bestFit="1" customWidth="1"/>
    <col min="2051" max="2051" width="33.6640625" style="282" customWidth="1"/>
    <col min="2052" max="2052" width="20.5" style="282" bestFit="1" customWidth="1"/>
    <col min="2053" max="2304" width="8.83203125" style="282"/>
    <col min="2305" max="2305" width="4.5" style="282" customWidth="1"/>
    <col min="2306" max="2306" width="29.6640625" style="282" bestFit="1" customWidth="1"/>
    <col min="2307" max="2307" width="33.6640625" style="282" customWidth="1"/>
    <col min="2308" max="2308" width="20.5" style="282" bestFit="1" customWidth="1"/>
    <col min="2309" max="2560" width="8.83203125" style="282"/>
    <col min="2561" max="2561" width="4.5" style="282" customWidth="1"/>
    <col min="2562" max="2562" width="29.6640625" style="282" bestFit="1" customWidth="1"/>
    <col min="2563" max="2563" width="33.6640625" style="282" customWidth="1"/>
    <col min="2564" max="2564" width="20.5" style="282" bestFit="1" customWidth="1"/>
    <col min="2565" max="2816" width="8.83203125" style="282"/>
    <col min="2817" max="2817" width="4.5" style="282" customWidth="1"/>
    <col min="2818" max="2818" width="29.6640625" style="282" bestFit="1" customWidth="1"/>
    <col min="2819" max="2819" width="33.6640625" style="282" customWidth="1"/>
    <col min="2820" max="2820" width="20.5" style="282" bestFit="1" customWidth="1"/>
    <col min="2821" max="3072" width="8.83203125" style="282"/>
    <col min="3073" max="3073" width="4.5" style="282" customWidth="1"/>
    <col min="3074" max="3074" width="29.6640625" style="282" bestFit="1" customWidth="1"/>
    <col min="3075" max="3075" width="33.6640625" style="282" customWidth="1"/>
    <col min="3076" max="3076" width="20.5" style="282" bestFit="1" customWidth="1"/>
    <col min="3077" max="3328" width="8.83203125" style="282"/>
    <col min="3329" max="3329" width="4.5" style="282" customWidth="1"/>
    <col min="3330" max="3330" width="29.6640625" style="282" bestFit="1" customWidth="1"/>
    <col min="3331" max="3331" width="33.6640625" style="282" customWidth="1"/>
    <col min="3332" max="3332" width="20.5" style="282" bestFit="1" customWidth="1"/>
    <col min="3333" max="3584" width="8.83203125" style="282"/>
    <col min="3585" max="3585" width="4.5" style="282" customWidth="1"/>
    <col min="3586" max="3586" width="29.6640625" style="282" bestFit="1" customWidth="1"/>
    <col min="3587" max="3587" width="33.6640625" style="282" customWidth="1"/>
    <col min="3588" max="3588" width="20.5" style="282" bestFit="1" customWidth="1"/>
    <col min="3589" max="3840" width="8.83203125" style="282"/>
    <col min="3841" max="3841" width="4.5" style="282" customWidth="1"/>
    <col min="3842" max="3842" width="29.6640625" style="282" bestFit="1" customWidth="1"/>
    <col min="3843" max="3843" width="33.6640625" style="282" customWidth="1"/>
    <col min="3844" max="3844" width="20.5" style="282" bestFit="1" customWidth="1"/>
    <col min="3845" max="4096" width="8.83203125" style="282"/>
    <col min="4097" max="4097" width="4.5" style="282" customWidth="1"/>
    <col min="4098" max="4098" width="29.6640625" style="282" bestFit="1" customWidth="1"/>
    <col min="4099" max="4099" width="33.6640625" style="282" customWidth="1"/>
    <col min="4100" max="4100" width="20.5" style="282" bestFit="1" customWidth="1"/>
    <col min="4101" max="4352" width="8.83203125" style="282"/>
    <col min="4353" max="4353" width="4.5" style="282" customWidth="1"/>
    <col min="4354" max="4354" width="29.6640625" style="282" bestFit="1" customWidth="1"/>
    <col min="4355" max="4355" width="33.6640625" style="282" customWidth="1"/>
    <col min="4356" max="4356" width="20.5" style="282" bestFit="1" customWidth="1"/>
    <col min="4357" max="4608" width="8.83203125" style="282"/>
    <col min="4609" max="4609" width="4.5" style="282" customWidth="1"/>
    <col min="4610" max="4610" width="29.6640625" style="282" bestFit="1" customWidth="1"/>
    <col min="4611" max="4611" width="33.6640625" style="282" customWidth="1"/>
    <col min="4612" max="4612" width="20.5" style="282" bestFit="1" customWidth="1"/>
    <col min="4613" max="4864" width="8.83203125" style="282"/>
    <col min="4865" max="4865" width="4.5" style="282" customWidth="1"/>
    <col min="4866" max="4866" width="29.6640625" style="282" bestFit="1" customWidth="1"/>
    <col min="4867" max="4867" width="33.6640625" style="282" customWidth="1"/>
    <col min="4868" max="4868" width="20.5" style="282" bestFit="1" customWidth="1"/>
    <col min="4869" max="5120" width="8.83203125" style="282"/>
    <col min="5121" max="5121" width="4.5" style="282" customWidth="1"/>
    <col min="5122" max="5122" width="29.6640625" style="282" bestFit="1" customWidth="1"/>
    <col min="5123" max="5123" width="33.6640625" style="282" customWidth="1"/>
    <col min="5124" max="5124" width="20.5" style="282" bestFit="1" customWidth="1"/>
    <col min="5125" max="5376" width="8.83203125" style="282"/>
    <col min="5377" max="5377" width="4.5" style="282" customWidth="1"/>
    <col min="5378" max="5378" width="29.6640625" style="282" bestFit="1" customWidth="1"/>
    <col min="5379" max="5379" width="33.6640625" style="282" customWidth="1"/>
    <col min="5380" max="5380" width="20.5" style="282" bestFit="1" customWidth="1"/>
    <col min="5381" max="5632" width="8.83203125" style="282"/>
    <col min="5633" max="5633" width="4.5" style="282" customWidth="1"/>
    <col min="5634" max="5634" width="29.6640625" style="282" bestFit="1" customWidth="1"/>
    <col min="5635" max="5635" width="33.6640625" style="282" customWidth="1"/>
    <col min="5636" max="5636" width="20.5" style="282" bestFit="1" customWidth="1"/>
    <col min="5637" max="5888" width="8.83203125" style="282"/>
    <col min="5889" max="5889" width="4.5" style="282" customWidth="1"/>
    <col min="5890" max="5890" width="29.6640625" style="282" bestFit="1" customWidth="1"/>
    <col min="5891" max="5891" width="33.6640625" style="282" customWidth="1"/>
    <col min="5892" max="5892" width="20.5" style="282" bestFit="1" customWidth="1"/>
    <col min="5893" max="6144" width="8.83203125" style="282"/>
    <col min="6145" max="6145" width="4.5" style="282" customWidth="1"/>
    <col min="6146" max="6146" width="29.6640625" style="282" bestFit="1" customWidth="1"/>
    <col min="6147" max="6147" width="33.6640625" style="282" customWidth="1"/>
    <col min="6148" max="6148" width="20.5" style="282" bestFit="1" customWidth="1"/>
    <col min="6149" max="6400" width="8.83203125" style="282"/>
    <col min="6401" max="6401" width="4.5" style="282" customWidth="1"/>
    <col min="6402" max="6402" width="29.6640625" style="282" bestFit="1" customWidth="1"/>
    <col min="6403" max="6403" width="33.6640625" style="282" customWidth="1"/>
    <col min="6404" max="6404" width="20.5" style="282" bestFit="1" customWidth="1"/>
    <col min="6405" max="6656" width="8.83203125" style="282"/>
    <col min="6657" max="6657" width="4.5" style="282" customWidth="1"/>
    <col min="6658" max="6658" width="29.6640625" style="282" bestFit="1" customWidth="1"/>
    <col min="6659" max="6659" width="33.6640625" style="282" customWidth="1"/>
    <col min="6660" max="6660" width="20.5" style="282" bestFit="1" customWidth="1"/>
    <col min="6661" max="6912" width="8.83203125" style="282"/>
    <col min="6913" max="6913" width="4.5" style="282" customWidth="1"/>
    <col min="6914" max="6914" width="29.6640625" style="282" bestFit="1" customWidth="1"/>
    <col min="6915" max="6915" width="33.6640625" style="282" customWidth="1"/>
    <col min="6916" max="6916" width="20.5" style="282" bestFit="1" customWidth="1"/>
    <col min="6917" max="7168" width="8.83203125" style="282"/>
    <col min="7169" max="7169" width="4.5" style="282" customWidth="1"/>
    <col min="7170" max="7170" width="29.6640625" style="282" bestFit="1" customWidth="1"/>
    <col min="7171" max="7171" width="33.6640625" style="282" customWidth="1"/>
    <col min="7172" max="7172" width="20.5" style="282" bestFit="1" customWidth="1"/>
    <col min="7173" max="7424" width="8.83203125" style="282"/>
    <col min="7425" max="7425" width="4.5" style="282" customWidth="1"/>
    <col min="7426" max="7426" width="29.6640625" style="282" bestFit="1" customWidth="1"/>
    <col min="7427" max="7427" width="33.6640625" style="282" customWidth="1"/>
    <col min="7428" max="7428" width="20.5" style="282" bestFit="1" customWidth="1"/>
    <col min="7429" max="7680" width="8.83203125" style="282"/>
    <col min="7681" max="7681" width="4.5" style="282" customWidth="1"/>
    <col min="7682" max="7682" width="29.6640625" style="282" bestFit="1" customWidth="1"/>
    <col min="7683" max="7683" width="33.6640625" style="282" customWidth="1"/>
    <col min="7684" max="7684" width="20.5" style="282" bestFit="1" customWidth="1"/>
    <col min="7685" max="7936" width="8.83203125" style="282"/>
    <col min="7937" max="7937" width="4.5" style="282" customWidth="1"/>
    <col min="7938" max="7938" width="29.6640625" style="282" bestFit="1" customWidth="1"/>
    <col min="7939" max="7939" width="33.6640625" style="282" customWidth="1"/>
    <col min="7940" max="7940" width="20.5" style="282" bestFit="1" customWidth="1"/>
    <col min="7941" max="8192" width="8.83203125" style="282"/>
    <col min="8193" max="8193" width="4.5" style="282" customWidth="1"/>
    <col min="8194" max="8194" width="29.6640625" style="282" bestFit="1" customWidth="1"/>
    <col min="8195" max="8195" width="33.6640625" style="282" customWidth="1"/>
    <col min="8196" max="8196" width="20.5" style="282" bestFit="1" customWidth="1"/>
    <col min="8197" max="8448" width="8.83203125" style="282"/>
    <col min="8449" max="8449" width="4.5" style="282" customWidth="1"/>
    <col min="8450" max="8450" width="29.6640625" style="282" bestFit="1" customWidth="1"/>
    <col min="8451" max="8451" width="33.6640625" style="282" customWidth="1"/>
    <col min="8452" max="8452" width="20.5" style="282" bestFit="1" customWidth="1"/>
    <col min="8453" max="8704" width="8.83203125" style="282"/>
    <col min="8705" max="8705" width="4.5" style="282" customWidth="1"/>
    <col min="8706" max="8706" width="29.6640625" style="282" bestFit="1" customWidth="1"/>
    <col min="8707" max="8707" width="33.6640625" style="282" customWidth="1"/>
    <col min="8708" max="8708" width="20.5" style="282" bestFit="1" customWidth="1"/>
    <col min="8709" max="8960" width="8.83203125" style="282"/>
    <col min="8961" max="8961" width="4.5" style="282" customWidth="1"/>
    <col min="8962" max="8962" width="29.6640625" style="282" bestFit="1" customWidth="1"/>
    <col min="8963" max="8963" width="33.6640625" style="282" customWidth="1"/>
    <col min="8964" max="8964" width="20.5" style="282" bestFit="1" customWidth="1"/>
    <col min="8965" max="9216" width="8.83203125" style="282"/>
    <col min="9217" max="9217" width="4.5" style="282" customWidth="1"/>
    <col min="9218" max="9218" width="29.6640625" style="282" bestFit="1" customWidth="1"/>
    <col min="9219" max="9219" width="33.6640625" style="282" customWidth="1"/>
    <col min="9220" max="9220" width="20.5" style="282" bestFit="1" customWidth="1"/>
    <col min="9221" max="9472" width="8.83203125" style="282"/>
    <col min="9473" max="9473" width="4.5" style="282" customWidth="1"/>
    <col min="9474" max="9474" width="29.6640625" style="282" bestFit="1" customWidth="1"/>
    <col min="9475" max="9475" width="33.6640625" style="282" customWidth="1"/>
    <col min="9476" max="9476" width="20.5" style="282" bestFit="1" customWidth="1"/>
    <col min="9477" max="9728" width="8.83203125" style="282"/>
    <col min="9729" max="9729" width="4.5" style="282" customWidth="1"/>
    <col min="9730" max="9730" width="29.6640625" style="282" bestFit="1" customWidth="1"/>
    <col min="9731" max="9731" width="33.6640625" style="282" customWidth="1"/>
    <col min="9732" max="9732" width="20.5" style="282" bestFit="1" customWidth="1"/>
    <col min="9733" max="9984" width="8.83203125" style="282"/>
    <col min="9985" max="9985" width="4.5" style="282" customWidth="1"/>
    <col min="9986" max="9986" width="29.6640625" style="282" bestFit="1" customWidth="1"/>
    <col min="9987" max="9987" width="33.6640625" style="282" customWidth="1"/>
    <col min="9988" max="9988" width="20.5" style="282" bestFit="1" customWidth="1"/>
    <col min="9989" max="10240" width="8.83203125" style="282"/>
    <col min="10241" max="10241" width="4.5" style="282" customWidth="1"/>
    <col min="10242" max="10242" width="29.6640625" style="282" bestFit="1" customWidth="1"/>
    <col min="10243" max="10243" width="33.6640625" style="282" customWidth="1"/>
    <col min="10244" max="10244" width="20.5" style="282" bestFit="1" customWidth="1"/>
    <col min="10245" max="10496" width="8.83203125" style="282"/>
    <col min="10497" max="10497" width="4.5" style="282" customWidth="1"/>
    <col min="10498" max="10498" width="29.6640625" style="282" bestFit="1" customWidth="1"/>
    <col min="10499" max="10499" width="33.6640625" style="282" customWidth="1"/>
    <col min="10500" max="10500" width="20.5" style="282" bestFit="1" customWidth="1"/>
    <col min="10501" max="10752" width="8.83203125" style="282"/>
    <col min="10753" max="10753" width="4.5" style="282" customWidth="1"/>
    <col min="10754" max="10754" width="29.6640625" style="282" bestFit="1" customWidth="1"/>
    <col min="10755" max="10755" width="33.6640625" style="282" customWidth="1"/>
    <col min="10756" max="10756" width="20.5" style="282" bestFit="1" customWidth="1"/>
    <col min="10757" max="11008" width="8.83203125" style="282"/>
    <col min="11009" max="11009" width="4.5" style="282" customWidth="1"/>
    <col min="11010" max="11010" width="29.6640625" style="282" bestFit="1" customWidth="1"/>
    <col min="11011" max="11011" width="33.6640625" style="282" customWidth="1"/>
    <col min="11012" max="11012" width="20.5" style="282" bestFit="1" customWidth="1"/>
    <col min="11013" max="11264" width="8.83203125" style="282"/>
    <col min="11265" max="11265" width="4.5" style="282" customWidth="1"/>
    <col min="11266" max="11266" width="29.6640625" style="282" bestFit="1" customWidth="1"/>
    <col min="11267" max="11267" width="33.6640625" style="282" customWidth="1"/>
    <col min="11268" max="11268" width="20.5" style="282" bestFit="1" customWidth="1"/>
    <col min="11269" max="11520" width="8.83203125" style="282"/>
    <col min="11521" max="11521" width="4.5" style="282" customWidth="1"/>
    <col min="11522" max="11522" width="29.6640625" style="282" bestFit="1" customWidth="1"/>
    <col min="11523" max="11523" width="33.6640625" style="282" customWidth="1"/>
    <col min="11524" max="11524" width="20.5" style="282" bestFit="1" customWidth="1"/>
    <col min="11525" max="11776" width="8.83203125" style="282"/>
    <col min="11777" max="11777" width="4.5" style="282" customWidth="1"/>
    <col min="11778" max="11778" width="29.6640625" style="282" bestFit="1" customWidth="1"/>
    <col min="11779" max="11779" width="33.6640625" style="282" customWidth="1"/>
    <col min="11780" max="11780" width="20.5" style="282" bestFit="1" customWidth="1"/>
    <col min="11781" max="12032" width="8.83203125" style="282"/>
    <col min="12033" max="12033" width="4.5" style="282" customWidth="1"/>
    <col min="12034" max="12034" width="29.6640625" style="282" bestFit="1" customWidth="1"/>
    <col min="12035" max="12035" width="33.6640625" style="282" customWidth="1"/>
    <col min="12036" max="12036" width="20.5" style="282" bestFit="1" customWidth="1"/>
    <col min="12037" max="12288" width="8.83203125" style="282"/>
    <col min="12289" max="12289" width="4.5" style="282" customWidth="1"/>
    <col min="12290" max="12290" width="29.6640625" style="282" bestFit="1" customWidth="1"/>
    <col min="12291" max="12291" width="33.6640625" style="282" customWidth="1"/>
    <col min="12292" max="12292" width="20.5" style="282" bestFit="1" customWidth="1"/>
    <col min="12293" max="12544" width="8.83203125" style="282"/>
    <col min="12545" max="12545" width="4.5" style="282" customWidth="1"/>
    <col min="12546" max="12546" width="29.6640625" style="282" bestFit="1" customWidth="1"/>
    <col min="12547" max="12547" width="33.6640625" style="282" customWidth="1"/>
    <col min="12548" max="12548" width="20.5" style="282" bestFit="1" customWidth="1"/>
    <col min="12549" max="12800" width="8.83203125" style="282"/>
    <col min="12801" max="12801" width="4.5" style="282" customWidth="1"/>
    <col min="12802" max="12802" width="29.6640625" style="282" bestFit="1" customWidth="1"/>
    <col min="12803" max="12803" width="33.6640625" style="282" customWidth="1"/>
    <col min="12804" max="12804" width="20.5" style="282" bestFit="1" customWidth="1"/>
    <col min="12805" max="13056" width="8.83203125" style="282"/>
    <col min="13057" max="13057" width="4.5" style="282" customWidth="1"/>
    <col min="13058" max="13058" width="29.6640625" style="282" bestFit="1" customWidth="1"/>
    <col min="13059" max="13059" width="33.6640625" style="282" customWidth="1"/>
    <col min="13060" max="13060" width="20.5" style="282" bestFit="1" customWidth="1"/>
    <col min="13061" max="13312" width="8.83203125" style="282"/>
    <col min="13313" max="13313" width="4.5" style="282" customWidth="1"/>
    <col min="13314" max="13314" width="29.6640625" style="282" bestFit="1" customWidth="1"/>
    <col min="13315" max="13315" width="33.6640625" style="282" customWidth="1"/>
    <col min="13316" max="13316" width="20.5" style="282" bestFit="1" customWidth="1"/>
    <col min="13317" max="13568" width="8.83203125" style="282"/>
    <col min="13569" max="13569" width="4.5" style="282" customWidth="1"/>
    <col min="13570" max="13570" width="29.6640625" style="282" bestFit="1" customWidth="1"/>
    <col min="13571" max="13571" width="33.6640625" style="282" customWidth="1"/>
    <col min="13572" max="13572" width="20.5" style="282" bestFit="1" customWidth="1"/>
    <col min="13573" max="13824" width="8.83203125" style="282"/>
    <col min="13825" max="13825" width="4.5" style="282" customWidth="1"/>
    <col min="13826" max="13826" width="29.6640625" style="282" bestFit="1" customWidth="1"/>
    <col min="13827" max="13827" width="33.6640625" style="282" customWidth="1"/>
    <col min="13828" max="13828" width="20.5" style="282" bestFit="1" customWidth="1"/>
    <col min="13829" max="14080" width="8.83203125" style="282"/>
    <col min="14081" max="14081" width="4.5" style="282" customWidth="1"/>
    <col min="14082" max="14082" width="29.6640625" style="282" bestFit="1" customWidth="1"/>
    <col min="14083" max="14083" width="33.6640625" style="282" customWidth="1"/>
    <col min="14084" max="14084" width="20.5" style="282" bestFit="1" customWidth="1"/>
    <col min="14085" max="14336" width="8.83203125" style="282"/>
    <col min="14337" max="14337" width="4.5" style="282" customWidth="1"/>
    <col min="14338" max="14338" width="29.6640625" style="282" bestFit="1" customWidth="1"/>
    <col min="14339" max="14339" width="33.6640625" style="282" customWidth="1"/>
    <col min="14340" max="14340" width="20.5" style="282" bestFit="1" customWidth="1"/>
    <col min="14341" max="14592" width="8.83203125" style="282"/>
    <col min="14593" max="14593" width="4.5" style="282" customWidth="1"/>
    <col min="14594" max="14594" width="29.6640625" style="282" bestFit="1" customWidth="1"/>
    <col min="14595" max="14595" width="33.6640625" style="282" customWidth="1"/>
    <col min="14596" max="14596" width="20.5" style="282" bestFit="1" customWidth="1"/>
    <col min="14597" max="14848" width="8.83203125" style="282"/>
    <col min="14849" max="14849" width="4.5" style="282" customWidth="1"/>
    <col min="14850" max="14850" width="29.6640625" style="282" bestFit="1" customWidth="1"/>
    <col min="14851" max="14851" width="33.6640625" style="282" customWidth="1"/>
    <col min="14852" max="14852" width="20.5" style="282" bestFit="1" customWidth="1"/>
    <col min="14853" max="15104" width="8.83203125" style="282"/>
    <col min="15105" max="15105" width="4.5" style="282" customWidth="1"/>
    <col min="15106" max="15106" width="29.6640625" style="282" bestFit="1" customWidth="1"/>
    <col min="15107" max="15107" width="33.6640625" style="282" customWidth="1"/>
    <col min="15108" max="15108" width="20.5" style="282" bestFit="1" customWidth="1"/>
    <col min="15109" max="15360" width="8.83203125" style="282"/>
    <col min="15361" max="15361" width="4.5" style="282" customWidth="1"/>
    <col min="15362" max="15362" width="29.6640625" style="282" bestFit="1" customWidth="1"/>
    <col min="15363" max="15363" width="33.6640625" style="282" customWidth="1"/>
    <col min="15364" max="15364" width="20.5" style="282" bestFit="1" customWidth="1"/>
    <col min="15365" max="15616" width="8.83203125" style="282"/>
    <col min="15617" max="15617" width="4.5" style="282" customWidth="1"/>
    <col min="15618" max="15618" width="29.6640625" style="282" bestFit="1" customWidth="1"/>
    <col min="15619" max="15619" width="33.6640625" style="282" customWidth="1"/>
    <col min="15620" max="15620" width="20.5" style="282" bestFit="1" customWidth="1"/>
    <col min="15621" max="15872" width="8.83203125" style="282"/>
    <col min="15873" max="15873" width="4.5" style="282" customWidth="1"/>
    <col min="15874" max="15874" width="29.6640625" style="282" bestFit="1" customWidth="1"/>
    <col min="15875" max="15875" width="33.6640625" style="282" customWidth="1"/>
    <col min="15876" max="15876" width="20.5" style="282" bestFit="1" customWidth="1"/>
    <col min="15877" max="16128" width="8.83203125" style="282"/>
    <col min="16129" max="16129" width="4.5" style="282" customWidth="1"/>
    <col min="16130" max="16130" width="29.6640625" style="282" bestFit="1" customWidth="1"/>
    <col min="16131" max="16131" width="33.6640625" style="282" customWidth="1"/>
    <col min="16132" max="16132" width="20.5" style="282" bestFit="1" customWidth="1"/>
    <col min="16133" max="16384" width="8.83203125" style="282"/>
  </cols>
  <sheetData>
    <row r="1" spans="1:4">
      <c r="B1" s="280" t="s">
        <v>115</v>
      </c>
      <c r="C1" s="281">
        <v>44504</v>
      </c>
      <c r="D1" s="280"/>
    </row>
    <row r="2" spans="1:4">
      <c r="B2" s="280" t="s">
        <v>116</v>
      </c>
      <c r="C2" s="280" t="s">
        <v>117</v>
      </c>
      <c r="D2" s="280"/>
    </row>
    <row r="3" spans="1:4">
      <c r="B3" s="280"/>
      <c r="C3" s="280" t="s">
        <v>118</v>
      </c>
      <c r="D3" s="280"/>
    </row>
    <row r="4" spans="1:4">
      <c r="B4" s="283"/>
      <c r="C4" s="283"/>
      <c r="D4" s="284"/>
    </row>
    <row r="5" spans="1:4" ht="29" thickBot="1">
      <c r="B5" s="285" t="s">
        <v>119</v>
      </c>
      <c r="C5" s="285">
        <v>245</v>
      </c>
      <c r="D5" s="286"/>
    </row>
    <row r="6" spans="1:4">
      <c r="B6" s="287"/>
      <c r="C6" s="287"/>
      <c r="D6" s="288" t="s">
        <v>120</v>
      </c>
    </row>
    <row r="7" spans="1:4">
      <c r="B7" s="280" t="s">
        <v>121</v>
      </c>
      <c r="C7" s="289">
        <v>318778</v>
      </c>
      <c r="D7" s="290">
        <f>SUM(C7/C5)</f>
        <v>1301.1346938775509</v>
      </c>
    </row>
    <row r="8" spans="1:4">
      <c r="B8" s="280" t="s">
        <v>122</v>
      </c>
      <c r="C8" s="289">
        <v>194398</v>
      </c>
      <c r="D8" s="290">
        <f>SUM(C8/C5)</f>
        <v>793.46122448979588</v>
      </c>
    </row>
    <row r="9" spans="1:4">
      <c r="B9" s="280"/>
      <c r="C9" s="287"/>
      <c r="D9" s="287"/>
    </row>
    <row r="10" spans="1:4">
      <c r="B10" s="280" t="s">
        <v>123</v>
      </c>
      <c r="C10" s="291">
        <f>SUM(C8/C7)</f>
        <v>0.60982250970895102</v>
      </c>
      <c r="D10" s="280"/>
    </row>
    <row r="11" spans="1:4">
      <c r="B11" s="280"/>
      <c r="C11" s="280"/>
      <c r="D11" s="280"/>
    </row>
    <row r="12" spans="1:4" ht="29" thickBot="1">
      <c r="B12" s="292" t="s">
        <v>124</v>
      </c>
      <c r="C12" s="293">
        <v>0</v>
      </c>
      <c r="D12" s="285"/>
    </row>
    <row r="14" spans="1:4">
      <c r="A14" s="307"/>
      <c r="B14" s="295" t="s">
        <v>115</v>
      </c>
      <c r="C14" s="296">
        <v>44504</v>
      </c>
      <c r="D14" s="295"/>
    </row>
    <row r="15" spans="1:4">
      <c r="A15" s="307"/>
      <c r="B15" s="295" t="s">
        <v>116</v>
      </c>
      <c r="C15" s="295" t="s">
        <v>127</v>
      </c>
      <c r="D15" s="295"/>
    </row>
    <row r="16" spans="1:4">
      <c r="A16" s="307"/>
      <c r="B16" s="295"/>
      <c r="C16" s="295" t="s">
        <v>118</v>
      </c>
      <c r="D16" s="295"/>
    </row>
    <row r="17" spans="1:4">
      <c r="A17" s="307"/>
      <c r="B17" s="298"/>
      <c r="C17" s="298"/>
      <c r="D17" s="299"/>
    </row>
    <row r="18" spans="1:4" ht="29" thickBot="1">
      <c r="A18" s="307"/>
      <c r="B18" s="300" t="s">
        <v>119</v>
      </c>
      <c r="C18" s="300">
        <v>40</v>
      </c>
      <c r="D18" s="301"/>
    </row>
    <row r="19" spans="1:4">
      <c r="A19" s="307"/>
      <c r="B19" s="302"/>
      <c r="C19" s="302"/>
      <c r="D19" s="303" t="s">
        <v>120</v>
      </c>
    </row>
    <row r="20" spans="1:4">
      <c r="A20" s="307"/>
      <c r="B20" s="295" t="s">
        <v>121</v>
      </c>
      <c r="C20" s="304">
        <v>49272</v>
      </c>
      <c r="D20" s="295">
        <v>1232</v>
      </c>
    </row>
    <row r="21" spans="1:4" ht="29" thickBot="1">
      <c r="A21" s="307"/>
      <c r="B21" s="295" t="s">
        <v>122</v>
      </c>
      <c r="C21" s="304">
        <v>30157</v>
      </c>
      <c r="D21" s="300">
        <v>754</v>
      </c>
    </row>
    <row r="22" spans="1:4">
      <c r="A22" s="307"/>
      <c r="B22" s="295"/>
      <c r="C22" s="302"/>
      <c r="D22" s="302"/>
    </row>
    <row r="23" spans="1:4">
      <c r="A23" s="307"/>
      <c r="B23" s="295" t="s">
        <v>123</v>
      </c>
      <c r="C23" s="305">
        <v>0.61209999999999998</v>
      </c>
      <c r="D23" s="295"/>
    </row>
    <row r="24" spans="1:4">
      <c r="A24" s="307"/>
      <c r="B24" s="295"/>
      <c r="C24" s="295"/>
      <c r="D24" s="295"/>
    </row>
    <row r="25" spans="1:4" ht="29" thickBot="1">
      <c r="A25" s="307"/>
      <c r="B25" s="306" t="s">
        <v>124</v>
      </c>
      <c r="C25" s="300">
        <v>0</v>
      </c>
      <c r="D25" s="300"/>
    </row>
    <row r="26" spans="1:4">
      <c r="A26" s="390"/>
      <c r="B26" s="390"/>
      <c r="C26" s="307"/>
      <c r="D26" s="297"/>
    </row>
    <row r="27" spans="1:4">
      <c r="A27" s="390"/>
      <c r="B27" s="390"/>
      <c r="C27" s="307"/>
      <c r="D27" s="297"/>
    </row>
    <row r="28" spans="1:4">
      <c r="A28" s="390"/>
      <c r="B28" s="390"/>
      <c r="C28" s="307"/>
      <c r="D28" s="297"/>
    </row>
    <row r="29" spans="1:4">
      <c r="A29" s="390"/>
      <c r="B29" s="390"/>
      <c r="C29" s="307"/>
      <c r="D29" s="297"/>
    </row>
    <row r="30" spans="1:4">
      <c r="A30" s="390"/>
      <c r="B30" s="390"/>
      <c r="C30" s="307"/>
      <c r="D30" s="297"/>
    </row>
    <row r="31" spans="1:4">
      <c r="A31" s="390"/>
      <c r="B31" s="390"/>
      <c r="C31" s="307"/>
      <c r="D31" s="297"/>
    </row>
    <row r="32" spans="1:4">
      <c r="A32" s="390"/>
      <c r="B32" s="390"/>
      <c r="C32" s="307"/>
      <c r="D32" s="297"/>
    </row>
    <row r="33" spans="1:4">
      <c r="A33" s="390"/>
      <c r="B33" s="390"/>
      <c r="C33" s="307"/>
      <c r="D33" s="297"/>
    </row>
  </sheetData>
  <mergeCells count="8">
    <mergeCell ref="A32:B32"/>
    <mergeCell ref="A33:B33"/>
    <mergeCell ref="A26:B26"/>
    <mergeCell ref="A27:B27"/>
    <mergeCell ref="A28:B28"/>
    <mergeCell ref="A29:B29"/>
    <mergeCell ref="A30:B30"/>
    <mergeCell ref="A31:B31"/>
  </mergeCells>
  <pageMargins left="0.25" right="0.26" top="1.25" bottom="1.25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XV386"/>
  <sheetViews>
    <sheetView tabSelected="1" view="pageBreakPreview" zoomScale="118" zoomScaleNormal="100" zoomScaleSheetLayoutView="100" workbookViewId="0">
      <pane ySplit="7" topLeftCell="A18" activePane="bottomLeft" state="frozen"/>
      <selection pane="bottomLeft" activeCell="H25" sqref="H25"/>
    </sheetView>
  </sheetViews>
  <sheetFormatPr baseColWidth="10" defaultColWidth="9.1640625" defaultRowHeight="14"/>
  <cols>
    <col min="1" max="1" width="3.1640625" style="271" bestFit="1" customWidth="1"/>
    <col min="2" max="2" width="7.6640625" style="225" customWidth="1"/>
    <col min="3" max="3" width="17.83203125" style="226" customWidth="1"/>
    <col min="4" max="4" width="12" style="225" customWidth="1"/>
    <col min="5" max="5" width="10.1640625" style="351" bestFit="1" customWidth="1"/>
    <col min="6" max="6" width="9.33203125" style="225" bestFit="1" customWidth="1"/>
    <col min="7" max="7" width="10.5" style="225" customWidth="1"/>
    <col min="8" max="8" width="9.5" style="227" customWidth="1"/>
    <col min="9" max="9" width="7.83203125" style="223" customWidth="1"/>
    <col min="10" max="10" width="6" style="224" customWidth="1"/>
    <col min="11" max="11" width="3.6640625" style="378" bestFit="1" customWidth="1"/>
    <col min="12" max="12" width="12.33203125" style="378" bestFit="1" customWidth="1"/>
    <col min="13" max="13" width="13.6640625" style="379" bestFit="1" customWidth="1"/>
    <col min="14" max="16384" width="9.1640625" style="163"/>
  </cols>
  <sheetData>
    <row r="1" spans="1:241" s="189" customFormat="1" ht="18">
      <c r="A1" s="268"/>
      <c r="C1" s="352"/>
      <c r="D1" s="353" t="s">
        <v>76</v>
      </c>
      <c r="E1" s="354"/>
      <c r="F1" s="266"/>
      <c r="G1" s="266"/>
      <c r="H1" s="355"/>
      <c r="I1" s="356" t="s">
        <v>11</v>
      </c>
      <c r="J1" s="357">
        <f>'TOTALS- Summary'!I1</f>
        <v>285</v>
      </c>
      <c r="K1" s="458"/>
      <c r="L1" s="375"/>
      <c r="M1" s="266"/>
      <c r="IG1" s="189" t="s">
        <v>74</v>
      </c>
    </row>
    <row r="2" spans="1:241" s="189" customFormat="1" ht="23">
      <c r="A2" s="268"/>
      <c r="C2" s="393" t="s">
        <v>291</v>
      </c>
      <c r="D2" s="393"/>
      <c r="E2" s="393"/>
      <c r="F2" s="393"/>
      <c r="G2" s="393"/>
      <c r="H2" s="393"/>
      <c r="I2" s="393"/>
      <c r="J2" s="358"/>
      <c r="K2" s="376"/>
      <c r="L2" s="376"/>
      <c r="M2" s="376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</row>
    <row r="3" spans="1:241" s="190" customFormat="1">
      <c r="A3" s="269"/>
      <c r="B3" s="267"/>
      <c r="C3" s="359"/>
      <c r="D3" s="267"/>
      <c r="E3" s="360"/>
      <c r="F3" s="267"/>
      <c r="G3" s="267"/>
      <c r="H3" s="355"/>
      <c r="I3" s="361"/>
      <c r="J3" s="362"/>
      <c r="K3" s="459"/>
      <c r="L3" s="377"/>
      <c r="M3" s="267"/>
    </row>
    <row r="4" spans="1:241" s="191" customFormat="1">
      <c r="A4" s="270"/>
      <c r="B4" s="363" t="s">
        <v>35</v>
      </c>
      <c r="C4" s="364">
        <f>'TOTALS- Summary'!B5</f>
        <v>44504</v>
      </c>
      <c r="D4" s="365" t="s">
        <v>50</v>
      </c>
      <c r="E4" s="392">
        <f>'TOTALS- Summary'!D5</f>
        <v>44508</v>
      </c>
      <c r="F4" s="392"/>
      <c r="G4" s="366"/>
      <c r="H4" s="367" t="s">
        <v>33</v>
      </c>
      <c r="I4" s="391">
        <f>'TOTALS- Summary'!I5</f>
        <v>44509</v>
      </c>
      <c r="J4" s="391"/>
      <c r="K4" s="460"/>
      <c r="L4" s="366"/>
      <c r="M4" s="366"/>
    </row>
    <row r="5" spans="1:241" s="190" customFormat="1">
      <c r="A5" s="269"/>
      <c r="B5" s="368"/>
      <c r="C5" s="369"/>
      <c r="D5" s="370"/>
      <c r="E5" s="371"/>
      <c r="F5" s="267"/>
      <c r="G5" s="267"/>
      <c r="H5" s="355">
        <f>SUM(H8:H399)</f>
        <v>224555</v>
      </c>
      <c r="I5" s="361"/>
      <c r="J5" s="362"/>
      <c r="K5" s="459"/>
      <c r="L5" s="377"/>
      <c r="M5" s="267"/>
    </row>
    <row r="6" spans="1:241">
      <c r="B6" s="273"/>
      <c r="C6" s="350"/>
      <c r="D6" s="372"/>
      <c r="G6" s="373" t="s">
        <v>26</v>
      </c>
      <c r="H6" s="374">
        <f>AVERAGE(H8:H477)</f>
        <v>787.91228070175441</v>
      </c>
      <c r="I6" s="224" t="s">
        <v>28</v>
      </c>
      <c r="J6" s="224" t="s">
        <v>11</v>
      </c>
    </row>
    <row r="7" spans="1:241" ht="15" customHeight="1">
      <c r="B7" s="426" t="s">
        <v>16</v>
      </c>
      <c r="C7" s="427" t="s">
        <v>80</v>
      </c>
      <c r="D7" s="428"/>
      <c r="E7" s="429"/>
      <c r="F7" s="430" t="s">
        <v>20</v>
      </c>
      <c r="G7" s="431" t="s">
        <v>21</v>
      </c>
      <c r="H7" s="432" t="s">
        <v>22</v>
      </c>
      <c r="I7" s="433" t="s">
        <v>51</v>
      </c>
      <c r="J7" s="462" t="s">
        <v>25</v>
      </c>
      <c r="K7" s="380"/>
      <c r="L7" s="465" t="s">
        <v>435</v>
      </c>
      <c r="M7" s="465" t="s">
        <v>436</v>
      </c>
    </row>
    <row r="8" spans="1:241">
      <c r="A8" s="272">
        <v>1</v>
      </c>
      <c r="B8" s="380">
        <v>998</v>
      </c>
      <c r="C8" s="434" t="s">
        <v>437</v>
      </c>
      <c r="D8" s="381">
        <v>8485</v>
      </c>
      <c r="E8" s="435" t="s">
        <v>421</v>
      </c>
      <c r="F8" s="435" t="s">
        <v>104</v>
      </c>
      <c r="G8" s="435" t="s">
        <v>101</v>
      </c>
      <c r="H8" s="436">
        <v>763</v>
      </c>
      <c r="I8" s="437" t="s">
        <v>295</v>
      </c>
      <c r="J8" s="463">
        <v>1</v>
      </c>
      <c r="K8" s="461" t="s">
        <v>128</v>
      </c>
      <c r="L8" s="438" t="s">
        <v>439</v>
      </c>
      <c r="M8" s="380" t="s">
        <v>438</v>
      </c>
    </row>
    <row r="9" spans="1:241">
      <c r="A9" s="272">
        <v>2</v>
      </c>
      <c r="B9" s="380">
        <v>974</v>
      </c>
      <c r="C9" s="434" t="s">
        <v>189</v>
      </c>
      <c r="D9" s="381">
        <v>8485</v>
      </c>
      <c r="E9" s="439" t="s">
        <v>407</v>
      </c>
      <c r="F9" s="440" t="s">
        <v>104</v>
      </c>
      <c r="G9" s="441" t="s">
        <v>110</v>
      </c>
      <c r="H9" s="436">
        <v>947</v>
      </c>
      <c r="I9" s="437" t="s">
        <v>295</v>
      </c>
      <c r="J9" s="463">
        <v>3</v>
      </c>
      <c r="K9" s="461" t="s">
        <v>128</v>
      </c>
      <c r="L9" s="438" t="s">
        <v>439</v>
      </c>
      <c r="M9" s="380" t="s">
        <v>438</v>
      </c>
      <c r="P9" s="164"/>
      <c r="Q9" s="164"/>
    </row>
    <row r="10" spans="1:241">
      <c r="A10" s="272">
        <v>3</v>
      </c>
      <c r="B10" s="380">
        <v>976</v>
      </c>
      <c r="C10" s="434" t="s">
        <v>193</v>
      </c>
      <c r="D10" s="381">
        <v>8485</v>
      </c>
      <c r="E10" s="442">
        <v>9281</v>
      </c>
      <c r="F10" s="435" t="s">
        <v>104</v>
      </c>
      <c r="G10" s="441" t="s">
        <v>101</v>
      </c>
      <c r="H10" s="443">
        <v>735</v>
      </c>
      <c r="I10" s="437" t="s">
        <v>295</v>
      </c>
      <c r="J10" s="463">
        <v>3</v>
      </c>
      <c r="K10" s="461" t="s">
        <v>128</v>
      </c>
      <c r="L10" s="438" t="s">
        <v>439</v>
      </c>
      <c r="M10" s="380" t="s">
        <v>438</v>
      </c>
    </row>
    <row r="11" spans="1:241">
      <c r="A11" s="272">
        <v>4</v>
      </c>
      <c r="B11" s="380">
        <v>977</v>
      </c>
      <c r="C11" s="434" t="s">
        <v>195</v>
      </c>
      <c r="D11" s="381">
        <v>8485</v>
      </c>
      <c r="E11" s="439" t="s">
        <v>409</v>
      </c>
      <c r="F11" s="435" t="s">
        <v>104</v>
      </c>
      <c r="G11" s="441" t="s">
        <v>102</v>
      </c>
      <c r="H11" s="436">
        <v>858</v>
      </c>
      <c r="I11" s="437" t="s">
        <v>295</v>
      </c>
      <c r="J11" s="463">
        <v>3</v>
      </c>
      <c r="K11" s="461" t="s">
        <v>128</v>
      </c>
      <c r="L11" s="438" t="s">
        <v>439</v>
      </c>
      <c r="M11" s="380" t="s">
        <v>438</v>
      </c>
    </row>
    <row r="12" spans="1:241">
      <c r="A12" s="272">
        <v>5</v>
      </c>
      <c r="B12" s="380">
        <v>978</v>
      </c>
      <c r="C12" s="434" t="s">
        <v>197</v>
      </c>
      <c r="D12" s="381">
        <v>8485</v>
      </c>
      <c r="E12" s="439" t="s">
        <v>410</v>
      </c>
      <c r="F12" s="441" t="s">
        <v>104</v>
      </c>
      <c r="G12" s="441" t="s">
        <v>101</v>
      </c>
      <c r="H12" s="436">
        <v>992</v>
      </c>
      <c r="I12" s="437" t="s">
        <v>295</v>
      </c>
      <c r="J12" s="463">
        <v>3</v>
      </c>
      <c r="K12" s="461" t="s">
        <v>128</v>
      </c>
      <c r="L12" s="438" t="s">
        <v>439</v>
      </c>
      <c r="M12" s="380" t="s">
        <v>438</v>
      </c>
    </row>
    <row r="13" spans="1:241">
      <c r="A13" s="272">
        <v>6</v>
      </c>
      <c r="B13" s="380">
        <v>985</v>
      </c>
      <c r="C13" s="434" t="s">
        <v>205</v>
      </c>
      <c r="D13" s="381">
        <v>8485</v>
      </c>
      <c r="E13" s="439" t="s">
        <v>414</v>
      </c>
      <c r="F13" s="435" t="s">
        <v>104</v>
      </c>
      <c r="G13" s="440" t="s">
        <v>111</v>
      </c>
      <c r="H13" s="436">
        <v>813</v>
      </c>
      <c r="I13" s="437" t="s">
        <v>295</v>
      </c>
      <c r="J13" s="463">
        <v>3</v>
      </c>
      <c r="K13" s="461" t="s">
        <v>128</v>
      </c>
      <c r="L13" s="438" t="s">
        <v>439</v>
      </c>
      <c r="M13" s="380" t="s">
        <v>438</v>
      </c>
    </row>
    <row r="14" spans="1:241">
      <c r="A14" s="272">
        <v>7</v>
      </c>
      <c r="B14" s="380">
        <v>1002</v>
      </c>
      <c r="C14" s="434" t="s">
        <v>220</v>
      </c>
      <c r="D14" s="381">
        <v>8485</v>
      </c>
      <c r="E14" s="380">
        <v>9284</v>
      </c>
      <c r="F14" s="380" t="s">
        <v>104</v>
      </c>
      <c r="G14" s="380" t="s">
        <v>101</v>
      </c>
      <c r="H14" s="443">
        <v>777</v>
      </c>
      <c r="I14" s="437" t="s">
        <v>295</v>
      </c>
      <c r="J14" s="463">
        <v>3</v>
      </c>
      <c r="K14" s="461" t="s">
        <v>128</v>
      </c>
      <c r="L14" s="438" t="s">
        <v>439</v>
      </c>
      <c r="M14" s="380" t="s">
        <v>438</v>
      </c>
    </row>
    <row r="15" spans="1:241">
      <c r="A15" s="272">
        <v>8</v>
      </c>
      <c r="B15" s="380">
        <v>1004</v>
      </c>
      <c r="C15" s="434" t="s">
        <v>224</v>
      </c>
      <c r="D15" s="381">
        <v>8485</v>
      </c>
      <c r="E15" s="439" t="s">
        <v>424</v>
      </c>
      <c r="F15" s="441" t="s">
        <v>104</v>
      </c>
      <c r="G15" s="441" t="s">
        <v>110</v>
      </c>
      <c r="H15" s="436">
        <v>748</v>
      </c>
      <c r="I15" s="437" t="s">
        <v>295</v>
      </c>
      <c r="J15" s="463">
        <v>3</v>
      </c>
      <c r="K15" s="461" t="s">
        <v>128</v>
      </c>
      <c r="L15" s="438" t="s">
        <v>439</v>
      </c>
      <c r="M15" s="380" t="s">
        <v>438</v>
      </c>
    </row>
    <row r="16" spans="1:241">
      <c r="A16" s="272">
        <v>9</v>
      </c>
      <c r="B16" s="380">
        <v>1006</v>
      </c>
      <c r="C16" s="444" t="s">
        <v>228</v>
      </c>
      <c r="D16" s="381">
        <v>8485</v>
      </c>
      <c r="E16" s="439" t="s">
        <v>425</v>
      </c>
      <c r="F16" s="441" t="s">
        <v>104</v>
      </c>
      <c r="G16" s="441" t="s">
        <v>101</v>
      </c>
      <c r="H16" s="436">
        <v>854</v>
      </c>
      <c r="I16" s="437" t="s">
        <v>295</v>
      </c>
      <c r="J16" s="463">
        <v>3</v>
      </c>
      <c r="K16" s="461" t="s">
        <v>128</v>
      </c>
      <c r="L16" s="438" t="s">
        <v>439</v>
      </c>
      <c r="M16" s="380" t="s">
        <v>438</v>
      </c>
    </row>
    <row r="17" spans="1:17">
      <c r="A17" s="272">
        <v>10</v>
      </c>
      <c r="B17" s="380">
        <v>990</v>
      </c>
      <c r="C17" s="434" t="s">
        <v>211</v>
      </c>
      <c r="D17" s="381">
        <v>8485</v>
      </c>
      <c r="E17" s="439" t="s">
        <v>417</v>
      </c>
      <c r="F17" s="380" t="s">
        <v>104</v>
      </c>
      <c r="G17" s="445" t="s">
        <v>101</v>
      </c>
      <c r="H17" s="443">
        <v>750</v>
      </c>
      <c r="I17" s="437" t="s">
        <v>295</v>
      </c>
      <c r="J17" s="463">
        <v>4</v>
      </c>
      <c r="K17" s="461" t="s">
        <v>128</v>
      </c>
      <c r="L17" s="438" t="s">
        <v>439</v>
      </c>
      <c r="M17" s="380" t="s">
        <v>438</v>
      </c>
    </row>
    <row r="18" spans="1:17" s="164" customFormat="1">
      <c r="A18" s="272">
        <v>11</v>
      </c>
      <c r="B18" s="380">
        <v>989</v>
      </c>
      <c r="C18" s="434" t="s">
        <v>209</v>
      </c>
      <c r="D18" s="381">
        <v>8485</v>
      </c>
      <c r="E18" s="439" t="s">
        <v>416</v>
      </c>
      <c r="F18" s="380" t="s">
        <v>104</v>
      </c>
      <c r="G18" s="445" t="s">
        <v>101</v>
      </c>
      <c r="H18" s="443">
        <v>800</v>
      </c>
      <c r="I18" s="437" t="s">
        <v>295</v>
      </c>
      <c r="J18" s="463">
        <v>5</v>
      </c>
      <c r="K18" s="461" t="s">
        <v>128</v>
      </c>
      <c r="L18" s="438" t="s">
        <v>439</v>
      </c>
      <c r="M18" s="380" t="s">
        <v>438</v>
      </c>
      <c r="O18" s="163"/>
      <c r="P18" s="163"/>
      <c r="Q18" s="163"/>
    </row>
    <row r="19" spans="1:17">
      <c r="A19" s="272">
        <v>12</v>
      </c>
      <c r="B19" s="383">
        <v>983</v>
      </c>
      <c r="C19" s="446" t="s">
        <v>204</v>
      </c>
      <c r="D19" s="382">
        <v>8485</v>
      </c>
      <c r="E19" s="384" t="s">
        <v>412</v>
      </c>
      <c r="F19" s="383" t="s">
        <v>104</v>
      </c>
      <c r="G19" s="383" t="s">
        <v>101</v>
      </c>
      <c r="H19" s="447">
        <v>877</v>
      </c>
      <c r="I19" s="437" t="s">
        <v>296</v>
      </c>
      <c r="J19" s="464">
        <v>3</v>
      </c>
      <c r="K19" s="461" t="s">
        <v>128</v>
      </c>
      <c r="L19" s="438" t="s">
        <v>439</v>
      </c>
      <c r="M19" s="380" t="s">
        <v>438</v>
      </c>
    </row>
    <row r="20" spans="1:17">
      <c r="A20" s="272">
        <v>13</v>
      </c>
      <c r="B20" s="380">
        <v>1005</v>
      </c>
      <c r="C20" s="434" t="s">
        <v>226</v>
      </c>
      <c r="D20" s="381">
        <v>8485</v>
      </c>
      <c r="E20" s="442">
        <v>9231</v>
      </c>
      <c r="F20" s="448" t="s">
        <v>104</v>
      </c>
      <c r="G20" s="448" t="s">
        <v>101</v>
      </c>
      <c r="H20" s="436">
        <v>811</v>
      </c>
      <c r="I20" s="437" t="s">
        <v>296</v>
      </c>
      <c r="J20" s="463">
        <v>3</v>
      </c>
      <c r="K20" s="461" t="s">
        <v>128</v>
      </c>
      <c r="L20" s="438" t="s">
        <v>439</v>
      </c>
      <c r="M20" s="380" t="s">
        <v>438</v>
      </c>
    </row>
    <row r="21" spans="1:17">
      <c r="A21" s="272">
        <v>14</v>
      </c>
      <c r="B21" s="380">
        <v>1007</v>
      </c>
      <c r="C21" s="444" t="s">
        <v>230</v>
      </c>
      <c r="D21" s="381">
        <v>8485</v>
      </c>
      <c r="E21" s="439" t="s">
        <v>426</v>
      </c>
      <c r="F21" s="441" t="s">
        <v>104</v>
      </c>
      <c r="G21" s="441" t="s">
        <v>110</v>
      </c>
      <c r="H21" s="436">
        <v>971</v>
      </c>
      <c r="I21" s="437" t="s">
        <v>296</v>
      </c>
      <c r="J21" s="463">
        <v>3</v>
      </c>
      <c r="K21" s="461" t="s">
        <v>128</v>
      </c>
      <c r="L21" s="438" t="s">
        <v>439</v>
      </c>
      <c r="M21" s="380" t="s">
        <v>438</v>
      </c>
    </row>
    <row r="22" spans="1:17">
      <c r="A22" s="272">
        <v>15</v>
      </c>
      <c r="B22" s="380">
        <v>975</v>
      </c>
      <c r="C22" s="434" t="s">
        <v>191</v>
      </c>
      <c r="D22" s="381">
        <v>8485</v>
      </c>
      <c r="E22" s="439" t="s">
        <v>408</v>
      </c>
      <c r="F22" s="435" t="s">
        <v>104</v>
      </c>
      <c r="G22" s="441" t="s">
        <v>101</v>
      </c>
      <c r="H22" s="443">
        <v>942</v>
      </c>
      <c r="I22" s="437" t="s">
        <v>296</v>
      </c>
      <c r="J22" s="463">
        <v>4</v>
      </c>
      <c r="K22" s="461" t="s">
        <v>128</v>
      </c>
      <c r="L22" s="438" t="s">
        <v>439</v>
      </c>
      <c r="M22" s="380" t="s">
        <v>438</v>
      </c>
    </row>
    <row r="23" spans="1:17">
      <c r="A23" s="272">
        <v>16</v>
      </c>
      <c r="B23" s="383">
        <v>982</v>
      </c>
      <c r="C23" s="446" t="s">
        <v>202</v>
      </c>
      <c r="D23" s="382">
        <v>8485</v>
      </c>
      <c r="E23" s="384" t="s">
        <v>411</v>
      </c>
      <c r="F23" s="383" t="s">
        <v>104</v>
      </c>
      <c r="G23" s="383" t="s">
        <v>101</v>
      </c>
      <c r="H23" s="447">
        <v>940</v>
      </c>
      <c r="I23" s="437" t="s">
        <v>296</v>
      </c>
      <c r="J23" s="464">
        <v>4</v>
      </c>
      <c r="K23" s="461" t="s">
        <v>128</v>
      </c>
      <c r="L23" s="438" t="s">
        <v>439</v>
      </c>
      <c r="M23" s="380" t="s">
        <v>438</v>
      </c>
    </row>
    <row r="24" spans="1:17">
      <c r="A24" s="272">
        <v>17</v>
      </c>
      <c r="B24" s="380">
        <v>986</v>
      </c>
      <c r="C24" s="434" t="s">
        <v>206</v>
      </c>
      <c r="D24" s="381">
        <v>8485</v>
      </c>
      <c r="E24" s="439" t="s">
        <v>415</v>
      </c>
      <c r="F24" s="380" t="s">
        <v>104</v>
      </c>
      <c r="G24" s="442" t="s">
        <v>101</v>
      </c>
      <c r="H24" s="443">
        <v>787</v>
      </c>
      <c r="I24" s="437" t="s">
        <v>296</v>
      </c>
      <c r="J24" s="463">
        <v>4</v>
      </c>
      <c r="K24" s="461" t="s">
        <v>128</v>
      </c>
      <c r="L24" s="438" t="s">
        <v>439</v>
      </c>
      <c r="M24" s="380" t="s">
        <v>438</v>
      </c>
    </row>
    <row r="25" spans="1:17">
      <c r="A25" s="272">
        <v>18</v>
      </c>
      <c r="B25" s="380">
        <v>991</v>
      </c>
      <c r="C25" s="434" t="s">
        <v>213</v>
      </c>
      <c r="D25" s="381">
        <v>8485</v>
      </c>
      <c r="E25" s="435" t="s">
        <v>418</v>
      </c>
      <c r="F25" s="380" t="s">
        <v>104</v>
      </c>
      <c r="G25" s="380" t="s">
        <v>101</v>
      </c>
      <c r="H25" s="443">
        <v>917</v>
      </c>
      <c r="I25" s="437" t="s">
        <v>296</v>
      </c>
      <c r="J25" s="463">
        <v>4</v>
      </c>
      <c r="K25" s="461" t="s">
        <v>128</v>
      </c>
      <c r="L25" s="438" t="s">
        <v>439</v>
      </c>
      <c r="M25" s="380" t="s">
        <v>438</v>
      </c>
      <c r="Q25" s="164"/>
    </row>
    <row r="26" spans="1:17" s="164" customFormat="1" ht="14" customHeight="1">
      <c r="A26" s="272">
        <v>19</v>
      </c>
      <c r="B26" s="380">
        <v>1001</v>
      </c>
      <c r="C26" s="434" t="s">
        <v>218</v>
      </c>
      <c r="D26" s="381">
        <v>8485</v>
      </c>
      <c r="E26" s="435" t="s">
        <v>422</v>
      </c>
      <c r="F26" s="380" t="s">
        <v>104</v>
      </c>
      <c r="G26" s="380" t="s">
        <v>111</v>
      </c>
      <c r="H26" s="443">
        <v>850</v>
      </c>
      <c r="I26" s="437" t="s">
        <v>296</v>
      </c>
      <c r="J26" s="463">
        <v>4</v>
      </c>
      <c r="K26" s="461" t="s">
        <v>128</v>
      </c>
      <c r="L26" s="438" t="s">
        <v>439</v>
      </c>
      <c r="M26" s="380" t="s">
        <v>438</v>
      </c>
      <c r="N26" s="163"/>
      <c r="O26" s="163"/>
      <c r="P26" s="163"/>
      <c r="Q26" s="163"/>
    </row>
    <row r="27" spans="1:17">
      <c r="A27" s="272">
        <v>20</v>
      </c>
      <c r="B27" s="380">
        <v>1003</v>
      </c>
      <c r="C27" s="434" t="s">
        <v>222</v>
      </c>
      <c r="D27" s="381">
        <v>8485</v>
      </c>
      <c r="E27" s="439" t="s">
        <v>423</v>
      </c>
      <c r="F27" s="380" t="s">
        <v>104</v>
      </c>
      <c r="G27" s="442" t="s">
        <v>101</v>
      </c>
      <c r="H27" s="443">
        <v>933</v>
      </c>
      <c r="I27" s="437" t="s">
        <v>296</v>
      </c>
      <c r="J27" s="463">
        <v>4</v>
      </c>
      <c r="K27" s="461" t="s">
        <v>128</v>
      </c>
      <c r="L27" s="438" t="s">
        <v>439</v>
      </c>
      <c r="M27" s="380" t="s">
        <v>438</v>
      </c>
      <c r="N27" s="164"/>
    </row>
    <row r="28" spans="1:17">
      <c r="A28" s="272">
        <v>21</v>
      </c>
      <c r="B28" s="380">
        <v>1008</v>
      </c>
      <c r="C28" s="444" t="s">
        <v>232</v>
      </c>
      <c r="D28" s="381">
        <v>8485</v>
      </c>
      <c r="E28" s="384" t="s">
        <v>427</v>
      </c>
      <c r="F28" s="383" t="s">
        <v>104</v>
      </c>
      <c r="G28" s="383" t="s">
        <v>101</v>
      </c>
      <c r="H28" s="436">
        <v>899</v>
      </c>
      <c r="I28" s="437" t="s">
        <v>296</v>
      </c>
      <c r="J28" s="463">
        <v>4</v>
      </c>
      <c r="K28" s="380" t="s">
        <v>128</v>
      </c>
      <c r="L28" s="438" t="s">
        <v>439</v>
      </c>
      <c r="M28" s="380" t="s">
        <v>438</v>
      </c>
    </row>
    <row r="29" spans="1:17">
      <c r="A29" s="272">
        <v>22</v>
      </c>
      <c r="B29" s="380">
        <v>630</v>
      </c>
      <c r="C29" s="434">
        <v>840003215452602</v>
      </c>
      <c r="D29" s="381">
        <v>8496</v>
      </c>
      <c r="E29" s="435" t="s">
        <v>344</v>
      </c>
      <c r="F29" s="435" t="s">
        <v>103</v>
      </c>
      <c r="G29" s="435" t="s">
        <v>110</v>
      </c>
      <c r="H29" s="436">
        <v>766</v>
      </c>
      <c r="I29" s="437" t="s">
        <v>295</v>
      </c>
      <c r="J29" s="463">
        <v>0</v>
      </c>
      <c r="K29" s="461" t="s">
        <v>128</v>
      </c>
      <c r="L29" s="438" t="s">
        <v>440</v>
      </c>
      <c r="M29" s="380" t="s">
        <v>441</v>
      </c>
    </row>
    <row r="30" spans="1:17">
      <c r="A30" s="272">
        <v>23</v>
      </c>
      <c r="B30" s="380">
        <v>709</v>
      </c>
      <c r="C30" s="434">
        <v>840003215452755</v>
      </c>
      <c r="D30" s="381">
        <v>8496</v>
      </c>
      <c r="E30" s="439" t="s">
        <v>388</v>
      </c>
      <c r="F30" s="380" t="s">
        <v>103</v>
      </c>
      <c r="G30" s="445" t="s">
        <v>110</v>
      </c>
      <c r="H30" s="436">
        <v>724</v>
      </c>
      <c r="I30" s="437" t="s">
        <v>295</v>
      </c>
      <c r="J30" s="463">
        <v>0</v>
      </c>
      <c r="K30" s="461" t="s">
        <v>128</v>
      </c>
      <c r="L30" s="438" t="s">
        <v>440</v>
      </c>
      <c r="M30" s="380" t="s">
        <v>441</v>
      </c>
    </row>
    <row r="31" spans="1:17" s="164" customFormat="1">
      <c r="A31" s="272">
        <v>24</v>
      </c>
      <c r="B31" s="380">
        <v>1020</v>
      </c>
      <c r="C31" s="434">
        <v>840003215452787</v>
      </c>
      <c r="D31" s="381">
        <v>8496</v>
      </c>
      <c r="E31" s="439" t="s">
        <v>433</v>
      </c>
      <c r="F31" s="435" t="s">
        <v>103</v>
      </c>
      <c r="G31" s="441" t="s">
        <v>126</v>
      </c>
      <c r="H31" s="436">
        <v>713</v>
      </c>
      <c r="I31" s="437" t="s">
        <v>295</v>
      </c>
      <c r="J31" s="463">
        <v>0</v>
      </c>
      <c r="K31" s="380" t="s">
        <v>128</v>
      </c>
      <c r="L31" s="380" t="s">
        <v>440</v>
      </c>
      <c r="M31" s="380" t="s">
        <v>441</v>
      </c>
      <c r="O31" s="163"/>
      <c r="P31" s="163"/>
      <c r="Q31" s="163"/>
    </row>
    <row r="32" spans="1:17">
      <c r="A32" s="272">
        <v>25</v>
      </c>
      <c r="B32" s="380">
        <v>612</v>
      </c>
      <c r="C32" s="449">
        <v>840003215453236</v>
      </c>
      <c r="D32" s="450">
        <v>8496</v>
      </c>
      <c r="E32" s="439" t="s">
        <v>332</v>
      </c>
      <c r="F32" s="380" t="s">
        <v>103</v>
      </c>
      <c r="G32" s="445" t="s">
        <v>110</v>
      </c>
      <c r="H32" s="443">
        <v>838</v>
      </c>
      <c r="I32" s="437" t="s">
        <v>295</v>
      </c>
      <c r="J32" s="463">
        <v>1</v>
      </c>
      <c r="K32" s="380" t="s">
        <v>128</v>
      </c>
      <c r="L32" s="380" t="s">
        <v>440</v>
      </c>
      <c r="M32" s="380" t="s">
        <v>441</v>
      </c>
    </row>
    <row r="33" spans="1:17" ht="14.25" customHeight="1">
      <c r="A33" s="272">
        <v>26</v>
      </c>
      <c r="B33" s="380">
        <v>635</v>
      </c>
      <c r="C33" s="434">
        <v>840003215452603</v>
      </c>
      <c r="D33" s="381">
        <v>8496</v>
      </c>
      <c r="E33" s="439" t="s">
        <v>346</v>
      </c>
      <c r="F33" s="435" t="s">
        <v>103</v>
      </c>
      <c r="G33" s="440" t="s">
        <v>110</v>
      </c>
      <c r="H33" s="443">
        <v>503</v>
      </c>
      <c r="I33" s="437" t="s">
        <v>295</v>
      </c>
      <c r="J33" s="463">
        <v>1</v>
      </c>
      <c r="K33" s="461" t="s">
        <v>128</v>
      </c>
      <c r="L33" s="438" t="s">
        <v>440</v>
      </c>
      <c r="M33" s="380" t="s">
        <v>441</v>
      </c>
      <c r="P33" s="164"/>
      <c r="Q33" s="164"/>
    </row>
    <row r="34" spans="1:17">
      <c r="A34" s="272">
        <v>27</v>
      </c>
      <c r="B34" s="380">
        <v>697</v>
      </c>
      <c r="C34" s="434">
        <v>840003215452905</v>
      </c>
      <c r="D34" s="381">
        <v>8496</v>
      </c>
      <c r="E34" s="435" t="s">
        <v>377</v>
      </c>
      <c r="F34" s="435" t="s">
        <v>103</v>
      </c>
      <c r="G34" s="435" t="s">
        <v>110</v>
      </c>
      <c r="H34" s="443">
        <v>611</v>
      </c>
      <c r="I34" s="437" t="s">
        <v>295</v>
      </c>
      <c r="J34" s="463">
        <v>1</v>
      </c>
      <c r="K34" s="461" t="s">
        <v>128</v>
      </c>
      <c r="L34" s="380" t="s">
        <v>440</v>
      </c>
      <c r="M34" s="380" t="s">
        <v>441</v>
      </c>
      <c r="N34" s="164"/>
    </row>
    <row r="35" spans="1:17">
      <c r="A35" s="272">
        <v>28</v>
      </c>
      <c r="B35" s="383">
        <v>725</v>
      </c>
      <c r="C35" s="446">
        <v>840003215452837</v>
      </c>
      <c r="D35" s="382">
        <v>8496</v>
      </c>
      <c r="E35" s="384" t="s">
        <v>402</v>
      </c>
      <c r="F35" s="383" t="s">
        <v>103</v>
      </c>
      <c r="G35" s="383" t="s">
        <v>110</v>
      </c>
      <c r="H35" s="447">
        <v>750</v>
      </c>
      <c r="I35" s="437" t="s">
        <v>295</v>
      </c>
      <c r="J35" s="464">
        <v>1</v>
      </c>
      <c r="K35" s="461" t="s">
        <v>128</v>
      </c>
      <c r="L35" s="438" t="s">
        <v>440</v>
      </c>
      <c r="M35" s="380" t="s">
        <v>441</v>
      </c>
    </row>
    <row r="36" spans="1:17">
      <c r="A36" s="272">
        <v>29</v>
      </c>
      <c r="B36" s="380">
        <v>578</v>
      </c>
      <c r="C36" s="434">
        <v>840003215452824</v>
      </c>
      <c r="D36" s="381">
        <v>8496</v>
      </c>
      <c r="E36" s="439" t="s">
        <v>299</v>
      </c>
      <c r="F36" s="440" t="s">
        <v>103</v>
      </c>
      <c r="G36" s="441" t="s">
        <v>110</v>
      </c>
      <c r="H36" s="436">
        <v>924</v>
      </c>
      <c r="I36" s="437" t="s">
        <v>295</v>
      </c>
      <c r="J36" s="463">
        <v>2</v>
      </c>
      <c r="K36" s="461" t="s">
        <v>128</v>
      </c>
      <c r="L36" s="438" t="s">
        <v>440</v>
      </c>
      <c r="M36" s="380" t="s">
        <v>441</v>
      </c>
    </row>
    <row r="37" spans="1:17" s="164" customFormat="1">
      <c r="A37" s="272">
        <v>30</v>
      </c>
      <c r="B37" s="380">
        <v>586</v>
      </c>
      <c r="C37" s="434">
        <v>840003215452725</v>
      </c>
      <c r="D37" s="381">
        <v>8496</v>
      </c>
      <c r="E37" s="439" t="s">
        <v>307</v>
      </c>
      <c r="F37" s="380" t="s">
        <v>103</v>
      </c>
      <c r="G37" s="442" t="s">
        <v>110</v>
      </c>
      <c r="H37" s="436">
        <v>601</v>
      </c>
      <c r="I37" s="437" t="s">
        <v>295</v>
      </c>
      <c r="J37" s="463">
        <v>2</v>
      </c>
      <c r="K37" s="461" t="s">
        <v>128</v>
      </c>
      <c r="L37" s="438" t="s">
        <v>440</v>
      </c>
      <c r="M37" s="380" t="s">
        <v>441</v>
      </c>
      <c r="N37" s="163"/>
      <c r="O37" s="163"/>
      <c r="P37" s="163"/>
    </row>
    <row r="38" spans="1:17">
      <c r="A38" s="272">
        <v>31</v>
      </c>
      <c r="B38" s="380">
        <v>587</v>
      </c>
      <c r="C38" s="434">
        <v>840003215452939</v>
      </c>
      <c r="D38" s="381">
        <v>8496</v>
      </c>
      <c r="E38" s="439" t="s">
        <v>308</v>
      </c>
      <c r="F38" s="380" t="s">
        <v>103</v>
      </c>
      <c r="G38" s="445" t="s">
        <v>110</v>
      </c>
      <c r="H38" s="443">
        <v>770</v>
      </c>
      <c r="I38" s="437" t="s">
        <v>295</v>
      </c>
      <c r="J38" s="463">
        <v>2</v>
      </c>
      <c r="K38" s="461" t="s">
        <v>128</v>
      </c>
      <c r="L38" s="438" t="s">
        <v>440</v>
      </c>
      <c r="M38" s="380" t="s">
        <v>441</v>
      </c>
    </row>
    <row r="39" spans="1:17">
      <c r="A39" s="272">
        <v>32</v>
      </c>
      <c r="B39" s="383">
        <v>588</v>
      </c>
      <c r="C39" s="446">
        <v>840003215453009</v>
      </c>
      <c r="D39" s="382">
        <v>8496</v>
      </c>
      <c r="E39" s="384" t="s">
        <v>309</v>
      </c>
      <c r="F39" s="383" t="s">
        <v>103</v>
      </c>
      <c r="G39" s="383" t="s">
        <v>110</v>
      </c>
      <c r="H39" s="447">
        <v>818</v>
      </c>
      <c r="I39" s="437" t="s">
        <v>295</v>
      </c>
      <c r="J39" s="464">
        <v>2</v>
      </c>
      <c r="K39" s="461" t="s">
        <v>128</v>
      </c>
      <c r="L39" s="438" t="s">
        <v>440</v>
      </c>
      <c r="M39" s="380" t="s">
        <v>441</v>
      </c>
    </row>
    <row r="40" spans="1:17">
      <c r="A40" s="272">
        <v>33</v>
      </c>
      <c r="B40" s="380">
        <v>603</v>
      </c>
      <c r="C40" s="434">
        <v>840003215453271</v>
      </c>
      <c r="D40" s="381">
        <v>8496</v>
      </c>
      <c r="E40" s="439" t="s">
        <v>324</v>
      </c>
      <c r="F40" s="380" t="s">
        <v>103</v>
      </c>
      <c r="G40" s="445" t="s">
        <v>110</v>
      </c>
      <c r="H40" s="436">
        <v>588</v>
      </c>
      <c r="I40" s="437" t="s">
        <v>295</v>
      </c>
      <c r="J40" s="463">
        <v>2</v>
      </c>
      <c r="K40" s="461" t="s">
        <v>128</v>
      </c>
      <c r="L40" s="380" t="s">
        <v>440</v>
      </c>
      <c r="M40" s="380" t="s">
        <v>441</v>
      </c>
    </row>
    <row r="41" spans="1:17">
      <c r="A41" s="272">
        <v>34</v>
      </c>
      <c r="B41" s="380">
        <v>613</v>
      </c>
      <c r="C41" s="434">
        <v>840003215452612</v>
      </c>
      <c r="D41" s="381">
        <v>8496</v>
      </c>
      <c r="E41" s="439" t="s">
        <v>333</v>
      </c>
      <c r="F41" s="380" t="s">
        <v>103</v>
      </c>
      <c r="G41" s="445" t="s">
        <v>101</v>
      </c>
      <c r="H41" s="443">
        <v>748</v>
      </c>
      <c r="I41" s="437" t="s">
        <v>295</v>
      </c>
      <c r="J41" s="464">
        <v>2</v>
      </c>
      <c r="K41" s="380" t="s">
        <v>128</v>
      </c>
      <c r="L41" s="438" t="s">
        <v>440</v>
      </c>
      <c r="M41" s="380" t="s">
        <v>441</v>
      </c>
    </row>
    <row r="42" spans="1:17" s="164" customFormat="1">
      <c r="A42" s="272">
        <v>35</v>
      </c>
      <c r="B42" s="380">
        <v>618</v>
      </c>
      <c r="C42" s="434">
        <v>840003215452910</v>
      </c>
      <c r="D42" s="381">
        <v>8496</v>
      </c>
      <c r="E42" s="439" t="s">
        <v>337</v>
      </c>
      <c r="F42" s="435" t="s">
        <v>103</v>
      </c>
      <c r="G42" s="441" t="s">
        <v>110</v>
      </c>
      <c r="H42" s="443">
        <v>729</v>
      </c>
      <c r="I42" s="437" t="s">
        <v>295</v>
      </c>
      <c r="J42" s="463">
        <v>2</v>
      </c>
      <c r="K42" s="461" t="s">
        <v>128</v>
      </c>
      <c r="L42" s="438" t="s">
        <v>440</v>
      </c>
      <c r="M42" s="380" t="s">
        <v>441</v>
      </c>
      <c r="N42" s="163"/>
      <c r="O42" s="163"/>
      <c r="P42" s="163"/>
      <c r="Q42" s="163"/>
    </row>
    <row r="43" spans="1:17" ht="14" customHeight="1">
      <c r="A43" s="272">
        <v>36</v>
      </c>
      <c r="B43" s="380">
        <v>620</v>
      </c>
      <c r="C43" s="434">
        <v>840003215452710</v>
      </c>
      <c r="D43" s="381">
        <v>8496</v>
      </c>
      <c r="E43" s="439" t="s">
        <v>338</v>
      </c>
      <c r="F43" s="380" t="s">
        <v>103</v>
      </c>
      <c r="G43" s="441" t="s">
        <v>110</v>
      </c>
      <c r="H43" s="436">
        <v>673</v>
      </c>
      <c r="I43" s="437" t="s">
        <v>295</v>
      </c>
      <c r="J43" s="463">
        <v>2</v>
      </c>
      <c r="K43" s="461" t="s">
        <v>128</v>
      </c>
      <c r="L43" s="438" t="s">
        <v>440</v>
      </c>
      <c r="M43" s="380" t="s">
        <v>441</v>
      </c>
      <c r="Q43" s="164"/>
    </row>
    <row r="44" spans="1:17">
      <c r="A44" s="272">
        <v>37</v>
      </c>
      <c r="B44" s="383">
        <v>625</v>
      </c>
      <c r="C44" s="446">
        <v>840003215452975</v>
      </c>
      <c r="D44" s="383">
        <v>8496</v>
      </c>
      <c r="E44" s="384" t="s">
        <v>340</v>
      </c>
      <c r="F44" s="383" t="s">
        <v>103</v>
      </c>
      <c r="G44" s="383" t="s">
        <v>110</v>
      </c>
      <c r="H44" s="447">
        <v>689</v>
      </c>
      <c r="I44" s="437" t="s">
        <v>295</v>
      </c>
      <c r="J44" s="464">
        <v>2</v>
      </c>
      <c r="K44" s="461" t="s">
        <v>128</v>
      </c>
      <c r="L44" s="438" t="s">
        <v>440</v>
      </c>
      <c r="M44" s="380" t="s">
        <v>441</v>
      </c>
    </row>
    <row r="45" spans="1:17" s="164" customFormat="1">
      <c r="A45" s="272">
        <v>38</v>
      </c>
      <c r="B45" s="380">
        <v>629</v>
      </c>
      <c r="C45" s="434">
        <v>840003215452922</v>
      </c>
      <c r="D45" s="381">
        <v>8496</v>
      </c>
      <c r="E45" s="439" t="s">
        <v>343</v>
      </c>
      <c r="F45" s="380" t="s">
        <v>103</v>
      </c>
      <c r="G45" s="445" t="s">
        <v>101</v>
      </c>
      <c r="H45" s="436">
        <v>736</v>
      </c>
      <c r="I45" s="437" t="s">
        <v>295</v>
      </c>
      <c r="J45" s="463">
        <v>2</v>
      </c>
      <c r="K45" s="461" t="s">
        <v>128</v>
      </c>
      <c r="L45" s="438" t="s">
        <v>440</v>
      </c>
      <c r="M45" s="380" t="s">
        <v>441</v>
      </c>
      <c r="N45" s="163"/>
      <c r="O45" s="163"/>
      <c r="P45" s="163"/>
      <c r="Q45" s="163"/>
    </row>
    <row r="46" spans="1:17">
      <c r="A46" s="272">
        <v>39</v>
      </c>
      <c r="B46" s="380">
        <v>667</v>
      </c>
      <c r="C46" s="434">
        <v>840003215452887</v>
      </c>
      <c r="D46" s="381">
        <v>8496</v>
      </c>
      <c r="E46" s="435" t="s">
        <v>356</v>
      </c>
      <c r="F46" s="380" t="s">
        <v>103</v>
      </c>
      <c r="G46" s="380" t="s">
        <v>101</v>
      </c>
      <c r="H46" s="443">
        <v>854</v>
      </c>
      <c r="I46" s="437" t="s">
        <v>295</v>
      </c>
      <c r="J46" s="463">
        <v>2</v>
      </c>
      <c r="K46" s="461" t="s">
        <v>128</v>
      </c>
      <c r="L46" s="438" t="s">
        <v>440</v>
      </c>
      <c r="M46" s="380" t="s">
        <v>441</v>
      </c>
    </row>
    <row r="47" spans="1:17">
      <c r="A47" s="272">
        <v>40</v>
      </c>
      <c r="B47" s="383">
        <v>672</v>
      </c>
      <c r="C47" s="446">
        <v>840003215452841</v>
      </c>
      <c r="D47" s="382">
        <v>8496</v>
      </c>
      <c r="E47" s="384" t="s">
        <v>359</v>
      </c>
      <c r="F47" s="383" t="s">
        <v>103</v>
      </c>
      <c r="G47" s="383" t="s">
        <v>107</v>
      </c>
      <c r="H47" s="447">
        <v>921</v>
      </c>
      <c r="I47" s="437" t="s">
        <v>295</v>
      </c>
      <c r="J47" s="464">
        <v>2</v>
      </c>
      <c r="K47" s="461" t="s">
        <v>128</v>
      </c>
      <c r="L47" s="438" t="s">
        <v>440</v>
      </c>
      <c r="M47" s="380" t="s">
        <v>441</v>
      </c>
    </row>
    <row r="48" spans="1:17">
      <c r="A48" s="272">
        <v>41</v>
      </c>
      <c r="B48" s="380">
        <v>677</v>
      </c>
      <c r="C48" s="434">
        <v>840003215452806</v>
      </c>
      <c r="D48" s="381">
        <v>8496</v>
      </c>
      <c r="E48" s="439" t="s">
        <v>360</v>
      </c>
      <c r="F48" s="380" t="s">
        <v>103</v>
      </c>
      <c r="G48" s="445" t="s">
        <v>110</v>
      </c>
      <c r="H48" s="436">
        <v>699</v>
      </c>
      <c r="I48" s="437" t="s">
        <v>295</v>
      </c>
      <c r="J48" s="463">
        <v>2</v>
      </c>
      <c r="K48" s="461" t="s">
        <v>128</v>
      </c>
      <c r="L48" s="438" t="s">
        <v>440</v>
      </c>
      <c r="M48" s="380" t="s">
        <v>441</v>
      </c>
    </row>
    <row r="49" spans="1:17">
      <c r="A49" s="272">
        <v>42</v>
      </c>
      <c r="B49" s="380">
        <v>688</v>
      </c>
      <c r="C49" s="444">
        <v>840003215452792</v>
      </c>
      <c r="D49" s="442">
        <v>8496</v>
      </c>
      <c r="E49" s="439" t="s">
        <v>368</v>
      </c>
      <c r="F49" s="435" t="s">
        <v>103</v>
      </c>
      <c r="G49" s="441" t="s">
        <v>101</v>
      </c>
      <c r="H49" s="443">
        <v>744</v>
      </c>
      <c r="I49" s="437" t="s">
        <v>295</v>
      </c>
      <c r="J49" s="463">
        <v>2</v>
      </c>
      <c r="K49" s="461" t="s">
        <v>128</v>
      </c>
      <c r="L49" s="380" t="s">
        <v>440</v>
      </c>
      <c r="M49" s="380" t="s">
        <v>441</v>
      </c>
      <c r="P49" s="164"/>
    </row>
    <row r="50" spans="1:17">
      <c r="A50" s="272">
        <v>43</v>
      </c>
      <c r="B50" s="380">
        <v>690</v>
      </c>
      <c r="C50" s="434">
        <v>840003215452664</v>
      </c>
      <c r="D50" s="381">
        <v>8496</v>
      </c>
      <c r="E50" s="439" t="s">
        <v>370</v>
      </c>
      <c r="F50" s="435" t="s">
        <v>103</v>
      </c>
      <c r="G50" s="441" t="s">
        <v>110</v>
      </c>
      <c r="H50" s="443">
        <v>717</v>
      </c>
      <c r="I50" s="437" t="s">
        <v>295</v>
      </c>
      <c r="J50" s="463">
        <v>2</v>
      </c>
      <c r="K50" s="461" t="s">
        <v>128</v>
      </c>
      <c r="L50" s="380" t="s">
        <v>440</v>
      </c>
      <c r="M50" s="380" t="s">
        <v>441</v>
      </c>
      <c r="Q50" s="164"/>
    </row>
    <row r="51" spans="1:17">
      <c r="A51" s="272">
        <v>44</v>
      </c>
      <c r="B51" s="380">
        <v>693</v>
      </c>
      <c r="C51" s="434">
        <v>840003215452801</v>
      </c>
      <c r="D51" s="381">
        <v>8496</v>
      </c>
      <c r="E51" s="435" t="s">
        <v>373</v>
      </c>
      <c r="F51" s="380" t="s">
        <v>103</v>
      </c>
      <c r="G51" s="435" t="s">
        <v>110</v>
      </c>
      <c r="H51" s="436">
        <v>754</v>
      </c>
      <c r="I51" s="437" t="s">
        <v>295</v>
      </c>
      <c r="J51" s="463">
        <v>2</v>
      </c>
      <c r="K51" s="461" t="s">
        <v>128</v>
      </c>
      <c r="L51" s="380" t="s">
        <v>440</v>
      </c>
      <c r="M51" s="380" t="s">
        <v>441</v>
      </c>
    </row>
    <row r="52" spans="1:17">
      <c r="A52" s="272">
        <v>45</v>
      </c>
      <c r="B52" s="380">
        <v>705</v>
      </c>
      <c r="C52" s="444">
        <v>840003215453206</v>
      </c>
      <c r="D52" s="381">
        <v>8496</v>
      </c>
      <c r="E52" s="384" t="s">
        <v>384</v>
      </c>
      <c r="F52" s="383" t="s">
        <v>103</v>
      </c>
      <c r="G52" s="383" t="s">
        <v>110</v>
      </c>
      <c r="H52" s="436">
        <v>750</v>
      </c>
      <c r="I52" s="437" t="s">
        <v>295</v>
      </c>
      <c r="J52" s="463">
        <v>2</v>
      </c>
      <c r="K52" s="461" t="s">
        <v>128</v>
      </c>
      <c r="L52" s="438" t="s">
        <v>440</v>
      </c>
      <c r="M52" s="380" t="s">
        <v>441</v>
      </c>
    </row>
    <row r="53" spans="1:17" s="165" customFormat="1">
      <c r="A53" s="272">
        <v>46</v>
      </c>
      <c r="B53" s="380">
        <v>722</v>
      </c>
      <c r="C53" s="434">
        <v>840003215452976</v>
      </c>
      <c r="D53" s="381">
        <v>8496</v>
      </c>
      <c r="E53" s="439" t="s">
        <v>400</v>
      </c>
      <c r="F53" s="380" t="s">
        <v>103</v>
      </c>
      <c r="G53" s="442" t="s">
        <v>110</v>
      </c>
      <c r="H53" s="436">
        <v>574</v>
      </c>
      <c r="I53" s="437" t="s">
        <v>295</v>
      </c>
      <c r="J53" s="463">
        <v>2</v>
      </c>
      <c r="K53" s="461" t="s">
        <v>128</v>
      </c>
      <c r="L53" s="438" t="s">
        <v>440</v>
      </c>
      <c r="M53" s="380" t="s">
        <v>441</v>
      </c>
    </row>
    <row r="54" spans="1:17">
      <c r="A54" s="272">
        <v>47</v>
      </c>
      <c r="B54" s="380">
        <v>736</v>
      </c>
      <c r="C54" s="434">
        <v>840003215452756</v>
      </c>
      <c r="D54" s="381">
        <v>8496</v>
      </c>
      <c r="E54" s="435" t="s">
        <v>403</v>
      </c>
      <c r="F54" s="380" t="s">
        <v>103</v>
      </c>
      <c r="G54" s="380" t="s">
        <v>110</v>
      </c>
      <c r="H54" s="443">
        <v>698</v>
      </c>
      <c r="I54" s="437" t="s">
        <v>295</v>
      </c>
      <c r="J54" s="463">
        <v>2</v>
      </c>
      <c r="K54" s="461" t="s">
        <v>128</v>
      </c>
      <c r="L54" s="380" t="s">
        <v>440</v>
      </c>
      <c r="M54" s="380" t="s">
        <v>441</v>
      </c>
      <c r="N54" s="164"/>
    </row>
    <row r="55" spans="1:17">
      <c r="A55" s="272">
        <v>48</v>
      </c>
      <c r="B55" s="380">
        <v>741</v>
      </c>
      <c r="C55" s="434"/>
      <c r="D55" s="381">
        <v>8496</v>
      </c>
      <c r="E55" s="442" t="s">
        <v>442</v>
      </c>
      <c r="F55" s="380" t="s">
        <v>103</v>
      </c>
      <c r="G55" s="442" t="s">
        <v>110</v>
      </c>
      <c r="H55" s="436">
        <v>691</v>
      </c>
      <c r="I55" s="437" t="s">
        <v>295</v>
      </c>
      <c r="J55" s="463">
        <v>2</v>
      </c>
      <c r="K55" s="461" t="s">
        <v>128</v>
      </c>
      <c r="L55" s="438" t="s">
        <v>440</v>
      </c>
      <c r="M55" s="380" t="s">
        <v>441</v>
      </c>
      <c r="N55" s="164"/>
    </row>
    <row r="56" spans="1:17">
      <c r="A56" s="272">
        <v>49</v>
      </c>
      <c r="B56" s="383">
        <v>750</v>
      </c>
      <c r="C56" s="446">
        <v>840003215452590</v>
      </c>
      <c r="D56" s="383">
        <v>8496</v>
      </c>
      <c r="E56" s="384" t="s">
        <v>405</v>
      </c>
      <c r="F56" s="383" t="s">
        <v>103</v>
      </c>
      <c r="G56" s="383" t="s">
        <v>110</v>
      </c>
      <c r="H56" s="447">
        <v>572</v>
      </c>
      <c r="I56" s="437" t="s">
        <v>295</v>
      </c>
      <c r="J56" s="464">
        <v>2</v>
      </c>
      <c r="K56" s="461" t="s">
        <v>128</v>
      </c>
      <c r="L56" s="438" t="s">
        <v>440</v>
      </c>
      <c r="M56" s="380" t="s">
        <v>441</v>
      </c>
    </row>
    <row r="57" spans="1:17">
      <c r="A57" s="272">
        <v>50</v>
      </c>
      <c r="B57" s="380">
        <v>993</v>
      </c>
      <c r="C57" s="451">
        <v>840003215453033</v>
      </c>
      <c r="D57" s="452">
        <v>8496</v>
      </c>
      <c r="E57" s="380" t="s">
        <v>443</v>
      </c>
      <c r="F57" s="380" t="s">
        <v>103</v>
      </c>
      <c r="G57" s="435" t="s">
        <v>110</v>
      </c>
      <c r="H57" s="443">
        <v>681</v>
      </c>
      <c r="I57" s="437" t="s">
        <v>295</v>
      </c>
      <c r="J57" s="463">
        <v>2</v>
      </c>
      <c r="K57" s="461" t="s">
        <v>128</v>
      </c>
      <c r="L57" s="438" t="s">
        <v>440</v>
      </c>
      <c r="M57" s="380" t="s">
        <v>441</v>
      </c>
      <c r="P57" s="164"/>
    </row>
    <row r="58" spans="1:17">
      <c r="A58" s="272">
        <v>51</v>
      </c>
      <c r="B58" s="380">
        <v>1016</v>
      </c>
      <c r="C58" s="434">
        <v>840003215452646</v>
      </c>
      <c r="D58" s="381">
        <v>8496</v>
      </c>
      <c r="E58" s="439" t="s">
        <v>431</v>
      </c>
      <c r="F58" s="380" t="s">
        <v>103</v>
      </c>
      <c r="G58" s="445" t="s">
        <v>110</v>
      </c>
      <c r="H58" s="436">
        <v>804</v>
      </c>
      <c r="I58" s="437" t="s">
        <v>295</v>
      </c>
      <c r="J58" s="463">
        <v>2</v>
      </c>
      <c r="K58" s="380" t="s">
        <v>128</v>
      </c>
      <c r="L58" s="380" t="s">
        <v>440</v>
      </c>
      <c r="M58" s="380" t="s">
        <v>441</v>
      </c>
      <c r="P58" s="164"/>
    </row>
    <row r="59" spans="1:17">
      <c r="A59" s="272">
        <v>52</v>
      </c>
      <c r="B59" s="380">
        <v>584</v>
      </c>
      <c r="C59" s="444">
        <v>840003215452687</v>
      </c>
      <c r="D59" s="442">
        <v>8496</v>
      </c>
      <c r="E59" s="384" t="s">
        <v>305</v>
      </c>
      <c r="F59" s="383" t="s">
        <v>103</v>
      </c>
      <c r="G59" s="383" t="s">
        <v>110</v>
      </c>
      <c r="H59" s="436">
        <v>851</v>
      </c>
      <c r="I59" s="437" t="s">
        <v>295</v>
      </c>
      <c r="J59" s="463">
        <v>3</v>
      </c>
      <c r="K59" s="461" t="s">
        <v>128</v>
      </c>
      <c r="L59" s="438" t="s">
        <v>440</v>
      </c>
      <c r="M59" s="380" t="s">
        <v>441</v>
      </c>
      <c r="Q59" s="164"/>
    </row>
    <row r="60" spans="1:17" ht="14" customHeight="1">
      <c r="A60" s="272">
        <v>53</v>
      </c>
      <c r="B60" s="380">
        <v>592</v>
      </c>
      <c r="C60" s="434">
        <v>840003215452692</v>
      </c>
      <c r="D60" s="381">
        <v>8496</v>
      </c>
      <c r="E60" s="435" t="s">
        <v>313</v>
      </c>
      <c r="F60" s="380" t="s">
        <v>103</v>
      </c>
      <c r="G60" s="380" t="s">
        <v>110</v>
      </c>
      <c r="H60" s="443">
        <v>772</v>
      </c>
      <c r="I60" s="437" t="s">
        <v>295</v>
      </c>
      <c r="J60" s="463">
        <v>3</v>
      </c>
      <c r="K60" s="461" t="s">
        <v>128</v>
      </c>
      <c r="L60" s="438" t="s">
        <v>440</v>
      </c>
      <c r="M60" s="380" t="s">
        <v>441</v>
      </c>
    </row>
    <row r="61" spans="1:17">
      <c r="A61" s="272">
        <v>54</v>
      </c>
      <c r="B61" s="380">
        <v>596</v>
      </c>
      <c r="C61" s="444">
        <v>840003215452790</v>
      </c>
      <c r="D61" s="442">
        <v>8496</v>
      </c>
      <c r="E61" s="439" t="s">
        <v>317</v>
      </c>
      <c r="F61" s="441" t="s">
        <v>103</v>
      </c>
      <c r="G61" s="441" t="s">
        <v>110</v>
      </c>
      <c r="H61" s="436">
        <v>781</v>
      </c>
      <c r="I61" s="437" t="s">
        <v>295</v>
      </c>
      <c r="J61" s="463">
        <v>3</v>
      </c>
      <c r="K61" s="461" t="s">
        <v>128</v>
      </c>
      <c r="L61" s="438" t="s">
        <v>440</v>
      </c>
      <c r="M61" s="380" t="s">
        <v>441</v>
      </c>
    </row>
    <row r="62" spans="1:17">
      <c r="A62" s="272">
        <v>55</v>
      </c>
      <c r="B62" s="380">
        <v>597</v>
      </c>
      <c r="C62" s="434">
        <v>840003215453042</v>
      </c>
      <c r="D62" s="381">
        <v>8496</v>
      </c>
      <c r="E62" s="435" t="s">
        <v>318</v>
      </c>
      <c r="F62" s="380" t="s">
        <v>103</v>
      </c>
      <c r="G62" s="380" t="s">
        <v>110</v>
      </c>
      <c r="H62" s="443">
        <v>691</v>
      </c>
      <c r="I62" s="437" t="s">
        <v>295</v>
      </c>
      <c r="J62" s="463">
        <v>3</v>
      </c>
      <c r="K62" s="461" t="s">
        <v>128</v>
      </c>
      <c r="L62" s="438" t="s">
        <v>440</v>
      </c>
      <c r="M62" s="380" t="s">
        <v>441</v>
      </c>
      <c r="P62" s="164"/>
    </row>
    <row r="63" spans="1:17">
      <c r="A63" s="272">
        <v>56</v>
      </c>
      <c r="B63" s="380">
        <v>604</v>
      </c>
      <c r="C63" s="434">
        <v>840003215452634</v>
      </c>
      <c r="D63" s="381">
        <v>8496</v>
      </c>
      <c r="E63" s="439" t="s">
        <v>325</v>
      </c>
      <c r="F63" s="380" t="s">
        <v>103</v>
      </c>
      <c r="G63" s="441" t="s">
        <v>110</v>
      </c>
      <c r="H63" s="436">
        <v>666</v>
      </c>
      <c r="I63" s="437" t="s">
        <v>295</v>
      </c>
      <c r="J63" s="463">
        <v>3</v>
      </c>
      <c r="K63" s="461" t="s">
        <v>128</v>
      </c>
      <c r="L63" s="380" t="s">
        <v>440</v>
      </c>
      <c r="M63" s="380" t="s">
        <v>441</v>
      </c>
      <c r="P63" s="164"/>
    </row>
    <row r="64" spans="1:17">
      <c r="A64" s="272">
        <v>57</v>
      </c>
      <c r="B64" s="380">
        <v>610</v>
      </c>
      <c r="C64" s="434">
        <v>840003215452842</v>
      </c>
      <c r="D64" s="381">
        <v>8496</v>
      </c>
      <c r="E64" s="439" t="s">
        <v>331</v>
      </c>
      <c r="F64" s="380" t="s">
        <v>103</v>
      </c>
      <c r="G64" s="445" t="s">
        <v>101</v>
      </c>
      <c r="H64" s="443">
        <v>821</v>
      </c>
      <c r="I64" s="437" t="s">
        <v>295</v>
      </c>
      <c r="J64" s="463">
        <v>3</v>
      </c>
      <c r="K64" s="380" t="s">
        <v>128</v>
      </c>
      <c r="L64" s="380" t="s">
        <v>440</v>
      </c>
      <c r="M64" s="380" t="s">
        <v>441</v>
      </c>
    </row>
    <row r="65" spans="1:17" s="164" customFormat="1">
      <c r="A65" s="272">
        <v>58</v>
      </c>
      <c r="B65" s="383">
        <v>621</v>
      </c>
      <c r="C65" s="446">
        <v>840003215453192</v>
      </c>
      <c r="D65" s="382">
        <v>8496</v>
      </c>
      <c r="E65" s="384" t="s">
        <v>339</v>
      </c>
      <c r="F65" s="383" t="s">
        <v>103</v>
      </c>
      <c r="G65" s="383" t="s">
        <v>110</v>
      </c>
      <c r="H65" s="447">
        <v>749</v>
      </c>
      <c r="I65" s="437" t="s">
        <v>295</v>
      </c>
      <c r="J65" s="464">
        <v>3</v>
      </c>
      <c r="K65" s="461" t="s">
        <v>128</v>
      </c>
      <c r="L65" s="438" t="s">
        <v>440</v>
      </c>
      <c r="M65" s="380" t="s">
        <v>441</v>
      </c>
      <c r="N65" s="163"/>
      <c r="O65" s="163"/>
      <c r="P65" s="163"/>
      <c r="Q65" s="163"/>
    </row>
    <row r="66" spans="1:17">
      <c r="A66" s="272">
        <v>59</v>
      </c>
      <c r="B66" s="380">
        <v>644</v>
      </c>
      <c r="C66" s="434">
        <v>840003215452697</v>
      </c>
      <c r="D66" s="381">
        <v>8496</v>
      </c>
      <c r="E66" s="439" t="s">
        <v>352</v>
      </c>
      <c r="F66" s="380" t="s">
        <v>103</v>
      </c>
      <c r="G66" s="441" t="s">
        <v>110</v>
      </c>
      <c r="H66" s="443">
        <v>672</v>
      </c>
      <c r="I66" s="437" t="s">
        <v>295</v>
      </c>
      <c r="J66" s="463">
        <v>3</v>
      </c>
      <c r="K66" s="461" t="s">
        <v>128</v>
      </c>
      <c r="L66" s="438" t="s">
        <v>440</v>
      </c>
      <c r="M66" s="380" t="s">
        <v>441</v>
      </c>
    </row>
    <row r="67" spans="1:17">
      <c r="A67" s="272">
        <v>60</v>
      </c>
      <c r="B67" s="380">
        <v>678</v>
      </c>
      <c r="C67" s="434">
        <v>840003215452982</v>
      </c>
      <c r="D67" s="381">
        <v>8496</v>
      </c>
      <c r="E67" s="439" t="s">
        <v>361</v>
      </c>
      <c r="F67" s="380" t="s">
        <v>103</v>
      </c>
      <c r="G67" s="445" t="s">
        <v>110</v>
      </c>
      <c r="H67" s="443">
        <v>675</v>
      </c>
      <c r="I67" s="437" t="s">
        <v>295</v>
      </c>
      <c r="J67" s="463">
        <v>3</v>
      </c>
      <c r="K67" s="461" t="s">
        <v>128</v>
      </c>
      <c r="L67" s="438" t="s">
        <v>440</v>
      </c>
      <c r="M67" s="380" t="s">
        <v>441</v>
      </c>
    </row>
    <row r="68" spans="1:17">
      <c r="A68" s="272">
        <v>61</v>
      </c>
      <c r="B68" s="380">
        <v>687</v>
      </c>
      <c r="C68" s="434">
        <v>840003215452766</v>
      </c>
      <c r="D68" s="381">
        <v>8496</v>
      </c>
      <c r="E68" s="439" t="s">
        <v>367</v>
      </c>
      <c r="F68" s="380" t="s">
        <v>103</v>
      </c>
      <c r="G68" s="442" t="s">
        <v>101</v>
      </c>
      <c r="H68" s="443">
        <v>736</v>
      </c>
      <c r="I68" s="437" t="s">
        <v>295</v>
      </c>
      <c r="J68" s="463">
        <v>3</v>
      </c>
      <c r="K68" s="461" t="s">
        <v>128</v>
      </c>
      <c r="L68" s="438" t="s">
        <v>440</v>
      </c>
      <c r="M68" s="380" t="s">
        <v>441</v>
      </c>
    </row>
    <row r="69" spans="1:17">
      <c r="A69" s="272">
        <v>62</v>
      </c>
      <c r="B69" s="380">
        <v>689</v>
      </c>
      <c r="C69" s="444">
        <v>840003215452838</v>
      </c>
      <c r="D69" s="442">
        <v>8496</v>
      </c>
      <c r="E69" s="439" t="s">
        <v>369</v>
      </c>
      <c r="F69" s="435" t="s">
        <v>103</v>
      </c>
      <c r="G69" s="441" t="s">
        <v>110</v>
      </c>
      <c r="H69" s="443">
        <v>851</v>
      </c>
      <c r="I69" s="437" t="s">
        <v>295</v>
      </c>
      <c r="J69" s="463">
        <v>3</v>
      </c>
      <c r="K69" s="461" t="s">
        <v>128</v>
      </c>
      <c r="L69" s="380" t="s">
        <v>440</v>
      </c>
      <c r="M69" s="380" t="s">
        <v>441</v>
      </c>
      <c r="P69" s="164"/>
    </row>
    <row r="70" spans="1:17" ht="14" customHeight="1">
      <c r="A70" s="272">
        <v>63</v>
      </c>
      <c r="B70" s="380">
        <v>694</v>
      </c>
      <c r="C70" s="451">
        <v>840003215452960</v>
      </c>
      <c r="D70" s="452">
        <v>8496</v>
      </c>
      <c r="E70" s="435" t="s">
        <v>374</v>
      </c>
      <c r="F70" s="380" t="s">
        <v>103</v>
      </c>
      <c r="G70" s="380" t="s">
        <v>110</v>
      </c>
      <c r="H70" s="436">
        <v>658</v>
      </c>
      <c r="I70" s="437" t="s">
        <v>295</v>
      </c>
      <c r="J70" s="463">
        <v>3</v>
      </c>
      <c r="K70" s="461" t="s">
        <v>128</v>
      </c>
      <c r="L70" s="380" t="s">
        <v>440</v>
      </c>
      <c r="M70" s="380" t="s">
        <v>441</v>
      </c>
    </row>
    <row r="71" spans="1:17">
      <c r="A71" s="272">
        <v>64</v>
      </c>
      <c r="B71" s="380">
        <v>704</v>
      </c>
      <c r="C71" s="434">
        <v>840003215453204</v>
      </c>
      <c r="D71" s="381">
        <v>8496</v>
      </c>
      <c r="E71" s="439" t="s">
        <v>383</v>
      </c>
      <c r="F71" s="441" t="s">
        <v>103</v>
      </c>
      <c r="G71" s="441" t="s">
        <v>110</v>
      </c>
      <c r="H71" s="436">
        <v>648</v>
      </c>
      <c r="I71" s="437" t="s">
        <v>295</v>
      </c>
      <c r="J71" s="463">
        <v>3</v>
      </c>
      <c r="K71" s="461" t="s">
        <v>128</v>
      </c>
      <c r="L71" s="438" t="s">
        <v>440</v>
      </c>
      <c r="M71" s="380" t="s">
        <v>441</v>
      </c>
      <c r="Q71" s="164"/>
    </row>
    <row r="72" spans="1:17">
      <c r="A72" s="272">
        <v>65</v>
      </c>
      <c r="B72" s="380">
        <v>711</v>
      </c>
      <c r="C72" s="451">
        <v>840003215453256</v>
      </c>
      <c r="D72" s="381">
        <v>8496</v>
      </c>
      <c r="E72" s="435" t="s">
        <v>390</v>
      </c>
      <c r="F72" s="380" t="s">
        <v>103</v>
      </c>
      <c r="G72" s="380" t="s">
        <v>110</v>
      </c>
      <c r="H72" s="436">
        <v>778</v>
      </c>
      <c r="I72" s="437" t="s">
        <v>295</v>
      </c>
      <c r="J72" s="463">
        <v>3</v>
      </c>
      <c r="K72" s="461" t="s">
        <v>128</v>
      </c>
      <c r="L72" s="438" t="s">
        <v>440</v>
      </c>
      <c r="M72" s="380" t="s">
        <v>441</v>
      </c>
    </row>
    <row r="73" spans="1:17">
      <c r="A73" s="272">
        <v>66</v>
      </c>
      <c r="B73" s="380">
        <v>712</v>
      </c>
      <c r="C73" s="451">
        <v>840003215452681</v>
      </c>
      <c r="D73" s="381">
        <v>8496</v>
      </c>
      <c r="E73" s="435" t="s">
        <v>391</v>
      </c>
      <c r="F73" s="435" t="s">
        <v>103</v>
      </c>
      <c r="G73" s="435" t="s">
        <v>110</v>
      </c>
      <c r="H73" s="443">
        <v>622</v>
      </c>
      <c r="I73" s="437" t="s">
        <v>295</v>
      </c>
      <c r="J73" s="463">
        <v>3</v>
      </c>
      <c r="K73" s="461" t="s">
        <v>128</v>
      </c>
      <c r="L73" s="438" t="s">
        <v>440</v>
      </c>
      <c r="M73" s="380" t="s">
        <v>441</v>
      </c>
    </row>
    <row r="74" spans="1:17">
      <c r="A74" s="272">
        <v>67</v>
      </c>
      <c r="B74" s="380">
        <v>714</v>
      </c>
      <c r="C74" s="434">
        <v>840003215453209</v>
      </c>
      <c r="D74" s="381">
        <v>8496</v>
      </c>
      <c r="E74" s="439" t="s">
        <v>393</v>
      </c>
      <c r="F74" s="380" t="s">
        <v>103</v>
      </c>
      <c r="G74" s="445" t="s">
        <v>110</v>
      </c>
      <c r="H74" s="436">
        <v>594</v>
      </c>
      <c r="I74" s="437" t="s">
        <v>295</v>
      </c>
      <c r="J74" s="463">
        <v>3</v>
      </c>
      <c r="K74" s="461" t="s">
        <v>128</v>
      </c>
      <c r="L74" s="438" t="s">
        <v>440</v>
      </c>
      <c r="M74" s="380" t="s">
        <v>441</v>
      </c>
      <c r="N74" s="164"/>
    </row>
    <row r="75" spans="1:17">
      <c r="A75" s="272">
        <v>68</v>
      </c>
      <c r="B75" s="380">
        <v>718</v>
      </c>
      <c r="C75" s="434">
        <v>840003215452930</v>
      </c>
      <c r="D75" s="381">
        <v>8496</v>
      </c>
      <c r="E75" s="439" t="s">
        <v>397</v>
      </c>
      <c r="F75" s="435" t="s">
        <v>103</v>
      </c>
      <c r="G75" s="440" t="s">
        <v>110</v>
      </c>
      <c r="H75" s="443">
        <v>684</v>
      </c>
      <c r="I75" s="437" t="s">
        <v>295</v>
      </c>
      <c r="J75" s="463">
        <v>3</v>
      </c>
      <c r="K75" s="461" t="s">
        <v>128</v>
      </c>
      <c r="L75" s="438" t="s">
        <v>440</v>
      </c>
      <c r="M75" s="380" t="s">
        <v>441</v>
      </c>
    </row>
    <row r="76" spans="1:17">
      <c r="A76" s="272">
        <v>69</v>
      </c>
      <c r="B76" s="380">
        <v>719</v>
      </c>
      <c r="C76" s="434">
        <v>840003215452589</v>
      </c>
      <c r="D76" s="381">
        <v>8496</v>
      </c>
      <c r="E76" s="435" t="s">
        <v>398</v>
      </c>
      <c r="F76" s="435" t="s">
        <v>103</v>
      </c>
      <c r="G76" s="435" t="s">
        <v>110</v>
      </c>
      <c r="H76" s="436">
        <v>740</v>
      </c>
      <c r="I76" s="437" t="s">
        <v>295</v>
      </c>
      <c r="J76" s="463">
        <v>3</v>
      </c>
      <c r="K76" s="461" t="s">
        <v>128</v>
      </c>
      <c r="L76" s="438" t="s">
        <v>440</v>
      </c>
      <c r="M76" s="380" t="s">
        <v>441</v>
      </c>
      <c r="P76" s="164"/>
    </row>
    <row r="77" spans="1:17">
      <c r="A77" s="272">
        <v>70</v>
      </c>
      <c r="B77" s="380">
        <v>755</v>
      </c>
      <c r="C77" s="434">
        <v>840003215452825</v>
      </c>
      <c r="D77" s="381">
        <v>8496</v>
      </c>
      <c r="E77" s="439" t="s">
        <v>406</v>
      </c>
      <c r="F77" s="435" t="s">
        <v>103</v>
      </c>
      <c r="G77" s="441" t="s">
        <v>110</v>
      </c>
      <c r="H77" s="436">
        <v>628</v>
      </c>
      <c r="I77" s="437" t="s">
        <v>295</v>
      </c>
      <c r="J77" s="463">
        <v>3</v>
      </c>
      <c r="K77" s="461" t="s">
        <v>128</v>
      </c>
      <c r="L77" s="380" t="s">
        <v>440</v>
      </c>
      <c r="M77" s="380" t="s">
        <v>441</v>
      </c>
    </row>
    <row r="78" spans="1:17">
      <c r="A78" s="272">
        <v>71</v>
      </c>
      <c r="B78" s="380">
        <v>1013</v>
      </c>
      <c r="C78" s="449">
        <v>840003215452648</v>
      </c>
      <c r="D78" s="450">
        <v>8496</v>
      </c>
      <c r="E78" s="435" t="s">
        <v>429</v>
      </c>
      <c r="F78" s="380" t="s">
        <v>103</v>
      </c>
      <c r="G78" s="380" t="s">
        <v>111</v>
      </c>
      <c r="H78" s="443">
        <v>748</v>
      </c>
      <c r="I78" s="437" t="s">
        <v>295</v>
      </c>
      <c r="J78" s="463">
        <v>3</v>
      </c>
      <c r="K78" s="380" t="s">
        <v>128</v>
      </c>
      <c r="L78" s="438" t="s">
        <v>440</v>
      </c>
      <c r="M78" s="380" t="s">
        <v>441</v>
      </c>
    </row>
    <row r="79" spans="1:17">
      <c r="A79" s="272">
        <v>72</v>
      </c>
      <c r="B79" s="380">
        <v>1015</v>
      </c>
      <c r="C79" s="434">
        <v>840003215453270</v>
      </c>
      <c r="D79" s="381">
        <v>8496</v>
      </c>
      <c r="E79" s="439" t="s">
        <v>430</v>
      </c>
      <c r="F79" s="435" t="s">
        <v>103</v>
      </c>
      <c r="G79" s="440" t="s">
        <v>110</v>
      </c>
      <c r="H79" s="443">
        <v>592</v>
      </c>
      <c r="I79" s="437" t="s">
        <v>295</v>
      </c>
      <c r="J79" s="463">
        <v>3</v>
      </c>
      <c r="K79" s="380" t="s">
        <v>128</v>
      </c>
      <c r="L79" s="438" t="s">
        <v>440</v>
      </c>
      <c r="M79" s="380" t="s">
        <v>441</v>
      </c>
      <c r="O79" s="164"/>
      <c r="P79" s="164"/>
    </row>
    <row r="80" spans="1:17">
      <c r="A80" s="272">
        <v>73</v>
      </c>
      <c r="B80" s="380">
        <v>1018</v>
      </c>
      <c r="C80" s="434">
        <v>840003215452820</v>
      </c>
      <c r="D80" s="381">
        <v>8496</v>
      </c>
      <c r="E80" s="439" t="s">
        <v>432</v>
      </c>
      <c r="F80" s="435" t="s">
        <v>103</v>
      </c>
      <c r="G80" s="441" t="s">
        <v>110</v>
      </c>
      <c r="H80" s="443">
        <v>846</v>
      </c>
      <c r="I80" s="437" t="s">
        <v>295</v>
      </c>
      <c r="J80" s="463">
        <v>3</v>
      </c>
      <c r="K80" s="380" t="s">
        <v>128</v>
      </c>
      <c r="L80" s="438" t="s">
        <v>440</v>
      </c>
      <c r="M80" s="380" t="s">
        <v>441</v>
      </c>
    </row>
    <row r="81" spans="1:17">
      <c r="A81" s="272">
        <v>74</v>
      </c>
      <c r="B81" s="380">
        <v>577</v>
      </c>
      <c r="C81" s="434">
        <v>840003215452944</v>
      </c>
      <c r="D81" s="381">
        <v>8496</v>
      </c>
      <c r="E81" s="439" t="s">
        <v>298</v>
      </c>
      <c r="F81" s="380" t="s">
        <v>103</v>
      </c>
      <c r="G81" s="445" t="s">
        <v>109</v>
      </c>
      <c r="H81" s="443">
        <v>781</v>
      </c>
      <c r="I81" s="437" t="s">
        <v>295</v>
      </c>
      <c r="J81" s="463">
        <v>4</v>
      </c>
      <c r="K81" s="461" t="s">
        <v>128</v>
      </c>
      <c r="L81" s="438" t="s">
        <v>440</v>
      </c>
      <c r="M81" s="380" t="s">
        <v>441</v>
      </c>
    </row>
    <row r="82" spans="1:17" s="164" customFormat="1">
      <c r="A82" s="272">
        <v>75</v>
      </c>
      <c r="B82" s="380">
        <v>581</v>
      </c>
      <c r="C82" s="451">
        <v>840003215452809</v>
      </c>
      <c r="D82" s="452">
        <v>8496</v>
      </c>
      <c r="E82" s="435" t="s">
        <v>302</v>
      </c>
      <c r="F82" s="380" t="s">
        <v>103</v>
      </c>
      <c r="G82" s="380" t="s">
        <v>110</v>
      </c>
      <c r="H82" s="436">
        <v>787</v>
      </c>
      <c r="I82" s="437" t="s">
        <v>295</v>
      </c>
      <c r="J82" s="463">
        <v>4</v>
      </c>
      <c r="K82" s="461" t="s">
        <v>128</v>
      </c>
      <c r="L82" s="438" t="s">
        <v>440</v>
      </c>
      <c r="M82" s="380" t="s">
        <v>441</v>
      </c>
      <c r="O82" s="163"/>
      <c r="P82" s="163"/>
      <c r="Q82" s="163"/>
    </row>
    <row r="83" spans="1:17">
      <c r="A83" s="272">
        <v>76</v>
      </c>
      <c r="B83" s="383">
        <v>590</v>
      </c>
      <c r="C83" s="446">
        <v>840003215452728</v>
      </c>
      <c r="D83" s="382">
        <v>8496</v>
      </c>
      <c r="E83" s="384" t="s">
        <v>311</v>
      </c>
      <c r="F83" s="383" t="s">
        <v>103</v>
      </c>
      <c r="G83" s="383" t="s">
        <v>110</v>
      </c>
      <c r="H83" s="447">
        <v>698</v>
      </c>
      <c r="I83" s="437" t="s">
        <v>295</v>
      </c>
      <c r="J83" s="464">
        <v>4</v>
      </c>
      <c r="K83" s="461" t="s">
        <v>128</v>
      </c>
      <c r="L83" s="438" t="s">
        <v>440</v>
      </c>
      <c r="M83" s="380" t="s">
        <v>441</v>
      </c>
    </row>
    <row r="84" spans="1:17">
      <c r="A84" s="272">
        <v>77</v>
      </c>
      <c r="B84" s="380">
        <v>598</v>
      </c>
      <c r="C84" s="434">
        <v>840003215452844</v>
      </c>
      <c r="D84" s="381">
        <v>8496</v>
      </c>
      <c r="E84" s="435" t="s">
        <v>319</v>
      </c>
      <c r="F84" s="380" t="s">
        <v>103</v>
      </c>
      <c r="G84" s="380" t="s">
        <v>110</v>
      </c>
      <c r="H84" s="436">
        <v>748</v>
      </c>
      <c r="I84" s="437" t="s">
        <v>295</v>
      </c>
      <c r="J84" s="463">
        <v>4</v>
      </c>
      <c r="K84" s="461" t="s">
        <v>128</v>
      </c>
      <c r="L84" s="438" t="s">
        <v>440</v>
      </c>
      <c r="M84" s="380" t="s">
        <v>441</v>
      </c>
      <c r="P84" s="164"/>
    </row>
    <row r="85" spans="1:17" s="164" customFormat="1">
      <c r="A85" s="272">
        <v>78</v>
      </c>
      <c r="B85" s="380">
        <v>600</v>
      </c>
      <c r="C85" s="451">
        <v>840003215452604</v>
      </c>
      <c r="D85" s="452">
        <v>8496</v>
      </c>
      <c r="E85" s="435" t="s">
        <v>321</v>
      </c>
      <c r="F85" s="380" t="s">
        <v>103</v>
      </c>
      <c r="G85" s="380" t="s">
        <v>101</v>
      </c>
      <c r="H85" s="443">
        <v>755</v>
      </c>
      <c r="I85" s="437" t="s">
        <v>295</v>
      </c>
      <c r="J85" s="463">
        <v>4</v>
      </c>
      <c r="K85" s="461" t="s">
        <v>128</v>
      </c>
      <c r="L85" s="380" t="s">
        <v>440</v>
      </c>
      <c r="M85" s="380" t="s">
        <v>441</v>
      </c>
      <c r="N85" s="163"/>
      <c r="O85" s="163"/>
      <c r="P85" s="163"/>
      <c r="Q85" s="163"/>
    </row>
    <row r="86" spans="1:17">
      <c r="A86" s="272">
        <v>79</v>
      </c>
      <c r="B86" s="380">
        <v>607</v>
      </c>
      <c r="C86" s="434">
        <v>840003215452865</v>
      </c>
      <c r="D86" s="381">
        <v>8496</v>
      </c>
      <c r="E86" s="439" t="s">
        <v>328</v>
      </c>
      <c r="F86" s="380" t="s">
        <v>103</v>
      </c>
      <c r="G86" s="445" t="s">
        <v>110</v>
      </c>
      <c r="H86" s="443">
        <v>878</v>
      </c>
      <c r="I86" s="437" t="s">
        <v>295</v>
      </c>
      <c r="J86" s="463">
        <v>4</v>
      </c>
      <c r="K86" s="380" t="s">
        <v>128</v>
      </c>
      <c r="L86" s="380" t="s">
        <v>440</v>
      </c>
      <c r="M86" s="380" t="s">
        <v>441</v>
      </c>
    </row>
    <row r="87" spans="1:17">
      <c r="A87" s="272">
        <v>80</v>
      </c>
      <c r="B87" s="380">
        <v>608</v>
      </c>
      <c r="C87" s="434">
        <v>840003215453190</v>
      </c>
      <c r="D87" s="381">
        <v>8496</v>
      </c>
      <c r="E87" s="435" t="s">
        <v>329</v>
      </c>
      <c r="F87" s="435" t="s">
        <v>103</v>
      </c>
      <c r="G87" s="435" t="s">
        <v>110</v>
      </c>
      <c r="H87" s="443">
        <v>773</v>
      </c>
      <c r="I87" s="437" t="s">
        <v>295</v>
      </c>
      <c r="J87" s="463">
        <v>4</v>
      </c>
      <c r="K87" s="380" t="s">
        <v>128</v>
      </c>
      <c r="L87" s="380" t="s">
        <v>440</v>
      </c>
      <c r="M87" s="380" t="s">
        <v>441</v>
      </c>
      <c r="Q87" s="164"/>
    </row>
    <row r="88" spans="1:17">
      <c r="A88" s="272">
        <v>81</v>
      </c>
      <c r="B88" s="380">
        <v>616</v>
      </c>
      <c r="C88" s="444">
        <v>840003215452591</v>
      </c>
      <c r="D88" s="442">
        <v>8496</v>
      </c>
      <c r="E88" s="439" t="s">
        <v>335</v>
      </c>
      <c r="F88" s="435" t="s">
        <v>103</v>
      </c>
      <c r="G88" s="441" t="s">
        <v>101</v>
      </c>
      <c r="H88" s="443">
        <v>845</v>
      </c>
      <c r="I88" s="437" t="s">
        <v>295</v>
      </c>
      <c r="J88" s="463">
        <v>4</v>
      </c>
      <c r="K88" s="461" t="s">
        <v>128</v>
      </c>
      <c r="L88" s="438" t="s">
        <v>440</v>
      </c>
      <c r="M88" s="380" t="s">
        <v>441</v>
      </c>
    </row>
    <row r="89" spans="1:17">
      <c r="A89" s="272">
        <v>82</v>
      </c>
      <c r="B89" s="380">
        <v>633</v>
      </c>
      <c r="C89" s="434">
        <v>840003215453195</v>
      </c>
      <c r="D89" s="381">
        <v>8496</v>
      </c>
      <c r="E89" s="435" t="s">
        <v>345</v>
      </c>
      <c r="F89" s="435" t="s">
        <v>103</v>
      </c>
      <c r="G89" s="435" t="s">
        <v>110</v>
      </c>
      <c r="H89" s="443">
        <v>844</v>
      </c>
      <c r="I89" s="437" t="s">
        <v>295</v>
      </c>
      <c r="J89" s="463">
        <v>4</v>
      </c>
      <c r="K89" s="461" t="s">
        <v>128</v>
      </c>
      <c r="L89" s="438" t="s">
        <v>440</v>
      </c>
      <c r="M89" s="380" t="s">
        <v>441</v>
      </c>
    </row>
    <row r="90" spans="1:17">
      <c r="A90" s="272">
        <v>83</v>
      </c>
      <c r="B90" s="380">
        <v>656</v>
      </c>
      <c r="C90" s="434">
        <v>840003215453198</v>
      </c>
      <c r="D90" s="381">
        <v>8496</v>
      </c>
      <c r="E90" s="435" t="s">
        <v>355</v>
      </c>
      <c r="F90" s="435" t="s">
        <v>103</v>
      </c>
      <c r="G90" s="435" t="s">
        <v>110</v>
      </c>
      <c r="H90" s="443">
        <v>708</v>
      </c>
      <c r="I90" s="437" t="s">
        <v>295</v>
      </c>
      <c r="J90" s="463">
        <v>4</v>
      </c>
      <c r="K90" s="461" t="s">
        <v>128</v>
      </c>
      <c r="L90" s="438" t="s">
        <v>440</v>
      </c>
      <c r="M90" s="380" t="s">
        <v>441</v>
      </c>
      <c r="Q90" s="164"/>
    </row>
    <row r="91" spans="1:17" ht="15.75" customHeight="1">
      <c r="A91" s="272">
        <v>84</v>
      </c>
      <c r="B91" s="380">
        <v>679</v>
      </c>
      <c r="C91" s="434">
        <v>840003215452864</v>
      </c>
      <c r="D91" s="381">
        <v>8496</v>
      </c>
      <c r="E91" s="439" t="s">
        <v>362</v>
      </c>
      <c r="F91" s="380" t="s">
        <v>103</v>
      </c>
      <c r="G91" s="445" t="s">
        <v>110</v>
      </c>
      <c r="H91" s="436">
        <v>765</v>
      </c>
      <c r="I91" s="437" t="s">
        <v>295</v>
      </c>
      <c r="J91" s="463">
        <v>4</v>
      </c>
      <c r="K91" s="461" t="s">
        <v>128</v>
      </c>
      <c r="L91" s="438" t="s">
        <v>440</v>
      </c>
      <c r="M91" s="380" t="s">
        <v>441</v>
      </c>
    </row>
    <row r="92" spans="1:17">
      <c r="A92" s="272">
        <v>85</v>
      </c>
      <c r="B92" s="383">
        <v>692</v>
      </c>
      <c r="C92" s="446">
        <v>840003215453202</v>
      </c>
      <c r="D92" s="383">
        <v>8496</v>
      </c>
      <c r="E92" s="384" t="s">
        <v>372</v>
      </c>
      <c r="F92" s="383" t="s">
        <v>103</v>
      </c>
      <c r="G92" s="383" t="s">
        <v>110</v>
      </c>
      <c r="H92" s="447">
        <v>850</v>
      </c>
      <c r="I92" s="437" t="s">
        <v>295</v>
      </c>
      <c r="J92" s="464">
        <v>4</v>
      </c>
      <c r="K92" s="461" t="s">
        <v>128</v>
      </c>
      <c r="L92" s="380" t="s">
        <v>440</v>
      </c>
      <c r="M92" s="380" t="s">
        <v>441</v>
      </c>
    </row>
    <row r="93" spans="1:17">
      <c r="A93" s="272">
        <v>86</v>
      </c>
      <c r="B93" s="380">
        <v>702</v>
      </c>
      <c r="C93" s="434">
        <v>840003215452689</v>
      </c>
      <c r="D93" s="381">
        <v>8496</v>
      </c>
      <c r="E93" s="439" t="s">
        <v>381</v>
      </c>
      <c r="F93" s="435" t="s">
        <v>103</v>
      </c>
      <c r="G93" s="441" t="s">
        <v>110</v>
      </c>
      <c r="H93" s="436">
        <v>621</v>
      </c>
      <c r="I93" s="437" t="s">
        <v>295</v>
      </c>
      <c r="J93" s="463">
        <v>4</v>
      </c>
      <c r="K93" s="461" t="s">
        <v>128</v>
      </c>
      <c r="L93" s="438" t="s">
        <v>440</v>
      </c>
      <c r="M93" s="380" t="s">
        <v>441</v>
      </c>
    </row>
    <row r="94" spans="1:17">
      <c r="A94" s="272">
        <v>87</v>
      </c>
      <c r="B94" s="380">
        <v>703</v>
      </c>
      <c r="C94" s="434">
        <v>840003215452777</v>
      </c>
      <c r="D94" s="381">
        <v>8496</v>
      </c>
      <c r="E94" s="439" t="s">
        <v>382</v>
      </c>
      <c r="F94" s="441" t="s">
        <v>103</v>
      </c>
      <c r="G94" s="441" t="s">
        <v>101</v>
      </c>
      <c r="H94" s="436">
        <v>757</v>
      </c>
      <c r="I94" s="437" t="s">
        <v>295</v>
      </c>
      <c r="J94" s="463">
        <v>4</v>
      </c>
      <c r="K94" s="461" t="s">
        <v>128</v>
      </c>
      <c r="L94" s="438" t="s">
        <v>440</v>
      </c>
      <c r="M94" s="380" t="s">
        <v>441</v>
      </c>
    </row>
    <row r="95" spans="1:17">
      <c r="A95" s="272">
        <v>88</v>
      </c>
      <c r="B95" s="380">
        <v>706</v>
      </c>
      <c r="C95" s="434">
        <v>840003215452812</v>
      </c>
      <c r="D95" s="381">
        <v>8496</v>
      </c>
      <c r="E95" s="439" t="s">
        <v>385</v>
      </c>
      <c r="F95" s="380" t="s">
        <v>103</v>
      </c>
      <c r="G95" s="442" t="s">
        <v>177</v>
      </c>
      <c r="H95" s="443">
        <v>749</v>
      </c>
      <c r="I95" s="437" t="s">
        <v>295</v>
      </c>
      <c r="J95" s="463">
        <v>4</v>
      </c>
      <c r="K95" s="461" t="s">
        <v>128</v>
      </c>
      <c r="L95" s="438" t="s">
        <v>440</v>
      </c>
      <c r="M95" s="380" t="s">
        <v>441</v>
      </c>
    </row>
    <row r="96" spans="1:17">
      <c r="A96" s="272">
        <v>89</v>
      </c>
      <c r="B96" s="380">
        <v>720</v>
      </c>
      <c r="C96" s="434">
        <v>840003215452972</v>
      </c>
      <c r="D96" s="381">
        <v>8496</v>
      </c>
      <c r="E96" s="439" t="s">
        <v>399</v>
      </c>
      <c r="F96" s="380" t="s">
        <v>103</v>
      </c>
      <c r="G96" s="445" t="s">
        <v>101</v>
      </c>
      <c r="H96" s="443">
        <v>673</v>
      </c>
      <c r="I96" s="437" t="s">
        <v>295</v>
      </c>
      <c r="J96" s="463">
        <v>4</v>
      </c>
      <c r="K96" s="461" t="s">
        <v>128</v>
      </c>
      <c r="L96" s="438" t="s">
        <v>440</v>
      </c>
      <c r="M96" s="380" t="s">
        <v>441</v>
      </c>
      <c r="P96" s="164"/>
    </row>
    <row r="97" spans="1:241">
      <c r="A97" s="272">
        <v>90</v>
      </c>
      <c r="B97" s="380">
        <v>723</v>
      </c>
      <c r="C97" s="444">
        <v>840003215452639</v>
      </c>
      <c r="D97" s="442">
        <v>8496</v>
      </c>
      <c r="E97" s="384" t="s">
        <v>401</v>
      </c>
      <c r="F97" s="383" t="s">
        <v>103</v>
      </c>
      <c r="G97" s="383" t="s">
        <v>101</v>
      </c>
      <c r="H97" s="436">
        <v>642</v>
      </c>
      <c r="I97" s="437" t="s">
        <v>295</v>
      </c>
      <c r="J97" s="463">
        <v>4</v>
      </c>
      <c r="K97" s="461" t="s">
        <v>128</v>
      </c>
      <c r="L97" s="438" t="s">
        <v>440</v>
      </c>
      <c r="M97" s="380" t="s">
        <v>441</v>
      </c>
    </row>
    <row r="98" spans="1:241">
      <c r="A98" s="272">
        <v>91</v>
      </c>
      <c r="B98" s="383">
        <v>579</v>
      </c>
      <c r="C98" s="446">
        <v>840003215452945</v>
      </c>
      <c r="D98" s="382">
        <v>8496</v>
      </c>
      <c r="E98" s="384" t="s">
        <v>300</v>
      </c>
      <c r="F98" s="383" t="s">
        <v>103</v>
      </c>
      <c r="G98" s="383" t="s">
        <v>110</v>
      </c>
      <c r="H98" s="447">
        <v>755</v>
      </c>
      <c r="I98" s="437" t="s">
        <v>295</v>
      </c>
      <c r="J98" s="463">
        <v>5</v>
      </c>
      <c r="K98" s="461" t="s">
        <v>128</v>
      </c>
      <c r="L98" s="438" t="s">
        <v>440</v>
      </c>
      <c r="M98" s="380" t="s">
        <v>441</v>
      </c>
    </row>
    <row r="99" spans="1:241">
      <c r="A99" s="272">
        <v>92</v>
      </c>
      <c r="B99" s="380">
        <v>668</v>
      </c>
      <c r="C99" s="434">
        <v>840003215452935</v>
      </c>
      <c r="D99" s="381">
        <v>8496</v>
      </c>
      <c r="E99" s="435" t="s">
        <v>357</v>
      </c>
      <c r="F99" s="380" t="s">
        <v>103</v>
      </c>
      <c r="G99" s="380" t="s">
        <v>110</v>
      </c>
      <c r="H99" s="436">
        <v>816</v>
      </c>
      <c r="I99" s="437" t="s">
        <v>295</v>
      </c>
      <c r="J99" s="463">
        <v>5</v>
      </c>
      <c r="K99" s="461" t="s">
        <v>128</v>
      </c>
      <c r="L99" s="438" t="s">
        <v>440</v>
      </c>
      <c r="M99" s="380" t="s">
        <v>441</v>
      </c>
    </row>
    <row r="100" spans="1:241">
      <c r="A100" s="272">
        <v>93</v>
      </c>
      <c r="B100" s="380">
        <v>686</v>
      </c>
      <c r="C100" s="434">
        <v>840003215452951</v>
      </c>
      <c r="D100" s="381">
        <v>8496</v>
      </c>
      <c r="E100" s="435" t="s">
        <v>366</v>
      </c>
      <c r="F100" s="380" t="s">
        <v>103</v>
      </c>
      <c r="G100" s="380" t="s">
        <v>110</v>
      </c>
      <c r="H100" s="443">
        <v>761</v>
      </c>
      <c r="I100" s="437" t="s">
        <v>295</v>
      </c>
      <c r="J100" s="463">
        <v>5</v>
      </c>
      <c r="K100" s="461" t="s">
        <v>128</v>
      </c>
      <c r="L100" s="453" t="s">
        <v>440</v>
      </c>
      <c r="M100" s="380" t="s">
        <v>441</v>
      </c>
    </row>
    <row r="101" spans="1:241">
      <c r="A101" s="272">
        <v>94</v>
      </c>
      <c r="B101" s="380">
        <v>582</v>
      </c>
      <c r="C101" s="434">
        <v>840003215453215</v>
      </c>
      <c r="D101" s="381">
        <v>8496</v>
      </c>
      <c r="E101" s="435" t="s">
        <v>303</v>
      </c>
      <c r="F101" s="435" t="s">
        <v>103</v>
      </c>
      <c r="G101" s="435" t="s">
        <v>110</v>
      </c>
      <c r="H101" s="443">
        <v>719</v>
      </c>
      <c r="I101" s="437" t="s">
        <v>296</v>
      </c>
      <c r="J101" s="463">
        <v>0</v>
      </c>
      <c r="K101" s="461" t="s">
        <v>128</v>
      </c>
      <c r="L101" s="438" t="s">
        <v>440</v>
      </c>
      <c r="M101" s="380" t="s">
        <v>441</v>
      </c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  <c r="AD101" s="164"/>
      <c r="AE101" s="164"/>
      <c r="AF101" s="164"/>
      <c r="AG101" s="164"/>
      <c r="AH101" s="164"/>
      <c r="AI101" s="164"/>
      <c r="AJ101" s="164"/>
      <c r="AK101" s="164"/>
      <c r="AL101" s="164"/>
      <c r="AM101" s="164"/>
      <c r="AN101" s="164"/>
      <c r="AO101" s="164"/>
      <c r="AP101" s="164"/>
      <c r="AQ101" s="164"/>
      <c r="AR101" s="164"/>
      <c r="AS101" s="164"/>
      <c r="AT101" s="164"/>
      <c r="AU101" s="164"/>
      <c r="AV101" s="164"/>
      <c r="AW101" s="164"/>
      <c r="AX101" s="164"/>
      <c r="AY101" s="164"/>
      <c r="AZ101" s="164"/>
      <c r="BA101" s="164"/>
      <c r="BB101" s="164"/>
      <c r="BC101" s="164"/>
      <c r="BD101" s="164"/>
      <c r="BE101" s="164"/>
      <c r="BF101" s="164"/>
      <c r="BG101" s="164"/>
      <c r="BH101" s="164"/>
      <c r="BI101" s="164"/>
      <c r="BJ101" s="164"/>
      <c r="BK101" s="164"/>
      <c r="BL101" s="164"/>
      <c r="BM101" s="164"/>
      <c r="BN101" s="164"/>
      <c r="BO101" s="164"/>
      <c r="BP101" s="164"/>
      <c r="BQ101" s="164"/>
      <c r="BR101" s="164"/>
      <c r="BS101" s="164"/>
      <c r="BT101" s="164"/>
      <c r="BU101" s="164"/>
      <c r="BV101" s="164"/>
      <c r="BW101" s="164"/>
      <c r="BX101" s="164"/>
      <c r="BY101" s="164"/>
      <c r="BZ101" s="164"/>
      <c r="CA101" s="164"/>
      <c r="CB101" s="164"/>
      <c r="CC101" s="164"/>
      <c r="CD101" s="164"/>
      <c r="CE101" s="164"/>
      <c r="CF101" s="164"/>
      <c r="CG101" s="164"/>
      <c r="CH101" s="164"/>
      <c r="CI101" s="164"/>
      <c r="CJ101" s="164"/>
      <c r="CK101" s="164"/>
      <c r="CL101" s="164"/>
      <c r="CM101" s="164"/>
      <c r="CN101" s="164"/>
      <c r="CO101" s="164"/>
      <c r="CP101" s="164"/>
      <c r="CQ101" s="164"/>
      <c r="CR101" s="164"/>
      <c r="CS101" s="164"/>
      <c r="CT101" s="164"/>
      <c r="CU101" s="164"/>
      <c r="CV101" s="164"/>
      <c r="CW101" s="164"/>
      <c r="CX101" s="164"/>
      <c r="CY101" s="164"/>
      <c r="CZ101" s="164"/>
      <c r="DA101" s="164"/>
      <c r="DB101" s="164"/>
      <c r="DC101" s="164"/>
      <c r="DD101" s="164"/>
      <c r="DE101" s="164"/>
      <c r="DF101" s="164"/>
      <c r="DG101" s="164"/>
      <c r="DH101" s="164"/>
      <c r="DI101" s="164"/>
      <c r="DJ101" s="164"/>
      <c r="DK101" s="164"/>
      <c r="DL101" s="164"/>
      <c r="DM101" s="164"/>
      <c r="DN101" s="164"/>
      <c r="DO101" s="164"/>
      <c r="DP101" s="164"/>
      <c r="DQ101" s="164"/>
      <c r="DR101" s="164"/>
      <c r="DS101" s="164"/>
      <c r="DT101" s="164"/>
      <c r="DU101" s="164"/>
      <c r="DV101" s="164"/>
      <c r="DW101" s="164"/>
      <c r="DX101" s="164"/>
      <c r="DY101" s="164"/>
      <c r="DZ101" s="164"/>
      <c r="EA101" s="164"/>
      <c r="EB101" s="164"/>
      <c r="EC101" s="164"/>
      <c r="ED101" s="164"/>
      <c r="EE101" s="164"/>
      <c r="EF101" s="164"/>
      <c r="EG101" s="164"/>
      <c r="EH101" s="164"/>
      <c r="EI101" s="164"/>
      <c r="EJ101" s="164"/>
      <c r="EK101" s="164"/>
      <c r="EL101" s="164"/>
      <c r="EM101" s="164"/>
      <c r="EN101" s="164"/>
      <c r="EO101" s="164"/>
      <c r="EP101" s="164"/>
      <c r="EQ101" s="164"/>
      <c r="ER101" s="164"/>
      <c r="ES101" s="164"/>
      <c r="ET101" s="164"/>
      <c r="EU101" s="164"/>
      <c r="EV101" s="164"/>
      <c r="EW101" s="164"/>
      <c r="EX101" s="164"/>
      <c r="EY101" s="164"/>
      <c r="EZ101" s="164"/>
      <c r="FA101" s="164"/>
      <c r="FB101" s="164"/>
      <c r="FC101" s="164"/>
      <c r="FD101" s="164"/>
      <c r="FE101" s="164"/>
      <c r="FF101" s="164"/>
      <c r="FG101" s="164"/>
      <c r="FH101" s="164"/>
      <c r="FI101" s="164"/>
      <c r="FJ101" s="164"/>
      <c r="FK101" s="164"/>
      <c r="FL101" s="164"/>
      <c r="FM101" s="164"/>
      <c r="FN101" s="164"/>
      <c r="FO101" s="164"/>
      <c r="FP101" s="164"/>
      <c r="FQ101" s="164"/>
      <c r="FR101" s="164"/>
      <c r="FS101" s="164"/>
      <c r="FT101" s="164"/>
      <c r="FU101" s="164"/>
      <c r="FV101" s="164"/>
      <c r="FW101" s="164"/>
      <c r="FX101" s="164"/>
      <c r="FY101" s="164"/>
      <c r="FZ101" s="164"/>
      <c r="GA101" s="164"/>
      <c r="GB101" s="164"/>
      <c r="GC101" s="164"/>
      <c r="GD101" s="164"/>
      <c r="GE101" s="164"/>
      <c r="GF101" s="164"/>
      <c r="GG101" s="164"/>
      <c r="GH101" s="164"/>
      <c r="GI101" s="164"/>
      <c r="GJ101" s="164"/>
      <c r="GK101" s="164"/>
      <c r="GL101" s="164"/>
      <c r="GM101" s="164"/>
      <c r="GN101" s="164"/>
      <c r="GO101" s="164"/>
      <c r="GP101" s="164"/>
      <c r="GQ101" s="164"/>
      <c r="GR101" s="164"/>
      <c r="GS101" s="164"/>
      <c r="GT101" s="164"/>
      <c r="GU101" s="164"/>
      <c r="GV101" s="164"/>
      <c r="GW101" s="164"/>
      <c r="GX101" s="164"/>
      <c r="GY101" s="164"/>
      <c r="GZ101" s="164"/>
      <c r="HA101" s="164"/>
      <c r="HB101" s="164"/>
      <c r="HC101" s="164"/>
      <c r="HD101" s="164"/>
      <c r="HE101" s="164"/>
      <c r="HF101" s="164"/>
      <c r="HG101" s="164"/>
      <c r="HH101" s="164"/>
      <c r="HI101" s="164"/>
      <c r="HJ101" s="164"/>
      <c r="HK101" s="164"/>
      <c r="HL101" s="164"/>
      <c r="HM101" s="164"/>
      <c r="HN101" s="164"/>
      <c r="HO101" s="164"/>
      <c r="HP101" s="164"/>
      <c r="HQ101" s="164"/>
      <c r="HR101" s="164"/>
      <c r="HS101" s="164"/>
      <c r="HT101" s="164"/>
      <c r="HU101" s="164"/>
      <c r="HV101" s="164"/>
      <c r="HW101" s="164"/>
      <c r="HX101" s="164"/>
      <c r="HY101" s="164"/>
      <c r="HZ101" s="164"/>
      <c r="IA101" s="164"/>
      <c r="IB101" s="164"/>
      <c r="IC101" s="164"/>
      <c r="ID101" s="164"/>
      <c r="IE101" s="164"/>
      <c r="IF101" s="164"/>
      <c r="IG101" s="164"/>
    </row>
    <row r="102" spans="1:241">
      <c r="A102" s="272">
        <v>95</v>
      </c>
      <c r="B102" s="380">
        <v>601</v>
      </c>
      <c r="C102" s="434">
        <v>840003215452776</v>
      </c>
      <c r="D102" s="381">
        <v>8496</v>
      </c>
      <c r="E102" s="439" t="s">
        <v>322</v>
      </c>
      <c r="F102" s="435" t="s">
        <v>103</v>
      </c>
      <c r="G102" s="441" t="s">
        <v>109</v>
      </c>
      <c r="H102" s="443">
        <v>753</v>
      </c>
      <c r="I102" s="437" t="s">
        <v>296</v>
      </c>
      <c r="J102" s="463">
        <v>2</v>
      </c>
      <c r="K102" s="461" t="s">
        <v>128</v>
      </c>
      <c r="L102" s="380" t="s">
        <v>440</v>
      </c>
      <c r="M102" s="380" t="s">
        <v>441</v>
      </c>
    </row>
    <row r="103" spans="1:241">
      <c r="A103" s="272">
        <v>96</v>
      </c>
      <c r="B103" s="380">
        <v>605</v>
      </c>
      <c r="C103" s="451">
        <v>840003215453049</v>
      </c>
      <c r="D103" s="452">
        <v>8496</v>
      </c>
      <c r="E103" s="435" t="s">
        <v>326</v>
      </c>
      <c r="F103" s="380" t="s">
        <v>103</v>
      </c>
      <c r="G103" s="380" t="s">
        <v>110</v>
      </c>
      <c r="H103" s="436">
        <v>752</v>
      </c>
      <c r="I103" s="437" t="s">
        <v>296</v>
      </c>
      <c r="J103" s="463">
        <v>2</v>
      </c>
      <c r="K103" s="380" t="s">
        <v>128</v>
      </c>
      <c r="L103" s="380" t="s">
        <v>440</v>
      </c>
      <c r="M103" s="380" t="s">
        <v>441</v>
      </c>
    </row>
    <row r="104" spans="1:241">
      <c r="A104" s="272">
        <v>97</v>
      </c>
      <c r="B104" s="380">
        <v>614</v>
      </c>
      <c r="C104" s="434">
        <v>840003215452650</v>
      </c>
      <c r="D104" s="381">
        <v>8496</v>
      </c>
      <c r="E104" s="439" t="s">
        <v>334</v>
      </c>
      <c r="F104" s="435" t="s">
        <v>103</v>
      </c>
      <c r="G104" s="440" t="s">
        <v>110</v>
      </c>
      <c r="H104" s="436">
        <v>747</v>
      </c>
      <c r="I104" s="437" t="s">
        <v>296</v>
      </c>
      <c r="J104" s="463">
        <v>2</v>
      </c>
      <c r="K104" s="380" t="s">
        <v>128</v>
      </c>
      <c r="L104" s="380" t="s">
        <v>440</v>
      </c>
      <c r="M104" s="380" t="s">
        <v>441</v>
      </c>
    </row>
    <row r="105" spans="1:241" s="164" customFormat="1">
      <c r="A105" s="272">
        <v>98</v>
      </c>
      <c r="B105" s="380">
        <v>617</v>
      </c>
      <c r="C105" s="434">
        <v>840003215452803</v>
      </c>
      <c r="D105" s="381">
        <v>8496</v>
      </c>
      <c r="E105" s="439" t="s">
        <v>336</v>
      </c>
      <c r="F105" s="435" t="s">
        <v>103</v>
      </c>
      <c r="G105" s="441" t="s">
        <v>102</v>
      </c>
      <c r="H105" s="443">
        <v>747</v>
      </c>
      <c r="I105" s="437" t="s">
        <v>296</v>
      </c>
      <c r="J105" s="463">
        <v>2</v>
      </c>
      <c r="K105" s="461" t="s">
        <v>128</v>
      </c>
      <c r="L105" s="438" t="s">
        <v>440</v>
      </c>
      <c r="M105" s="380" t="s">
        <v>441</v>
      </c>
      <c r="N105" s="163"/>
      <c r="O105" s="163"/>
      <c r="P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  <c r="AO105" s="163"/>
      <c r="AP105" s="163"/>
      <c r="AQ105" s="163"/>
      <c r="AR105" s="163"/>
      <c r="AS105" s="163"/>
      <c r="AT105" s="163"/>
      <c r="AU105" s="163"/>
      <c r="AV105" s="163"/>
      <c r="AW105" s="163"/>
      <c r="AX105" s="163"/>
      <c r="AY105" s="163"/>
      <c r="AZ105" s="163"/>
      <c r="BA105" s="163"/>
      <c r="BB105" s="163"/>
      <c r="BC105" s="163"/>
      <c r="BD105" s="163"/>
      <c r="BE105" s="163"/>
      <c r="BF105" s="163"/>
      <c r="BG105" s="163"/>
      <c r="BH105" s="163"/>
      <c r="BI105" s="163"/>
      <c r="BJ105" s="163"/>
      <c r="BK105" s="163"/>
      <c r="BL105" s="163"/>
      <c r="BM105" s="163"/>
      <c r="BN105" s="163"/>
      <c r="BO105" s="163"/>
      <c r="BP105" s="163"/>
      <c r="BQ105" s="163"/>
      <c r="BR105" s="163"/>
      <c r="BS105" s="163"/>
      <c r="BT105" s="163"/>
      <c r="BU105" s="163"/>
      <c r="BV105" s="163"/>
      <c r="BW105" s="163"/>
      <c r="BX105" s="163"/>
      <c r="BY105" s="163"/>
      <c r="BZ105" s="163"/>
      <c r="CA105" s="163"/>
      <c r="CB105" s="163"/>
      <c r="CC105" s="163"/>
      <c r="CD105" s="163"/>
      <c r="CE105" s="163"/>
      <c r="CF105" s="163"/>
      <c r="CG105" s="163"/>
      <c r="CH105" s="163"/>
      <c r="CI105" s="163"/>
      <c r="CJ105" s="163"/>
      <c r="CK105" s="163"/>
      <c r="CL105" s="163"/>
      <c r="CM105" s="163"/>
      <c r="CN105" s="163"/>
      <c r="CO105" s="163"/>
      <c r="CP105" s="163"/>
      <c r="CQ105" s="163"/>
      <c r="CR105" s="163"/>
      <c r="CS105" s="163"/>
      <c r="CT105" s="163"/>
      <c r="CU105" s="163"/>
      <c r="CV105" s="163"/>
      <c r="CW105" s="163"/>
      <c r="CX105" s="163"/>
      <c r="CY105" s="163"/>
      <c r="CZ105" s="163"/>
      <c r="DA105" s="163"/>
      <c r="DB105" s="163"/>
      <c r="DC105" s="163"/>
      <c r="DD105" s="163"/>
      <c r="DE105" s="163"/>
      <c r="DF105" s="163"/>
      <c r="DG105" s="163"/>
      <c r="DH105" s="163"/>
      <c r="DI105" s="163"/>
      <c r="DJ105" s="163"/>
      <c r="DK105" s="163"/>
      <c r="DL105" s="163"/>
      <c r="DM105" s="163"/>
      <c r="DN105" s="163"/>
      <c r="DO105" s="163"/>
      <c r="DP105" s="163"/>
      <c r="DQ105" s="163"/>
      <c r="DR105" s="163"/>
      <c r="DS105" s="163"/>
      <c r="DT105" s="163"/>
      <c r="DU105" s="163"/>
      <c r="DV105" s="163"/>
      <c r="DW105" s="163"/>
      <c r="DX105" s="163"/>
      <c r="DY105" s="163"/>
      <c r="DZ105" s="163"/>
      <c r="EA105" s="163"/>
      <c r="EB105" s="163"/>
      <c r="EC105" s="163"/>
      <c r="ED105" s="163"/>
      <c r="EE105" s="163"/>
      <c r="EF105" s="163"/>
      <c r="EG105" s="163"/>
      <c r="EH105" s="163"/>
      <c r="EI105" s="163"/>
      <c r="EJ105" s="163"/>
      <c r="EK105" s="163"/>
      <c r="EL105" s="163"/>
      <c r="EM105" s="163"/>
      <c r="EN105" s="163"/>
      <c r="EO105" s="163"/>
      <c r="EP105" s="163"/>
      <c r="EQ105" s="163"/>
      <c r="ER105" s="163"/>
      <c r="ES105" s="163"/>
      <c r="ET105" s="163"/>
      <c r="EU105" s="163"/>
      <c r="EV105" s="163"/>
      <c r="EW105" s="163"/>
      <c r="EX105" s="163"/>
      <c r="EY105" s="163"/>
      <c r="EZ105" s="163"/>
      <c r="FA105" s="163"/>
      <c r="FB105" s="163"/>
      <c r="FC105" s="163"/>
      <c r="FD105" s="163"/>
      <c r="FE105" s="163"/>
      <c r="FF105" s="163"/>
      <c r="FG105" s="163"/>
      <c r="FH105" s="163"/>
      <c r="FI105" s="163"/>
      <c r="FJ105" s="163"/>
      <c r="FK105" s="163"/>
      <c r="FL105" s="163"/>
      <c r="FM105" s="163"/>
      <c r="FN105" s="163"/>
      <c r="FO105" s="163"/>
      <c r="FP105" s="163"/>
      <c r="FQ105" s="163"/>
      <c r="FR105" s="163"/>
      <c r="FS105" s="163"/>
      <c r="FT105" s="163"/>
      <c r="FU105" s="163"/>
      <c r="FV105" s="163"/>
      <c r="FW105" s="163"/>
      <c r="FX105" s="163"/>
      <c r="FY105" s="163"/>
      <c r="FZ105" s="163"/>
      <c r="GA105" s="163"/>
      <c r="GB105" s="163"/>
      <c r="GC105" s="163"/>
      <c r="GD105" s="163"/>
      <c r="GE105" s="163"/>
      <c r="GF105" s="163"/>
      <c r="GG105" s="163"/>
      <c r="GH105" s="163"/>
      <c r="GI105" s="163"/>
      <c r="GJ105" s="163"/>
      <c r="GK105" s="163"/>
      <c r="GL105" s="163"/>
      <c r="GM105" s="163"/>
      <c r="GN105" s="163"/>
      <c r="GO105" s="163"/>
      <c r="GP105" s="163"/>
      <c r="GQ105" s="163"/>
      <c r="GR105" s="163"/>
      <c r="GS105" s="163"/>
      <c r="GT105" s="163"/>
      <c r="GU105" s="163"/>
      <c r="GV105" s="163"/>
      <c r="GW105" s="163"/>
      <c r="GX105" s="163"/>
      <c r="GY105" s="163"/>
      <c r="GZ105" s="163"/>
      <c r="HA105" s="163"/>
      <c r="HB105" s="163"/>
      <c r="HC105" s="163"/>
      <c r="HD105" s="163"/>
      <c r="HE105" s="163"/>
      <c r="HF105" s="163"/>
      <c r="HG105" s="163"/>
      <c r="HH105" s="163"/>
      <c r="HI105" s="163"/>
      <c r="HJ105" s="163"/>
      <c r="HK105" s="163"/>
      <c r="HL105" s="163"/>
      <c r="HM105" s="163"/>
      <c r="HN105" s="163"/>
      <c r="HO105" s="163"/>
      <c r="HP105" s="163"/>
      <c r="HQ105" s="163"/>
      <c r="HR105" s="163"/>
      <c r="HS105" s="163"/>
      <c r="HT105" s="163"/>
      <c r="HU105" s="163"/>
      <c r="HV105" s="163"/>
      <c r="HW105" s="163"/>
      <c r="HX105" s="163"/>
      <c r="HY105" s="163"/>
      <c r="HZ105" s="163"/>
      <c r="IA105" s="163"/>
      <c r="IB105" s="163"/>
      <c r="IC105" s="163"/>
      <c r="ID105" s="163"/>
      <c r="IE105" s="163"/>
      <c r="IF105" s="163"/>
      <c r="IG105" s="163"/>
    </row>
    <row r="106" spans="1:241">
      <c r="A106" s="272">
        <v>99</v>
      </c>
      <c r="B106" s="380">
        <v>626</v>
      </c>
      <c r="C106" s="434">
        <v>840003215453050</v>
      </c>
      <c r="D106" s="381">
        <v>8496</v>
      </c>
      <c r="E106" s="435" t="s">
        <v>341</v>
      </c>
      <c r="F106" s="435" t="s">
        <v>103</v>
      </c>
      <c r="G106" s="435" t="s">
        <v>110</v>
      </c>
      <c r="H106" s="443">
        <v>694</v>
      </c>
      <c r="I106" s="437" t="s">
        <v>296</v>
      </c>
      <c r="J106" s="463">
        <v>2</v>
      </c>
      <c r="K106" s="461" t="s">
        <v>128</v>
      </c>
      <c r="L106" s="438" t="s">
        <v>440</v>
      </c>
      <c r="M106" s="380" t="s">
        <v>441</v>
      </c>
      <c r="O106" s="164"/>
    </row>
    <row r="107" spans="1:241">
      <c r="A107" s="272">
        <v>100</v>
      </c>
      <c r="B107" s="380">
        <v>638</v>
      </c>
      <c r="C107" s="434">
        <v>840003215452967</v>
      </c>
      <c r="D107" s="381">
        <v>8496</v>
      </c>
      <c r="E107" s="439" t="s">
        <v>348</v>
      </c>
      <c r="F107" s="380" t="s">
        <v>103</v>
      </c>
      <c r="G107" s="435" t="s">
        <v>110</v>
      </c>
      <c r="H107" s="443">
        <v>644</v>
      </c>
      <c r="I107" s="437" t="s">
        <v>296</v>
      </c>
      <c r="J107" s="463">
        <v>2</v>
      </c>
      <c r="K107" s="461" t="s">
        <v>128</v>
      </c>
      <c r="L107" s="438" t="s">
        <v>440</v>
      </c>
      <c r="M107" s="380" t="s">
        <v>441</v>
      </c>
    </row>
    <row r="108" spans="1:241">
      <c r="A108" s="272">
        <v>101</v>
      </c>
      <c r="B108" s="380">
        <v>642</v>
      </c>
      <c r="C108" s="444">
        <v>840003215452644</v>
      </c>
      <c r="D108" s="442">
        <v>8496</v>
      </c>
      <c r="E108" s="384" t="s">
        <v>350</v>
      </c>
      <c r="F108" s="383" t="s">
        <v>103</v>
      </c>
      <c r="G108" s="383" t="s">
        <v>110</v>
      </c>
      <c r="H108" s="436">
        <v>747</v>
      </c>
      <c r="I108" s="437" t="s">
        <v>296</v>
      </c>
      <c r="J108" s="463">
        <v>2</v>
      </c>
      <c r="K108" s="461" t="s">
        <v>128</v>
      </c>
      <c r="L108" s="438" t="s">
        <v>440</v>
      </c>
      <c r="M108" s="380" t="s">
        <v>441</v>
      </c>
    </row>
    <row r="109" spans="1:241">
      <c r="A109" s="272">
        <v>102</v>
      </c>
      <c r="B109" s="380">
        <v>643</v>
      </c>
      <c r="C109" s="434">
        <v>840003215452617</v>
      </c>
      <c r="D109" s="381">
        <v>8496</v>
      </c>
      <c r="E109" s="439" t="s">
        <v>351</v>
      </c>
      <c r="F109" s="380" t="s">
        <v>103</v>
      </c>
      <c r="G109" s="445" t="s">
        <v>111</v>
      </c>
      <c r="H109" s="443">
        <v>675</v>
      </c>
      <c r="I109" s="437" t="s">
        <v>296</v>
      </c>
      <c r="J109" s="463">
        <v>2</v>
      </c>
      <c r="K109" s="461" t="s">
        <v>128</v>
      </c>
      <c r="L109" s="438" t="s">
        <v>440</v>
      </c>
      <c r="M109" s="380" t="s">
        <v>441</v>
      </c>
    </row>
    <row r="110" spans="1:241">
      <c r="A110" s="272">
        <v>103</v>
      </c>
      <c r="B110" s="380">
        <v>645</v>
      </c>
      <c r="C110" s="434">
        <v>840003215452708</v>
      </c>
      <c r="D110" s="381">
        <v>8496</v>
      </c>
      <c r="E110" s="439" t="s">
        <v>353</v>
      </c>
      <c r="F110" s="380" t="s">
        <v>103</v>
      </c>
      <c r="G110" s="441" t="s">
        <v>110</v>
      </c>
      <c r="H110" s="436">
        <v>875</v>
      </c>
      <c r="I110" s="437" t="s">
        <v>296</v>
      </c>
      <c r="J110" s="463">
        <v>2</v>
      </c>
      <c r="K110" s="461" t="s">
        <v>128</v>
      </c>
      <c r="L110" s="438" t="s">
        <v>440</v>
      </c>
      <c r="M110" s="380" t="s">
        <v>441</v>
      </c>
      <c r="N110" s="164"/>
    </row>
    <row r="111" spans="1:241">
      <c r="A111" s="272">
        <v>104</v>
      </c>
      <c r="B111" s="380">
        <v>717</v>
      </c>
      <c r="C111" s="434">
        <v>840003215453296</v>
      </c>
      <c r="D111" s="381">
        <v>8496</v>
      </c>
      <c r="E111" s="435" t="s">
        <v>396</v>
      </c>
      <c r="F111" s="380" t="s">
        <v>103</v>
      </c>
      <c r="G111" s="435" t="s">
        <v>110</v>
      </c>
      <c r="H111" s="443">
        <v>826</v>
      </c>
      <c r="I111" s="437" t="s">
        <v>296</v>
      </c>
      <c r="J111" s="463">
        <v>2</v>
      </c>
      <c r="K111" s="461" t="s">
        <v>128</v>
      </c>
      <c r="L111" s="438" t="s">
        <v>440</v>
      </c>
      <c r="M111" s="380" t="s">
        <v>441</v>
      </c>
      <c r="P111" s="164"/>
    </row>
    <row r="112" spans="1:241">
      <c r="A112" s="272">
        <v>105</v>
      </c>
      <c r="B112" s="380">
        <v>745</v>
      </c>
      <c r="C112" s="434">
        <v>840003215453054</v>
      </c>
      <c r="D112" s="381">
        <v>8496</v>
      </c>
      <c r="E112" s="380" t="s">
        <v>446</v>
      </c>
      <c r="F112" s="380" t="s">
        <v>103</v>
      </c>
      <c r="G112" s="442" t="s">
        <v>110</v>
      </c>
      <c r="H112" s="443">
        <v>725</v>
      </c>
      <c r="I112" s="437" t="s">
        <v>296</v>
      </c>
      <c r="J112" s="463">
        <v>2</v>
      </c>
      <c r="K112" s="461" t="s">
        <v>128</v>
      </c>
      <c r="L112" s="438" t="s">
        <v>440</v>
      </c>
      <c r="M112" s="380" t="s">
        <v>441</v>
      </c>
    </row>
    <row r="113" spans="1:241">
      <c r="A113" s="272">
        <v>106</v>
      </c>
      <c r="B113" s="380">
        <v>997</v>
      </c>
      <c r="C113" s="434">
        <v>840003215452953</v>
      </c>
      <c r="D113" s="381">
        <v>8496</v>
      </c>
      <c r="E113" s="435" t="s">
        <v>420</v>
      </c>
      <c r="F113" s="435" t="s">
        <v>103</v>
      </c>
      <c r="G113" s="435" t="s">
        <v>110</v>
      </c>
      <c r="H113" s="443">
        <v>790</v>
      </c>
      <c r="I113" s="437" t="s">
        <v>296</v>
      </c>
      <c r="J113" s="463">
        <v>2</v>
      </c>
      <c r="K113" s="461" t="s">
        <v>128</v>
      </c>
      <c r="L113" s="438" t="s">
        <v>440</v>
      </c>
      <c r="M113" s="380" t="s">
        <v>441</v>
      </c>
    </row>
    <row r="114" spans="1:241">
      <c r="A114" s="272">
        <v>107</v>
      </c>
      <c r="B114" s="380">
        <v>1012</v>
      </c>
      <c r="C114" s="434">
        <v>840003215452614</v>
      </c>
      <c r="D114" s="381">
        <v>8496</v>
      </c>
      <c r="E114" s="439" t="s">
        <v>428</v>
      </c>
      <c r="F114" s="380" t="s">
        <v>103</v>
      </c>
      <c r="G114" s="445" t="s">
        <v>110</v>
      </c>
      <c r="H114" s="443">
        <v>588</v>
      </c>
      <c r="I114" s="437" t="s">
        <v>296</v>
      </c>
      <c r="J114" s="463">
        <v>2</v>
      </c>
      <c r="K114" s="461" t="s">
        <v>128</v>
      </c>
      <c r="L114" s="438" t="s">
        <v>440</v>
      </c>
      <c r="M114" s="380" t="s">
        <v>441</v>
      </c>
      <c r="P114" s="164"/>
    </row>
    <row r="115" spans="1:241">
      <c r="A115" s="272">
        <v>108</v>
      </c>
      <c r="B115" s="380">
        <v>1041</v>
      </c>
      <c r="C115" s="444">
        <v>840003215452701</v>
      </c>
      <c r="D115" s="442">
        <v>8496</v>
      </c>
      <c r="E115" s="384" t="s">
        <v>418</v>
      </c>
      <c r="F115" s="383" t="s">
        <v>103</v>
      </c>
      <c r="G115" s="383" t="s">
        <v>110</v>
      </c>
      <c r="H115" s="436">
        <v>762</v>
      </c>
      <c r="I115" s="437" t="s">
        <v>296</v>
      </c>
      <c r="J115" s="463">
        <v>2</v>
      </c>
      <c r="K115" s="380" t="s">
        <v>128</v>
      </c>
      <c r="L115" s="438" t="s">
        <v>440</v>
      </c>
      <c r="M115" s="380" t="s">
        <v>441</v>
      </c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  <c r="AJ115" s="164"/>
      <c r="AK115" s="164"/>
      <c r="AL115" s="164"/>
      <c r="AM115" s="164"/>
      <c r="AN115" s="164"/>
      <c r="AO115" s="164"/>
      <c r="AP115" s="164"/>
      <c r="AQ115" s="164"/>
      <c r="AR115" s="164"/>
      <c r="AS115" s="164"/>
      <c r="AT115" s="164"/>
      <c r="AU115" s="164"/>
      <c r="AV115" s="164"/>
      <c r="AW115" s="164"/>
      <c r="AX115" s="164"/>
      <c r="AY115" s="164"/>
      <c r="AZ115" s="164"/>
      <c r="BA115" s="164"/>
      <c r="BB115" s="164"/>
      <c r="BC115" s="164"/>
      <c r="BD115" s="164"/>
      <c r="BE115" s="164"/>
      <c r="BF115" s="164"/>
      <c r="BG115" s="164"/>
      <c r="BH115" s="164"/>
      <c r="BI115" s="164"/>
      <c r="BJ115" s="164"/>
      <c r="BK115" s="164"/>
      <c r="BL115" s="164"/>
      <c r="BM115" s="164"/>
      <c r="BN115" s="164"/>
      <c r="BO115" s="164"/>
      <c r="BP115" s="164"/>
      <c r="BQ115" s="164"/>
      <c r="BR115" s="164"/>
      <c r="BS115" s="164"/>
      <c r="BT115" s="164"/>
      <c r="BU115" s="164"/>
      <c r="BV115" s="164"/>
      <c r="BW115" s="164"/>
      <c r="BX115" s="164"/>
      <c r="BY115" s="164"/>
      <c r="BZ115" s="164"/>
      <c r="CA115" s="164"/>
      <c r="CB115" s="164"/>
      <c r="CC115" s="164"/>
      <c r="CD115" s="164"/>
      <c r="CE115" s="164"/>
      <c r="CF115" s="164"/>
      <c r="CG115" s="164"/>
      <c r="CH115" s="164"/>
      <c r="CI115" s="164"/>
      <c r="CJ115" s="164"/>
      <c r="CK115" s="164"/>
      <c r="CL115" s="164"/>
      <c r="CM115" s="164"/>
      <c r="CN115" s="164"/>
      <c r="CO115" s="164"/>
      <c r="CP115" s="164"/>
      <c r="CQ115" s="164"/>
      <c r="CR115" s="164"/>
      <c r="CS115" s="164"/>
      <c r="CT115" s="164"/>
      <c r="CU115" s="164"/>
      <c r="CV115" s="164"/>
      <c r="CW115" s="164"/>
      <c r="CX115" s="164"/>
      <c r="CY115" s="164"/>
      <c r="CZ115" s="164"/>
      <c r="DA115" s="164"/>
      <c r="DB115" s="164"/>
      <c r="DC115" s="164"/>
      <c r="DD115" s="164"/>
      <c r="DE115" s="164"/>
      <c r="DF115" s="164"/>
      <c r="DG115" s="164"/>
      <c r="DH115" s="164"/>
      <c r="DI115" s="164"/>
      <c r="DJ115" s="164"/>
      <c r="DK115" s="164"/>
      <c r="DL115" s="164"/>
      <c r="DM115" s="164"/>
      <c r="DN115" s="164"/>
      <c r="DO115" s="164"/>
      <c r="DP115" s="164"/>
      <c r="DQ115" s="164"/>
      <c r="DR115" s="164"/>
      <c r="DS115" s="164"/>
      <c r="DT115" s="164"/>
      <c r="DU115" s="164"/>
      <c r="DV115" s="164"/>
      <c r="DW115" s="164"/>
      <c r="DX115" s="164"/>
      <c r="DY115" s="164"/>
      <c r="DZ115" s="164"/>
      <c r="EA115" s="164"/>
      <c r="EB115" s="164"/>
      <c r="EC115" s="164"/>
      <c r="ED115" s="164"/>
      <c r="EE115" s="164"/>
      <c r="EF115" s="164"/>
      <c r="EG115" s="164"/>
      <c r="EH115" s="164"/>
      <c r="EI115" s="164"/>
      <c r="EJ115" s="164"/>
      <c r="EK115" s="164"/>
      <c r="EL115" s="164"/>
      <c r="EM115" s="164"/>
      <c r="EN115" s="164"/>
      <c r="EO115" s="164"/>
      <c r="EP115" s="164"/>
      <c r="EQ115" s="164"/>
      <c r="ER115" s="164"/>
      <c r="ES115" s="164"/>
      <c r="ET115" s="164"/>
      <c r="EU115" s="164"/>
      <c r="EV115" s="164"/>
      <c r="EW115" s="164"/>
      <c r="EX115" s="164"/>
      <c r="EY115" s="164"/>
      <c r="EZ115" s="164"/>
      <c r="FA115" s="164"/>
      <c r="FB115" s="164"/>
      <c r="FC115" s="164"/>
      <c r="FD115" s="164"/>
      <c r="FE115" s="164"/>
      <c r="FF115" s="164"/>
      <c r="FG115" s="164"/>
      <c r="FH115" s="164"/>
      <c r="FI115" s="164"/>
      <c r="FJ115" s="164"/>
      <c r="FK115" s="164"/>
      <c r="FL115" s="164"/>
      <c r="FM115" s="164"/>
      <c r="FN115" s="164"/>
      <c r="FO115" s="164"/>
      <c r="FP115" s="164"/>
      <c r="FQ115" s="164"/>
      <c r="FR115" s="164"/>
      <c r="FS115" s="164"/>
      <c r="FT115" s="164"/>
      <c r="FU115" s="164"/>
      <c r="FV115" s="164"/>
      <c r="FW115" s="164"/>
      <c r="FX115" s="164"/>
      <c r="FY115" s="164"/>
      <c r="FZ115" s="164"/>
      <c r="GA115" s="164"/>
      <c r="GB115" s="164"/>
      <c r="GC115" s="164"/>
      <c r="GD115" s="164"/>
      <c r="GE115" s="164"/>
      <c r="GF115" s="164"/>
      <c r="GG115" s="164"/>
      <c r="GH115" s="164"/>
      <c r="GI115" s="164"/>
      <c r="GJ115" s="164"/>
      <c r="GK115" s="164"/>
      <c r="GL115" s="164"/>
      <c r="GM115" s="164"/>
      <c r="GN115" s="164"/>
      <c r="GO115" s="164"/>
      <c r="GP115" s="164"/>
      <c r="GQ115" s="164"/>
      <c r="GR115" s="164"/>
      <c r="GS115" s="164"/>
      <c r="GT115" s="164"/>
      <c r="GU115" s="164"/>
      <c r="GV115" s="164"/>
      <c r="GW115" s="164"/>
      <c r="GX115" s="164"/>
      <c r="GY115" s="164"/>
      <c r="GZ115" s="164"/>
      <c r="HA115" s="164"/>
      <c r="HB115" s="164"/>
      <c r="HC115" s="164"/>
      <c r="HD115" s="164"/>
      <c r="HE115" s="164"/>
      <c r="HF115" s="164"/>
      <c r="HG115" s="164"/>
      <c r="HH115" s="164"/>
      <c r="HI115" s="164"/>
      <c r="HJ115" s="164"/>
      <c r="HK115" s="164"/>
      <c r="HL115" s="164"/>
      <c r="HM115" s="164"/>
      <c r="HN115" s="164"/>
      <c r="HO115" s="164"/>
      <c r="HP115" s="164"/>
      <c r="HQ115" s="164"/>
      <c r="HR115" s="164"/>
      <c r="HS115" s="164"/>
      <c r="HT115" s="164"/>
      <c r="HU115" s="164"/>
      <c r="HV115" s="164"/>
      <c r="HW115" s="164"/>
      <c r="HX115" s="164"/>
      <c r="HY115" s="164"/>
      <c r="HZ115" s="164"/>
      <c r="IA115" s="164"/>
      <c r="IB115" s="164"/>
      <c r="IC115" s="164"/>
      <c r="ID115" s="164"/>
      <c r="IE115" s="164"/>
      <c r="IF115" s="164"/>
      <c r="IG115" s="164"/>
    </row>
    <row r="116" spans="1:241">
      <c r="A116" s="272">
        <v>109</v>
      </c>
      <c r="B116" s="380">
        <v>576</v>
      </c>
      <c r="C116" s="434">
        <v>840003215452794</v>
      </c>
      <c r="D116" s="381">
        <v>8496</v>
      </c>
      <c r="E116" s="439" t="s">
        <v>297</v>
      </c>
      <c r="F116" s="380" t="s">
        <v>103</v>
      </c>
      <c r="G116" s="445" t="s">
        <v>111</v>
      </c>
      <c r="H116" s="436">
        <v>752</v>
      </c>
      <c r="I116" s="437" t="s">
        <v>296</v>
      </c>
      <c r="J116" s="463">
        <v>3</v>
      </c>
      <c r="K116" s="461" t="s">
        <v>128</v>
      </c>
      <c r="L116" s="438" t="s">
        <v>440</v>
      </c>
      <c r="M116" s="380" t="s">
        <v>441</v>
      </c>
    </row>
    <row r="117" spans="1:241">
      <c r="A117" s="272">
        <v>110</v>
      </c>
      <c r="B117" s="380">
        <v>585</v>
      </c>
      <c r="C117" s="444">
        <v>840003215453051</v>
      </c>
      <c r="D117" s="442">
        <v>8496</v>
      </c>
      <c r="E117" s="384" t="s">
        <v>306</v>
      </c>
      <c r="F117" s="383" t="s">
        <v>103</v>
      </c>
      <c r="G117" s="383" t="s">
        <v>110</v>
      </c>
      <c r="H117" s="436">
        <v>737</v>
      </c>
      <c r="I117" s="437" t="s">
        <v>296</v>
      </c>
      <c r="J117" s="463">
        <v>3</v>
      </c>
      <c r="K117" s="461" t="s">
        <v>128</v>
      </c>
      <c r="L117" s="438" t="s">
        <v>440</v>
      </c>
      <c r="M117" s="380" t="s">
        <v>441</v>
      </c>
      <c r="Q117" s="164"/>
    </row>
    <row r="118" spans="1:241" s="164" customFormat="1">
      <c r="A118" s="272">
        <v>111</v>
      </c>
      <c r="B118" s="380">
        <v>593</v>
      </c>
      <c r="C118" s="434">
        <v>840003215452618</v>
      </c>
      <c r="D118" s="381">
        <v>8496</v>
      </c>
      <c r="E118" s="435" t="s">
        <v>314</v>
      </c>
      <c r="F118" s="380" t="s">
        <v>103</v>
      </c>
      <c r="G118" s="380" t="s">
        <v>110</v>
      </c>
      <c r="H118" s="443">
        <v>845</v>
      </c>
      <c r="I118" s="437" t="s">
        <v>296</v>
      </c>
      <c r="J118" s="463">
        <v>3</v>
      </c>
      <c r="K118" s="461" t="s">
        <v>128</v>
      </c>
      <c r="L118" s="438" t="s">
        <v>440</v>
      </c>
      <c r="M118" s="380" t="s">
        <v>441</v>
      </c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  <c r="AO118" s="163"/>
      <c r="AP118" s="163"/>
      <c r="AQ118" s="163"/>
      <c r="AR118" s="163"/>
      <c r="AS118" s="163"/>
      <c r="AT118" s="163"/>
      <c r="AU118" s="163"/>
      <c r="AV118" s="163"/>
      <c r="AW118" s="163"/>
      <c r="AX118" s="163"/>
      <c r="AY118" s="163"/>
      <c r="AZ118" s="163"/>
      <c r="BA118" s="163"/>
      <c r="BB118" s="163"/>
      <c r="BC118" s="163"/>
      <c r="BD118" s="163"/>
      <c r="BE118" s="163"/>
      <c r="BF118" s="163"/>
      <c r="BG118" s="163"/>
      <c r="BH118" s="163"/>
      <c r="BI118" s="163"/>
      <c r="BJ118" s="163"/>
      <c r="BK118" s="163"/>
      <c r="BL118" s="163"/>
      <c r="BM118" s="163"/>
      <c r="BN118" s="163"/>
      <c r="BO118" s="163"/>
      <c r="BP118" s="163"/>
      <c r="BQ118" s="163"/>
      <c r="BR118" s="163"/>
      <c r="BS118" s="163"/>
      <c r="BT118" s="163"/>
      <c r="BU118" s="163"/>
      <c r="BV118" s="163"/>
      <c r="BW118" s="163"/>
      <c r="BX118" s="163"/>
      <c r="BY118" s="163"/>
      <c r="BZ118" s="163"/>
      <c r="CA118" s="163"/>
      <c r="CB118" s="163"/>
      <c r="CC118" s="163"/>
      <c r="CD118" s="163"/>
      <c r="CE118" s="163"/>
      <c r="CF118" s="163"/>
      <c r="CG118" s="163"/>
      <c r="CH118" s="163"/>
      <c r="CI118" s="163"/>
      <c r="CJ118" s="163"/>
      <c r="CK118" s="163"/>
      <c r="CL118" s="163"/>
      <c r="CM118" s="163"/>
      <c r="CN118" s="163"/>
      <c r="CO118" s="163"/>
      <c r="CP118" s="163"/>
      <c r="CQ118" s="163"/>
      <c r="CR118" s="163"/>
      <c r="CS118" s="163"/>
      <c r="CT118" s="163"/>
      <c r="CU118" s="163"/>
      <c r="CV118" s="163"/>
      <c r="CW118" s="163"/>
      <c r="CX118" s="163"/>
      <c r="CY118" s="163"/>
      <c r="CZ118" s="163"/>
      <c r="DA118" s="163"/>
      <c r="DB118" s="163"/>
      <c r="DC118" s="163"/>
      <c r="DD118" s="163"/>
      <c r="DE118" s="163"/>
      <c r="DF118" s="163"/>
      <c r="DG118" s="163"/>
      <c r="DH118" s="163"/>
      <c r="DI118" s="163"/>
      <c r="DJ118" s="163"/>
      <c r="DK118" s="163"/>
      <c r="DL118" s="163"/>
      <c r="DM118" s="163"/>
      <c r="DN118" s="163"/>
      <c r="DO118" s="163"/>
      <c r="DP118" s="163"/>
      <c r="DQ118" s="163"/>
      <c r="DR118" s="163"/>
      <c r="DS118" s="163"/>
      <c r="DT118" s="163"/>
      <c r="DU118" s="163"/>
      <c r="DV118" s="163"/>
      <c r="DW118" s="163"/>
      <c r="DX118" s="163"/>
      <c r="DY118" s="163"/>
      <c r="DZ118" s="163"/>
      <c r="EA118" s="163"/>
      <c r="EB118" s="163"/>
      <c r="EC118" s="163"/>
      <c r="ED118" s="163"/>
      <c r="EE118" s="163"/>
      <c r="EF118" s="163"/>
      <c r="EG118" s="163"/>
      <c r="EH118" s="163"/>
      <c r="EI118" s="163"/>
      <c r="EJ118" s="163"/>
      <c r="EK118" s="163"/>
      <c r="EL118" s="163"/>
      <c r="EM118" s="163"/>
      <c r="EN118" s="163"/>
      <c r="EO118" s="163"/>
      <c r="EP118" s="163"/>
      <c r="EQ118" s="163"/>
      <c r="ER118" s="163"/>
      <c r="ES118" s="163"/>
      <c r="ET118" s="163"/>
      <c r="EU118" s="163"/>
      <c r="EV118" s="163"/>
      <c r="EW118" s="163"/>
      <c r="EX118" s="163"/>
      <c r="EY118" s="163"/>
      <c r="EZ118" s="163"/>
      <c r="FA118" s="163"/>
      <c r="FB118" s="163"/>
      <c r="FC118" s="163"/>
      <c r="FD118" s="163"/>
      <c r="FE118" s="163"/>
      <c r="FF118" s="163"/>
      <c r="FG118" s="163"/>
      <c r="FH118" s="163"/>
      <c r="FI118" s="163"/>
      <c r="FJ118" s="163"/>
      <c r="FK118" s="163"/>
      <c r="FL118" s="163"/>
      <c r="FM118" s="163"/>
      <c r="FN118" s="163"/>
      <c r="FO118" s="163"/>
      <c r="FP118" s="163"/>
      <c r="FQ118" s="163"/>
      <c r="FR118" s="163"/>
      <c r="FS118" s="163"/>
      <c r="FT118" s="163"/>
      <c r="FU118" s="163"/>
      <c r="FV118" s="163"/>
      <c r="FW118" s="163"/>
      <c r="FX118" s="163"/>
      <c r="FY118" s="163"/>
      <c r="FZ118" s="163"/>
      <c r="GA118" s="163"/>
      <c r="GB118" s="163"/>
      <c r="GC118" s="163"/>
      <c r="GD118" s="163"/>
      <c r="GE118" s="163"/>
      <c r="GF118" s="163"/>
      <c r="GG118" s="163"/>
      <c r="GH118" s="163"/>
      <c r="GI118" s="163"/>
      <c r="GJ118" s="163"/>
      <c r="GK118" s="163"/>
      <c r="GL118" s="163"/>
      <c r="GM118" s="163"/>
      <c r="GN118" s="163"/>
      <c r="GO118" s="163"/>
      <c r="GP118" s="163"/>
      <c r="GQ118" s="163"/>
      <c r="GR118" s="163"/>
      <c r="GS118" s="163"/>
      <c r="GT118" s="163"/>
      <c r="GU118" s="163"/>
      <c r="GV118" s="163"/>
      <c r="GW118" s="163"/>
      <c r="GX118" s="163"/>
      <c r="GY118" s="163"/>
      <c r="GZ118" s="163"/>
      <c r="HA118" s="163"/>
      <c r="HB118" s="163"/>
      <c r="HC118" s="163"/>
      <c r="HD118" s="163"/>
      <c r="HE118" s="163"/>
      <c r="HF118" s="163"/>
      <c r="HG118" s="163"/>
      <c r="HH118" s="163"/>
      <c r="HI118" s="163"/>
      <c r="HJ118" s="163"/>
      <c r="HK118" s="163"/>
      <c r="HL118" s="163"/>
      <c r="HM118" s="163"/>
      <c r="HN118" s="163"/>
      <c r="HO118" s="163"/>
      <c r="HP118" s="163"/>
      <c r="HQ118" s="163"/>
      <c r="HR118" s="163"/>
      <c r="HS118" s="163"/>
      <c r="HT118" s="163"/>
      <c r="HU118" s="163"/>
      <c r="HV118" s="163"/>
      <c r="HW118" s="163"/>
      <c r="HX118" s="163"/>
      <c r="HY118" s="163"/>
      <c r="HZ118" s="163"/>
      <c r="IA118" s="163"/>
      <c r="IB118" s="163"/>
      <c r="IC118" s="163"/>
      <c r="ID118" s="163"/>
      <c r="IE118" s="163"/>
      <c r="IF118" s="163"/>
      <c r="IG118" s="163"/>
    </row>
    <row r="119" spans="1:241">
      <c r="A119" s="272">
        <v>112</v>
      </c>
      <c r="B119" s="380">
        <v>594</v>
      </c>
      <c r="C119" s="434">
        <v>840003215452783</v>
      </c>
      <c r="D119" s="381">
        <v>8496</v>
      </c>
      <c r="E119" s="439" t="s">
        <v>315</v>
      </c>
      <c r="F119" s="380" t="s">
        <v>103</v>
      </c>
      <c r="G119" s="445" t="s">
        <v>110</v>
      </c>
      <c r="H119" s="443">
        <v>610</v>
      </c>
      <c r="I119" s="437" t="s">
        <v>296</v>
      </c>
      <c r="J119" s="463">
        <v>3</v>
      </c>
      <c r="K119" s="461" t="s">
        <v>128</v>
      </c>
      <c r="L119" s="438" t="s">
        <v>440</v>
      </c>
      <c r="M119" s="380" t="s">
        <v>441</v>
      </c>
    </row>
    <row r="120" spans="1:241">
      <c r="A120" s="272">
        <v>113</v>
      </c>
      <c r="B120" s="380">
        <v>595</v>
      </c>
      <c r="C120" s="444">
        <v>840003215453203</v>
      </c>
      <c r="D120" s="442">
        <v>8496</v>
      </c>
      <c r="E120" s="439" t="s">
        <v>316</v>
      </c>
      <c r="F120" s="435" t="s">
        <v>103</v>
      </c>
      <c r="G120" s="441" t="s">
        <v>110</v>
      </c>
      <c r="H120" s="443">
        <v>890</v>
      </c>
      <c r="I120" s="437" t="s">
        <v>296</v>
      </c>
      <c r="J120" s="463">
        <v>3</v>
      </c>
      <c r="K120" s="461" t="s">
        <v>128</v>
      </c>
      <c r="L120" s="438" t="s">
        <v>440</v>
      </c>
      <c r="M120" s="380" t="s">
        <v>441</v>
      </c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64"/>
      <c r="AH120" s="164"/>
      <c r="AI120" s="164"/>
      <c r="AJ120" s="164"/>
      <c r="AK120" s="164"/>
      <c r="AL120" s="164"/>
      <c r="AM120" s="164"/>
      <c r="AN120" s="164"/>
      <c r="AO120" s="164"/>
      <c r="AP120" s="164"/>
      <c r="AQ120" s="164"/>
      <c r="AR120" s="164"/>
      <c r="AS120" s="164"/>
      <c r="AT120" s="164"/>
      <c r="AU120" s="164"/>
      <c r="AV120" s="164"/>
      <c r="AW120" s="164"/>
      <c r="AX120" s="164"/>
      <c r="AY120" s="164"/>
      <c r="AZ120" s="164"/>
      <c r="BA120" s="164"/>
      <c r="BB120" s="164"/>
      <c r="BC120" s="164"/>
      <c r="BD120" s="164"/>
      <c r="BE120" s="164"/>
      <c r="BF120" s="164"/>
      <c r="BG120" s="164"/>
      <c r="BH120" s="164"/>
      <c r="BI120" s="164"/>
      <c r="BJ120" s="164"/>
      <c r="BK120" s="164"/>
      <c r="BL120" s="164"/>
      <c r="BM120" s="164"/>
      <c r="BN120" s="164"/>
      <c r="BO120" s="164"/>
      <c r="BP120" s="164"/>
      <c r="BQ120" s="164"/>
      <c r="BR120" s="164"/>
      <c r="BS120" s="164"/>
      <c r="BT120" s="164"/>
      <c r="BU120" s="164"/>
      <c r="BV120" s="164"/>
      <c r="BW120" s="164"/>
      <c r="BX120" s="164"/>
      <c r="BY120" s="164"/>
      <c r="BZ120" s="164"/>
      <c r="CA120" s="164"/>
      <c r="CB120" s="164"/>
      <c r="CC120" s="164"/>
      <c r="CD120" s="164"/>
      <c r="CE120" s="164"/>
      <c r="CF120" s="164"/>
      <c r="CG120" s="164"/>
      <c r="CH120" s="164"/>
      <c r="CI120" s="164"/>
      <c r="CJ120" s="164"/>
      <c r="CK120" s="164"/>
      <c r="CL120" s="164"/>
      <c r="CM120" s="164"/>
      <c r="CN120" s="164"/>
      <c r="CO120" s="164"/>
      <c r="CP120" s="164"/>
      <c r="CQ120" s="164"/>
      <c r="CR120" s="164"/>
      <c r="CS120" s="164"/>
      <c r="CT120" s="164"/>
      <c r="CU120" s="164"/>
      <c r="CV120" s="164"/>
      <c r="CW120" s="164"/>
      <c r="CX120" s="164"/>
      <c r="CY120" s="164"/>
      <c r="CZ120" s="164"/>
      <c r="DA120" s="164"/>
      <c r="DB120" s="164"/>
      <c r="DC120" s="164"/>
      <c r="DD120" s="164"/>
      <c r="DE120" s="164"/>
      <c r="DF120" s="164"/>
      <c r="DG120" s="164"/>
      <c r="DH120" s="164"/>
      <c r="DI120" s="164"/>
      <c r="DJ120" s="164"/>
      <c r="DK120" s="164"/>
      <c r="DL120" s="164"/>
      <c r="DM120" s="164"/>
      <c r="DN120" s="164"/>
      <c r="DO120" s="164"/>
      <c r="DP120" s="164"/>
      <c r="DQ120" s="164"/>
      <c r="DR120" s="164"/>
      <c r="DS120" s="164"/>
      <c r="DT120" s="164"/>
      <c r="DU120" s="164"/>
      <c r="DV120" s="164"/>
      <c r="DW120" s="164"/>
      <c r="DX120" s="164"/>
      <c r="DY120" s="164"/>
      <c r="DZ120" s="164"/>
      <c r="EA120" s="164"/>
      <c r="EB120" s="164"/>
      <c r="EC120" s="164"/>
      <c r="ED120" s="164"/>
      <c r="EE120" s="164"/>
      <c r="EF120" s="164"/>
      <c r="EG120" s="164"/>
      <c r="EH120" s="164"/>
      <c r="EI120" s="164"/>
      <c r="EJ120" s="164"/>
      <c r="EK120" s="164"/>
      <c r="EL120" s="164"/>
      <c r="EM120" s="164"/>
      <c r="EN120" s="164"/>
      <c r="EO120" s="164"/>
      <c r="EP120" s="164"/>
      <c r="EQ120" s="164"/>
      <c r="ER120" s="164"/>
      <c r="ES120" s="164"/>
      <c r="ET120" s="164"/>
      <c r="EU120" s="164"/>
      <c r="EV120" s="164"/>
      <c r="EW120" s="164"/>
      <c r="EX120" s="164"/>
      <c r="EY120" s="164"/>
      <c r="EZ120" s="164"/>
      <c r="FA120" s="164"/>
      <c r="FB120" s="164"/>
      <c r="FC120" s="164"/>
      <c r="FD120" s="164"/>
      <c r="FE120" s="164"/>
      <c r="FF120" s="164"/>
      <c r="FG120" s="164"/>
      <c r="FH120" s="164"/>
      <c r="FI120" s="164"/>
      <c r="FJ120" s="164"/>
      <c r="FK120" s="164"/>
      <c r="FL120" s="164"/>
      <c r="FM120" s="164"/>
      <c r="FN120" s="164"/>
      <c r="FO120" s="164"/>
      <c r="FP120" s="164"/>
      <c r="FQ120" s="164"/>
      <c r="FR120" s="164"/>
      <c r="FS120" s="164"/>
      <c r="FT120" s="164"/>
      <c r="FU120" s="164"/>
      <c r="FV120" s="164"/>
      <c r="FW120" s="164"/>
      <c r="FX120" s="164"/>
      <c r="FY120" s="164"/>
      <c r="FZ120" s="164"/>
      <c r="GA120" s="164"/>
      <c r="GB120" s="164"/>
      <c r="GC120" s="164"/>
      <c r="GD120" s="164"/>
      <c r="GE120" s="164"/>
      <c r="GF120" s="164"/>
      <c r="GG120" s="164"/>
      <c r="GH120" s="164"/>
      <c r="GI120" s="164"/>
      <c r="GJ120" s="164"/>
      <c r="GK120" s="164"/>
      <c r="GL120" s="164"/>
      <c r="GM120" s="164"/>
      <c r="GN120" s="164"/>
      <c r="GO120" s="164"/>
      <c r="GP120" s="164"/>
      <c r="GQ120" s="164"/>
      <c r="GR120" s="164"/>
      <c r="GS120" s="164"/>
      <c r="GT120" s="164"/>
      <c r="GU120" s="164"/>
      <c r="GV120" s="164"/>
      <c r="GW120" s="164"/>
      <c r="GX120" s="164"/>
      <c r="GY120" s="164"/>
      <c r="GZ120" s="164"/>
      <c r="HA120" s="164"/>
      <c r="HB120" s="164"/>
      <c r="HC120" s="164"/>
      <c r="HD120" s="164"/>
      <c r="HE120" s="164"/>
      <c r="HF120" s="164"/>
      <c r="HG120" s="164"/>
      <c r="HH120" s="164"/>
      <c r="HI120" s="164"/>
      <c r="HJ120" s="164"/>
      <c r="HK120" s="164"/>
      <c r="HL120" s="164"/>
      <c r="HM120" s="164"/>
      <c r="HN120" s="164"/>
      <c r="HO120" s="164"/>
      <c r="HP120" s="164"/>
      <c r="HQ120" s="164"/>
      <c r="HR120" s="164"/>
      <c r="HS120" s="164"/>
      <c r="HT120" s="164"/>
      <c r="HU120" s="164"/>
      <c r="HV120" s="164"/>
      <c r="HW120" s="164"/>
      <c r="HX120" s="164"/>
      <c r="HY120" s="164"/>
      <c r="HZ120" s="164"/>
      <c r="IA120" s="164"/>
      <c r="IB120" s="164"/>
      <c r="IC120" s="164"/>
      <c r="ID120" s="164"/>
      <c r="IE120" s="164"/>
      <c r="IF120" s="164"/>
      <c r="IG120" s="164"/>
    </row>
    <row r="121" spans="1:241">
      <c r="A121" s="272">
        <v>114</v>
      </c>
      <c r="B121" s="380">
        <v>599</v>
      </c>
      <c r="C121" s="449"/>
      <c r="D121" s="450">
        <v>8496</v>
      </c>
      <c r="E121" s="435" t="s">
        <v>320</v>
      </c>
      <c r="F121" s="380" t="s">
        <v>103</v>
      </c>
      <c r="G121" s="380" t="s">
        <v>110</v>
      </c>
      <c r="H121" s="443">
        <v>659</v>
      </c>
      <c r="I121" s="437" t="s">
        <v>296</v>
      </c>
      <c r="J121" s="463">
        <v>3</v>
      </c>
      <c r="K121" s="461" t="s">
        <v>128</v>
      </c>
      <c r="L121" s="438" t="s">
        <v>440</v>
      </c>
      <c r="M121" s="380" t="s">
        <v>441</v>
      </c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  <c r="AD121" s="164"/>
      <c r="AE121" s="164"/>
      <c r="AF121" s="164"/>
      <c r="AG121" s="164"/>
      <c r="AH121" s="164"/>
      <c r="AI121" s="164"/>
      <c r="AJ121" s="164"/>
      <c r="AK121" s="164"/>
      <c r="AL121" s="164"/>
      <c r="AM121" s="164"/>
      <c r="AN121" s="164"/>
      <c r="AO121" s="164"/>
      <c r="AP121" s="164"/>
      <c r="AQ121" s="164"/>
      <c r="AR121" s="164"/>
      <c r="AS121" s="164"/>
      <c r="AT121" s="164"/>
      <c r="AU121" s="164"/>
      <c r="AV121" s="164"/>
      <c r="AW121" s="164"/>
      <c r="AX121" s="164"/>
      <c r="AY121" s="164"/>
      <c r="AZ121" s="164"/>
      <c r="BA121" s="164"/>
      <c r="BB121" s="164"/>
      <c r="BC121" s="164"/>
      <c r="BD121" s="164"/>
      <c r="BE121" s="164"/>
      <c r="BF121" s="164"/>
      <c r="BG121" s="164"/>
      <c r="BH121" s="164"/>
      <c r="BI121" s="164"/>
      <c r="BJ121" s="164"/>
      <c r="BK121" s="164"/>
      <c r="BL121" s="164"/>
      <c r="BM121" s="164"/>
      <c r="BN121" s="164"/>
      <c r="BO121" s="164"/>
      <c r="BP121" s="164"/>
      <c r="BQ121" s="164"/>
      <c r="BR121" s="164"/>
      <c r="BS121" s="164"/>
      <c r="BT121" s="164"/>
      <c r="BU121" s="164"/>
      <c r="BV121" s="164"/>
      <c r="BW121" s="164"/>
      <c r="BX121" s="164"/>
      <c r="BY121" s="164"/>
      <c r="BZ121" s="164"/>
      <c r="CA121" s="164"/>
      <c r="CB121" s="164"/>
      <c r="CC121" s="164"/>
      <c r="CD121" s="164"/>
      <c r="CE121" s="164"/>
      <c r="CF121" s="164"/>
      <c r="CG121" s="164"/>
      <c r="CH121" s="164"/>
      <c r="CI121" s="164"/>
      <c r="CJ121" s="164"/>
      <c r="CK121" s="164"/>
      <c r="CL121" s="164"/>
      <c r="CM121" s="164"/>
      <c r="CN121" s="164"/>
      <c r="CO121" s="164"/>
      <c r="CP121" s="164"/>
      <c r="CQ121" s="164"/>
      <c r="CR121" s="164"/>
      <c r="CS121" s="164"/>
      <c r="CT121" s="164"/>
      <c r="CU121" s="164"/>
      <c r="CV121" s="164"/>
      <c r="CW121" s="164"/>
      <c r="CX121" s="164"/>
      <c r="CY121" s="164"/>
      <c r="CZ121" s="164"/>
      <c r="DA121" s="164"/>
      <c r="DB121" s="164"/>
      <c r="DC121" s="164"/>
      <c r="DD121" s="164"/>
      <c r="DE121" s="164"/>
      <c r="DF121" s="164"/>
      <c r="DG121" s="164"/>
      <c r="DH121" s="164"/>
      <c r="DI121" s="164"/>
      <c r="DJ121" s="164"/>
      <c r="DK121" s="164"/>
      <c r="DL121" s="164"/>
      <c r="DM121" s="164"/>
      <c r="DN121" s="164"/>
      <c r="DO121" s="164"/>
      <c r="DP121" s="164"/>
      <c r="DQ121" s="164"/>
      <c r="DR121" s="164"/>
      <c r="DS121" s="164"/>
      <c r="DT121" s="164"/>
      <c r="DU121" s="164"/>
      <c r="DV121" s="164"/>
      <c r="DW121" s="164"/>
      <c r="DX121" s="164"/>
      <c r="DY121" s="164"/>
      <c r="DZ121" s="164"/>
      <c r="EA121" s="164"/>
      <c r="EB121" s="164"/>
      <c r="EC121" s="164"/>
      <c r="ED121" s="164"/>
      <c r="EE121" s="164"/>
      <c r="EF121" s="164"/>
      <c r="EG121" s="164"/>
      <c r="EH121" s="164"/>
      <c r="EI121" s="164"/>
      <c r="EJ121" s="164"/>
      <c r="EK121" s="164"/>
      <c r="EL121" s="164"/>
      <c r="EM121" s="164"/>
      <c r="EN121" s="164"/>
      <c r="EO121" s="164"/>
      <c r="EP121" s="164"/>
      <c r="EQ121" s="164"/>
      <c r="ER121" s="164"/>
      <c r="ES121" s="164"/>
      <c r="ET121" s="164"/>
      <c r="EU121" s="164"/>
      <c r="EV121" s="164"/>
      <c r="EW121" s="164"/>
      <c r="EX121" s="164"/>
      <c r="EY121" s="164"/>
      <c r="EZ121" s="164"/>
      <c r="FA121" s="164"/>
      <c r="FB121" s="164"/>
      <c r="FC121" s="164"/>
      <c r="FD121" s="164"/>
      <c r="FE121" s="164"/>
      <c r="FF121" s="164"/>
      <c r="FG121" s="164"/>
      <c r="FH121" s="164"/>
      <c r="FI121" s="164"/>
      <c r="FJ121" s="164"/>
      <c r="FK121" s="164"/>
      <c r="FL121" s="164"/>
      <c r="FM121" s="164"/>
      <c r="FN121" s="164"/>
      <c r="FO121" s="164"/>
      <c r="FP121" s="164"/>
      <c r="FQ121" s="164"/>
      <c r="FR121" s="164"/>
      <c r="FS121" s="164"/>
      <c r="FT121" s="164"/>
      <c r="FU121" s="164"/>
      <c r="FV121" s="164"/>
      <c r="FW121" s="164"/>
      <c r="FX121" s="164"/>
      <c r="FY121" s="164"/>
      <c r="FZ121" s="164"/>
      <c r="GA121" s="164"/>
      <c r="GB121" s="164"/>
      <c r="GC121" s="164"/>
      <c r="GD121" s="164"/>
      <c r="GE121" s="164"/>
      <c r="GF121" s="164"/>
      <c r="GG121" s="164"/>
      <c r="GH121" s="164"/>
      <c r="GI121" s="164"/>
      <c r="GJ121" s="164"/>
      <c r="GK121" s="164"/>
      <c r="GL121" s="164"/>
      <c r="GM121" s="164"/>
      <c r="GN121" s="164"/>
      <c r="GO121" s="164"/>
      <c r="GP121" s="164"/>
      <c r="GQ121" s="164"/>
      <c r="GR121" s="164"/>
      <c r="GS121" s="164"/>
      <c r="GT121" s="164"/>
      <c r="GU121" s="164"/>
      <c r="GV121" s="164"/>
      <c r="GW121" s="164"/>
      <c r="GX121" s="164"/>
      <c r="GY121" s="164"/>
      <c r="GZ121" s="164"/>
      <c r="HA121" s="164"/>
      <c r="HB121" s="164"/>
      <c r="HC121" s="164"/>
      <c r="HD121" s="164"/>
      <c r="HE121" s="164"/>
      <c r="HF121" s="164"/>
      <c r="HG121" s="164"/>
      <c r="HH121" s="164"/>
      <c r="HI121" s="164"/>
      <c r="HJ121" s="164"/>
      <c r="HK121" s="164"/>
      <c r="HL121" s="164"/>
      <c r="HM121" s="164"/>
      <c r="HN121" s="164"/>
      <c r="HO121" s="164"/>
      <c r="HP121" s="164"/>
      <c r="HQ121" s="164"/>
      <c r="HR121" s="164"/>
      <c r="HS121" s="164"/>
      <c r="HT121" s="164"/>
      <c r="HU121" s="164"/>
      <c r="HV121" s="164"/>
      <c r="HW121" s="164"/>
      <c r="HX121" s="164"/>
      <c r="HY121" s="164"/>
      <c r="HZ121" s="164"/>
      <c r="IA121" s="164"/>
      <c r="IB121" s="164"/>
      <c r="IC121" s="164"/>
      <c r="ID121" s="164"/>
      <c r="IE121" s="164"/>
      <c r="IF121" s="164"/>
      <c r="IG121" s="164"/>
    </row>
    <row r="122" spans="1:241">
      <c r="A122" s="272">
        <v>115</v>
      </c>
      <c r="B122" s="380">
        <v>602</v>
      </c>
      <c r="C122" s="434">
        <v>840003215453028</v>
      </c>
      <c r="D122" s="381">
        <v>8496</v>
      </c>
      <c r="E122" s="439" t="s">
        <v>323</v>
      </c>
      <c r="F122" s="435" t="s">
        <v>103</v>
      </c>
      <c r="G122" s="435" t="s">
        <v>110</v>
      </c>
      <c r="H122" s="443">
        <v>613</v>
      </c>
      <c r="I122" s="437" t="s">
        <v>296</v>
      </c>
      <c r="J122" s="463">
        <v>3</v>
      </c>
      <c r="K122" s="461" t="s">
        <v>128</v>
      </c>
      <c r="L122" s="380" t="s">
        <v>440</v>
      </c>
      <c r="M122" s="380" t="s">
        <v>441</v>
      </c>
    </row>
    <row r="123" spans="1:241">
      <c r="A123" s="272">
        <v>116</v>
      </c>
      <c r="B123" s="380">
        <v>606</v>
      </c>
      <c r="C123" s="434">
        <v>840003215452758</v>
      </c>
      <c r="D123" s="381">
        <v>8496</v>
      </c>
      <c r="E123" s="435" t="s">
        <v>327</v>
      </c>
      <c r="F123" s="380" t="s">
        <v>103</v>
      </c>
      <c r="G123" s="380" t="s">
        <v>110</v>
      </c>
      <c r="H123" s="443">
        <v>862</v>
      </c>
      <c r="I123" s="437" t="s">
        <v>296</v>
      </c>
      <c r="J123" s="463">
        <v>3</v>
      </c>
      <c r="K123" s="461" t="s">
        <v>128</v>
      </c>
      <c r="L123" s="380" t="s">
        <v>440</v>
      </c>
      <c r="M123" s="380" t="s">
        <v>441</v>
      </c>
      <c r="Q123" s="164"/>
      <c r="EM123" s="162" t="s">
        <v>106</v>
      </c>
    </row>
    <row r="124" spans="1:241" s="164" customFormat="1">
      <c r="A124" s="272">
        <v>117</v>
      </c>
      <c r="B124" s="383">
        <v>682</v>
      </c>
      <c r="C124" s="446">
        <v>840003215452814</v>
      </c>
      <c r="D124" s="383">
        <v>8496</v>
      </c>
      <c r="E124" s="384" t="s">
        <v>363</v>
      </c>
      <c r="F124" s="383" t="s">
        <v>103</v>
      </c>
      <c r="G124" s="383" t="s">
        <v>110</v>
      </c>
      <c r="H124" s="447">
        <v>858</v>
      </c>
      <c r="I124" s="437" t="s">
        <v>296</v>
      </c>
      <c r="J124" s="464">
        <v>3</v>
      </c>
      <c r="K124" s="461" t="s">
        <v>128</v>
      </c>
      <c r="L124" s="438" t="s">
        <v>440</v>
      </c>
      <c r="M124" s="380" t="s">
        <v>441</v>
      </c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163"/>
      <c r="AJ124" s="163"/>
      <c r="AK124" s="163"/>
      <c r="AL124" s="163"/>
      <c r="AM124" s="163"/>
      <c r="AN124" s="163"/>
      <c r="AO124" s="163"/>
      <c r="AP124" s="163"/>
      <c r="AQ124" s="163"/>
      <c r="AR124" s="163"/>
      <c r="AS124" s="163"/>
      <c r="AT124" s="163"/>
      <c r="AU124" s="163"/>
      <c r="AV124" s="163"/>
      <c r="AW124" s="163"/>
      <c r="AX124" s="163"/>
      <c r="AY124" s="163"/>
      <c r="AZ124" s="163"/>
      <c r="BA124" s="163"/>
      <c r="BB124" s="163"/>
      <c r="BC124" s="163"/>
      <c r="BD124" s="163"/>
      <c r="BE124" s="163"/>
      <c r="BF124" s="163"/>
      <c r="BG124" s="163"/>
      <c r="BH124" s="163"/>
      <c r="BI124" s="163"/>
      <c r="BJ124" s="163"/>
      <c r="BK124" s="163"/>
      <c r="BL124" s="163"/>
      <c r="BM124" s="163"/>
      <c r="BN124" s="163"/>
      <c r="BO124" s="163"/>
      <c r="BP124" s="163"/>
      <c r="BQ124" s="163"/>
      <c r="BR124" s="163"/>
      <c r="BS124" s="163"/>
      <c r="BT124" s="163"/>
      <c r="BU124" s="163"/>
      <c r="BV124" s="163"/>
      <c r="BW124" s="163"/>
      <c r="BX124" s="163"/>
      <c r="BY124" s="163"/>
      <c r="BZ124" s="163"/>
      <c r="CA124" s="163"/>
      <c r="CB124" s="163"/>
      <c r="CC124" s="163"/>
      <c r="CD124" s="163"/>
      <c r="CE124" s="163"/>
      <c r="CF124" s="163"/>
      <c r="CG124" s="163"/>
      <c r="CH124" s="163"/>
      <c r="CI124" s="163"/>
      <c r="CJ124" s="163"/>
      <c r="CK124" s="163"/>
      <c r="CL124" s="163"/>
      <c r="CM124" s="163"/>
      <c r="CN124" s="163"/>
      <c r="CO124" s="163"/>
      <c r="CP124" s="163"/>
      <c r="CQ124" s="163"/>
      <c r="CR124" s="163"/>
      <c r="CS124" s="163"/>
      <c r="CT124" s="163"/>
      <c r="CU124" s="163"/>
      <c r="CV124" s="163"/>
      <c r="CW124" s="163"/>
      <c r="CX124" s="163"/>
      <c r="CY124" s="163"/>
      <c r="CZ124" s="163"/>
      <c r="DA124" s="163"/>
      <c r="DB124" s="163"/>
      <c r="DC124" s="163"/>
      <c r="DD124" s="163"/>
      <c r="DE124" s="163"/>
      <c r="DF124" s="163"/>
      <c r="DG124" s="163"/>
      <c r="DH124" s="163"/>
      <c r="DI124" s="163"/>
      <c r="DJ124" s="163"/>
      <c r="DK124" s="163"/>
      <c r="DL124" s="163"/>
      <c r="DM124" s="163"/>
      <c r="DN124" s="163"/>
      <c r="DO124" s="163"/>
      <c r="DP124" s="163"/>
      <c r="DQ124" s="163"/>
      <c r="DR124" s="163"/>
      <c r="DS124" s="163"/>
      <c r="DT124" s="163"/>
      <c r="DU124" s="163"/>
      <c r="DV124" s="163"/>
      <c r="DW124" s="163"/>
      <c r="DX124" s="163"/>
      <c r="DY124" s="163"/>
      <c r="DZ124" s="163"/>
      <c r="EA124" s="163"/>
      <c r="EB124" s="163"/>
      <c r="EC124" s="163"/>
      <c r="ED124" s="163"/>
      <c r="EE124" s="163"/>
      <c r="EF124" s="163"/>
      <c r="EG124" s="163"/>
      <c r="EH124" s="163"/>
      <c r="EI124" s="163"/>
      <c r="EJ124" s="163"/>
      <c r="EK124" s="163"/>
      <c r="EL124" s="163"/>
      <c r="EM124" s="163"/>
      <c r="EN124" s="163"/>
      <c r="EO124" s="163"/>
      <c r="EP124" s="163"/>
      <c r="EQ124" s="163"/>
      <c r="ER124" s="163"/>
      <c r="ES124" s="163"/>
      <c r="ET124" s="163"/>
      <c r="EU124" s="163"/>
      <c r="EV124" s="163"/>
      <c r="EW124" s="163"/>
      <c r="EX124" s="163"/>
      <c r="EY124" s="163"/>
      <c r="EZ124" s="163"/>
      <c r="FA124" s="163"/>
      <c r="FB124" s="163"/>
      <c r="FC124" s="163"/>
      <c r="FD124" s="163"/>
      <c r="FE124" s="163"/>
      <c r="FF124" s="163"/>
      <c r="FG124" s="163"/>
      <c r="FH124" s="163"/>
      <c r="FI124" s="163"/>
      <c r="FJ124" s="163"/>
      <c r="FK124" s="163"/>
      <c r="FL124" s="163"/>
      <c r="FM124" s="163"/>
      <c r="FN124" s="163"/>
      <c r="FO124" s="163"/>
      <c r="FP124" s="163"/>
      <c r="FQ124" s="163"/>
      <c r="FR124" s="163"/>
      <c r="FS124" s="163"/>
      <c r="FT124" s="163"/>
      <c r="FU124" s="163"/>
      <c r="FV124" s="163"/>
      <c r="FW124" s="163"/>
      <c r="FX124" s="163"/>
      <c r="FY124" s="163"/>
      <c r="FZ124" s="163"/>
      <c r="GA124" s="163"/>
      <c r="GB124" s="163"/>
      <c r="GC124" s="163"/>
      <c r="GD124" s="163"/>
      <c r="GE124" s="163"/>
      <c r="GF124" s="163"/>
      <c r="GG124" s="163"/>
      <c r="GH124" s="163"/>
      <c r="GI124" s="163"/>
      <c r="GJ124" s="163"/>
      <c r="GK124" s="163"/>
      <c r="GL124" s="163"/>
      <c r="GM124" s="163"/>
      <c r="GN124" s="163"/>
      <c r="GO124" s="163"/>
      <c r="GP124" s="163"/>
      <c r="GQ124" s="163"/>
      <c r="GR124" s="163"/>
      <c r="GS124" s="163"/>
      <c r="GT124" s="163"/>
      <c r="GU124" s="163"/>
      <c r="GV124" s="163"/>
      <c r="GW124" s="163"/>
      <c r="GX124" s="163"/>
      <c r="GY124" s="163"/>
      <c r="GZ124" s="163"/>
      <c r="HA124" s="163"/>
      <c r="HB124" s="163"/>
      <c r="HC124" s="163"/>
      <c r="HD124" s="163"/>
      <c r="HE124" s="163"/>
      <c r="HF124" s="163"/>
      <c r="HG124" s="163"/>
      <c r="HH124" s="163"/>
      <c r="HI124" s="163"/>
      <c r="HJ124" s="163"/>
      <c r="HK124" s="163"/>
      <c r="HL124" s="163"/>
      <c r="HM124" s="163"/>
      <c r="HN124" s="163"/>
      <c r="HO124" s="163"/>
      <c r="HP124" s="163"/>
      <c r="HQ124" s="163"/>
      <c r="HR124" s="163"/>
      <c r="HS124" s="163"/>
      <c r="HT124" s="163"/>
      <c r="HU124" s="163"/>
      <c r="HV124" s="163"/>
      <c r="HW124" s="163"/>
      <c r="HX124" s="163"/>
      <c r="HY124" s="163"/>
      <c r="HZ124" s="163"/>
      <c r="IA124" s="163"/>
      <c r="IB124" s="163"/>
      <c r="IC124" s="163"/>
      <c r="ID124" s="163"/>
      <c r="IE124" s="163"/>
      <c r="IF124" s="163"/>
      <c r="IG124" s="163"/>
    </row>
    <row r="125" spans="1:241">
      <c r="A125" s="272">
        <v>118</v>
      </c>
      <c r="B125" s="383">
        <v>683</v>
      </c>
      <c r="C125" s="446">
        <v>840003215453233</v>
      </c>
      <c r="D125" s="383">
        <v>8496</v>
      </c>
      <c r="E125" s="384" t="s">
        <v>364</v>
      </c>
      <c r="F125" s="383" t="s">
        <v>103</v>
      </c>
      <c r="G125" s="383" t="s">
        <v>110</v>
      </c>
      <c r="H125" s="447">
        <v>647</v>
      </c>
      <c r="I125" s="437" t="s">
        <v>296</v>
      </c>
      <c r="J125" s="464">
        <v>3</v>
      </c>
      <c r="K125" s="461" t="s">
        <v>128</v>
      </c>
      <c r="L125" s="438" t="s">
        <v>440</v>
      </c>
      <c r="M125" s="380" t="s">
        <v>441</v>
      </c>
    </row>
    <row r="126" spans="1:241" ht="14.25" customHeight="1">
      <c r="A126" s="272">
        <v>119</v>
      </c>
      <c r="B126" s="380">
        <v>685</v>
      </c>
      <c r="C126" s="434"/>
      <c r="D126" s="381">
        <v>8496</v>
      </c>
      <c r="E126" s="435" t="s">
        <v>365</v>
      </c>
      <c r="F126" s="380" t="s">
        <v>103</v>
      </c>
      <c r="G126" s="380" t="s">
        <v>110</v>
      </c>
      <c r="H126" s="436">
        <v>514</v>
      </c>
      <c r="I126" s="437" t="s">
        <v>296</v>
      </c>
      <c r="J126" s="463">
        <v>3</v>
      </c>
      <c r="K126" s="461" t="s">
        <v>128</v>
      </c>
      <c r="L126" s="438" t="s">
        <v>440</v>
      </c>
      <c r="M126" s="380" t="s">
        <v>441</v>
      </c>
      <c r="O126" s="164"/>
    </row>
    <row r="127" spans="1:241">
      <c r="A127" s="272">
        <v>120</v>
      </c>
      <c r="B127" s="383">
        <v>691</v>
      </c>
      <c r="C127" s="446">
        <v>840003215452608</v>
      </c>
      <c r="D127" s="382">
        <v>8496</v>
      </c>
      <c r="E127" s="384" t="s">
        <v>371</v>
      </c>
      <c r="F127" s="383" t="s">
        <v>103</v>
      </c>
      <c r="G127" s="383" t="s">
        <v>110</v>
      </c>
      <c r="H127" s="447">
        <v>613</v>
      </c>
      <c r="I127" s="437" t="s">
        <v>296</v>
      </c>
      <c r="J127" s="464">
        <v>3</v>
      </c>
      <c r="K127" s="461" t="s">
        <v>128</v>
      </c>
      <c r="L127" s="380" t="s">
        <v>440</v>
      </c>
      <c r="M127" s="380" t="s">
        <v>441</v>
      </c>
    </row>
    <row r="128" spans="1:241">
      <c r="A128" s="272">
        <v>121</v>
      </c>
      <c r="B128" s="380">
        <v>695</v>
      </c>
      <c r="C128" s="434">
        <v>840003215452676</v>
      </c>
      <c r="D128" s="381">
        <v>8496</v>
      </c>
      <c r="E128" s="439" t="s">
        <v>375</v>
      </c>
      <c r="F128" s="380" t="s">
        <v>103</v>
      </c>
      <c r="G128" s="441" t="s">
        <v>110</v>
      </c>
      <c r="H128" s="436">
        <v>767</v>
      </c>
      <c r="I128" s="437" t="s">
        <v>296</v>
      </c>
      <c r="J128" s="463">
        <v>3</v>
      </c>
      <c r="K128" s="461" t="s">
        <v>128</v>
      </c>
      <c r="L128" s="380" t="s">
        <v>440</v>
      </c>
      <c r="M128" s="380" t="s">
        <v>441</v>
      </c>
    </row>
    <row r="129" spans="1:16" ht="14.25" customHeight="1">
      <c r="A129" s="272">
        <v>122</v>
      </c>
      <c r="B129" s="380">
        <v>696</v>
      </c>
      <c r="C129" s="434">
        <v>840003215452908</v>
      </c>
      <c r="D129" s="381">
        <v>8496</v>
      </c>
      <c r="E129" s="435" t="s">
        <v>376</v>
      </c>
      <c r="F129" s="435" t="s">
        <v>103</v>
      </c>
      <c r="G129" s="435" t="s">
        <v>110</v>
      </c>
      <c r="H129" s="443">
        <v>776</v>
      </c>
      <c r="I129" s="437" t="s">
        <v>296</v>
      </c>
      <c r="J129" s="463">
        <v>3</v>
      </c>
      <c r="K129" s="461" t="s">
        <v>128</v>
      </c>
      <c r="L129" s="380" t="s">
        <v>440</v>
      </c>
      <c r="M129" s="380" t="s">
        <v>441</v>
      </c>
      <c r="P129" s="164"/>
    </row>
    <row r="130" spans="1:16" ht="14.25" customHeight="1">
      <c r="A130" s="272">
        <v>123</v>
      </c>
      <c r="B130" s="380">
        <v>698</v>
      </c>
      <c r="C130" s="434">
        <v>840003215452700</v>
      </c>
      <c r="D130" s="381">
        <v>8496</v>
      </c>
      <c r="E130" s="435" t="s">
        <v>378</v>
      </c>
      <c r="F130" s="380" t="s">
        <v>103</v>
      </c>
      <c r="G130" s="380" t="s">
        <v>110</v>
      </c>
      <c r="H130" s="443">
        <v>778</v>
      </c>
      <c r="I130" s="437" t="s">
        <v>296</v>
      </c>
      <c r="J130" s="463">
        <v>3</v>
      </c>
      <c r="K130" s="461" t="s">
        <v>128</v>
      </c>
      <c r="L130" s="380" t="s">
        <v>440</v>
      </c>
      <c r="M130" s="380" t="s">
        <v>441</v>
      </c>
      <c r="O130" s="164"/>
    </row>
    <row r="131" spans="1:16" ht="14" customHeight="1">
      <c r="A131" s="272">
        <v>124</v>
      </c>
      <c r="B131" s="380">
        <v>700</v>
      </c>
      <c r="C131" s="434">
        <v>840003215453301</v>
      </c>
      <c r="D131" s="381">
        <v>8496</v>
      </c>
      <c r="E131" s="435" t="s">
        <v>379</v>
      </c>
      <c r="F131" s="380" t="s">
        <v>103</v>
      </c>
      <c r="G131" s="380" t="s">
        <v>110</v>
      </c>
      <c r="H131" s="443">
        <v>722</v>
      </c>
      <c r="I131" s="437" t="s">
        <v>296</v>
      </c>
      <c r="J131" s="463">
        <v>3</v>
      </c>
      <c r="K131" s="461" t="s">
        <v>128</v>
      </c>
      <c r="L131" s="438" t="s">
        <v>440</v>
      </c>
      <c r="M131" s="380" t="s">
        <v>441</v>
      </c>
    </row>
    <row r="132" spans="1:16">
      <c r="A132" s="272">
        <v>125</v>
      </c>
      <c r="B132" s="380">
        <v>701</v>
      </c>
      <c r="C132" s="434">
        <v>840003215452869</v>
      </c>
      <c r="D132" s="381">
        <v>8496</v>
      </c>
      <c r="E132" s="435" t="s">
        <v>380</v>
      </c>
      <c r="F132" s="380" t="s">
        <v>103</v>
      </c>
      <c r="G132" s="380" t="s">
        <v>110</v>
      </c>
      <c r="H132" s="443">
        <v>771</v>
      </c>
      <c r="I132" s="437" t="s">
        <v>296</v>
      </c>
      <c r="J132" s="463">
        <v>3</v>
      </c>
      <c r="K132" s="461" t="s">
        <v>128</v>
      </c>
      <c r="L132" s="438" t="s">
        <v>440</v>
      </c>
      <c r="M132" s="380" t="s">
        <v>441</v>
      </c>
    </row>
    <row r="133" spans="1:16">
      <c r="A133" s="272">
        <v>126</v>
      </c>
      <c r="B133" s="380">
        <v>707</v>
      </c>
      <c r="C133" s="434">
        <v>840003215453034</v>
      </c>
      <c r="D133" s="381">
        <v>8496</v>
      </c>
      <c r="E133" s="439" t="s">
        <v>386</v>
      </c>
      <c r="F133" s="380" t="s">
        <v>103</v>
      </c>
      <c r="G133" s="445" t="s">
        <v>110</v>
      </c>
      <c r="H133" s="436">
        <v>625</v>
      </c>
      <c r="I133" s="437" t="s">
        <v>296</v>
      </c>
      <c r="J133" s="463">
        <v>3</v>
      </c>
      <c r="K133" s="461" t="s">
        <v>128</v>
      </c>
      <c r="L133" s="438" t="s">
        <v>440</v>
      </c>
      <c r="M133" s="380" t="s">
        <v>441</v>
      </c>
    </row>
    <row r="134" spans="1:16">
      <c r="A134" s="272">
        <v>127</v>
      </c>
      <c r="B134" s="380">
        <v>708</v>
      </c>
      <c r="C134" s="434">
        <v>840003215452815</v>
      </c>
      <c r="D134" s="381">
        <v>8496</v>
      </c>
      <c r="E134" s="439" t="s">
        <v>387</v>
      </c>
      <c r="F134" s="441" t="s">
        <v>103</v>
      </c>
      <c r="G134" s="445" t="s">
        <v>101</v>
      </c>
      <c r="H134" s="436">
        <v>784</v>
      </c>
      <c r="I134" s="437" t="s">
        <v>296</v>
      </c>
      <c r="J134" s="463">
        <v>3</v>
      </c>
      <c r="K134" s="461" t="s">
        <v>128</v>
      </c>
      <c r="L134" s="438" t="s">
        <v>440</v>
      </c>
      <c r="M134" s="380" t="s">
        <v>441</v>
      </c>
    </row>
    <row r="135" spans="1:16">
      <c r="A135" s="272">
        <v>128</v>
      </c>
      <c r="B135" s="380">
        <v>710</v>
      </c>
      <c r="C135" s="434">
        <v>840003215453197</v>
      </c>
      <c r="D135" s="381">
        <v>8496</v>
      </c>
      <c r="E135" s="435" t="s">
        <v>389</v>
      </c>
      <c r="F135" s="380" t="s">
        <v>103</v>
      </c>
      <c r="G135" s="380" t="s">
        <v>110</v>
      </c>
      <c r="H135" s="436">
        <v>825</v>
      </c>
      <c r="I135" s="437" t="s">
        <v>296</v>
      </c>
      <c r="J135" s="463">
        <v>3</v>
      </c>
      <c r="K135" s="461" t="s">
        <v>128</v>
      </c>
      <c r="L135" s="438" t="s">
        <v>440</v>
      </c>
      <c r="M135" s="380" t="s">
        <v>441</v>
      </c>
    </row>
    <row r="136" spans="1:16">
      <c r="A136" s="272">
        <v>129</v>
      </c>
      <c r="B136" s="380">
        <v>738</v>
      </c>
      <c r="C136" s="434">
        <v>840003215452748</v>
      </c>
      <c r="D136" s="381">
        <v>8496</v>
      </c>
      <c r="E136" s="435" t="s">
        <v>404</v>
      </c>
      <c r="F136" s="435" t="s">
        <v>103</v>
      </c>
      <c r="G136" s="435" t="s">
        <v>110</v>
      </c>
      <c r="H136" s="436">
        <v>654</v>
      </c>
      <c r="I136" s="437" t="s">
        <v>296</v>
      </c>
      <c r="J136" s="463">
        <v>3</v>
      </c>
      <c r="K136" s="461" t="s">
        <v>128</v>
      </c>
      <c r="L136" s="438" t="s">
        <v>440</v>
      </c>
      <c r="M136" s="380" t="s">
        <v>441</v>
      </c>
    </row>
    <row r="137" spans="1:16">
      <c r="A137" s="272">
        <v>130</v>
      </c>
      <c r="B137" s="380">
        <v>996</v>
      </c>
      <c r="C137" s="434">
        <v>840003215452691</v>
      </c>
      <c r="D137" s="381">
        <v>8496</v>
      </c>
      <c r="E137" s="435" t="s">
        <v>419</v>
      </c>
      <c r="F137" s="380" t="s">
        <v>103</v>
      </c>
      <c r="G137" s="380" t="s">
        <v>110</v>
      </c>
      <c r="H137" s="436">
        <v>767</v>
      </c>
      <c r="I137" s="437" t="s">
        <v>296</v>
      </c>
      <c r="J137" s="463">
        <v>3</v>
      </c>
      <c r="K137" s="461" t="s">
        <v>128</v>
      </c>
      <c r="L137" s="438" t="s">
        <v>440</v>
      </c>
      <c r="M137" s="380" t="s">
        <v>441</v>
      </c>
    </row>
    <row r="138" spans="1:16" ht="15.75" customHeight="1">
      <c r="A138" s="272">
        <v>131</v>
      </c>
      <c r="B138" s="380">
        <v>580</v>
      </c>
      <c r="C138" s="434">
        <v>840003215452751</v>
      </c>
      <c r="D138" s="381">
        <v>8496</v>
      </c>
      <c r="E138" s="439" t="s">
        <v>301</v>
      </c>
      <c r="F138" s="380" t="s">
        <v>103</v>
      </c>
      <c r="G138" s="442" t="s">
        <v>110</v>
      </c>
      <c r="H138" s="436">
        <v>765</v>
      </c>
      <c r="I138" s="437" t="s">
        <v>296</v>
      </c>
      <c r="J138" s="463">
        <v>4</v>
      </c>
      <c r="K138" s="461" t="s">
        <v>128</v>
      </c>
      <c r="L138" s="438" t="s">
        <v>440</v>
      </c>
      <c r="M138" s="380" t="s">
        <v>441</v>
      </c>
    </row>
    <row r="139" spans="1:16">
      <c r="A139" s="272">
        <v>132</v>
      </c>
      <c r="B139" s="380">
        <v>583</v>
      </c>
      <c r="C139" s="444">
        <v>840003215453036</v>
      </c>
      <c r="D139" s="442">
        <v>8496</v>
      </c>
      <c r="E139" s="439" t="s">
        <v>304</v>
      </c>
      <c r="F139" s="441" t="s">
        <v>103</v>
      </c>
      <c r="G139" s="441" t="s">
        <v>101</v>
      </c>
      <c r="H139" s="436">
        <v>721</v>
      </c>
      <c r="I139" s="437" t="s">
        <v>296</v>
      </c>
      <c r="J139" s="463">
        <v>4</v>
      </c>
      <c r="K139" s="461" t="s">
        <v>128</v>
      </c>
      <c r="L139" s="438" t="s">
        <v>440</v>
      </c>
      <c r="M139" s="380" t="s">
        <v>441</v>
      </c>
    </row>
    <row r="140" spans="1:16">
      <c r="A140" s="272">
        <v>133</v>
      </c>
      <c r="B140" s="380">
        <v>589</v>
      </c>
      <c r="C140" s="434">
        <v>840003215452964</v>
      </c>
      <c r="D140" s="381">
        <v>8496</v>
      </c>
      <c r="E140" s="439" t="s">
        <v>310</v>
      </c>
      <c r="F140" s="380" t="s">
        <v>103</v>
      </c>
      <c r="G140" s="441" t="s">
        <v>111</v>
      </c>
      <c r="H140" s="436">
        <v>732</v>
      </c>
      <c r="I140" s="437" t="s">
        <v>296</v>
      </c>
      <c r="J140" s="463">
        <v>4</v>
      </c>
      <c r="K140" s="461" t="s">
        <v>128</v>
      </c>
      <c r="L140" s="438" t="s">
        <v>440</v>
      </c>
      <c r="M140" s="380" t="s">
        <v>441</v>
      </c>
    </row>
    <row r="141" spans="1:16">
      <c r="A141" s="272">
        <v>134</v>
      </c>
      <c r="B141" s="380">
        <v>591</v>
      </c>
      <c r="C141" s="434">
        <v>840003215452712</v>
      </c>
      <c r="D141" s="381">
        <v>8496</v>
      </c>
      <c r="E141" s="439" t="s">
        <v>312</v>
      </c>
      <c r="F141" s="380" t="s">
        <v>103</v>
      </c>
      <c r="G141" s="445" t="s">
        <v>110</v>
      </c>
      <c r="H141" s="443">
        <v>674</v>
      </c>
      <c r="I141" s="437" t="s">
        <v>296</v>
      </c>
      <c r="J141" s="463">
        <v>4</v>
      </c>
      <c r="K141" s="461" t="s">
        <v>128</v>
      </c>
      <c r="L141" s="438" t="s">
        <v>440</v>
      </c>
      <c r="M141" s="380" t="s">
        <v>441</v>
      </c>
    </row>
    <row r="142" spans="1:16">
      <c r="A142" s="272">
        <v>135</v>
      </c>
      <c r="B142" s="380">
        <v>609</v>
      </c>
      <c r="C142" s="451">
        <v>840003215452636</v>
      </c>
      <c r="D142" s="452">
        <v>8496</v>
      </c>
      <c r="E142" s="439" t="s">
        <v>330</v>
      </c>
      <c r="F142" s="380" t="s">
        <v>103</v>
      </c>
      <c r="G142" s="445" t="s">
        <v>101</v>
      </c>
      <c r="H142" s="443">
        <v>925</v>
      </c>
      <c r="I142" s="437" t="s">
        <v>296</v>
      </c>
      <c r="J142" s="463">
        <v>4</v>
      </c>
      <c r="K142" s="380" t="s">
        <v>128</v>
      </c>
      <c r="L142" s="380" t="s">
        <v>440</v>
      </c>
      <c r="M142" s="380" t="s">
        <v>441</v>
      </c>
    </row>
    <row r="143" spans="1:16" ht="14" customHeight="1">
      <c r="A143" s="272">
        <v>136</v>
      </c>
      <c r="B143" s="383">
        <v>654</v>
      </c>
      <c r="C143" s="446">
        <v>840003215452707</v>
      </c>
      <c r="D143" s="382">
        <v>8496</v>
      </c>
      <c r="E143" s="384" t="s">
        <v>354</v>
      </c>
      <c r="F143" s="383" t="s">
        <v>103</v>
      </c>
      <c r="G143" s="383" t="s">
        <v>110</v>
      </c>
      <c r="H143" s="447">
        <v>778</v>
      </c>
      <c r="I143" s="437" t="s">
        <v>296</v>
      </c>
      <c r="J143" s="464">
        <v>4</v>
      </c>
      <c r="K143" s="461" t="s">
        <v>128</v>
      </c>
      <c r="L143" s="438" t="s">
        <v>440</v>
      </c>
      <c r="M143" s="380" t="s">
        <v>441</v>
      </c>
    </row>
    <row r="144" spans="1:16">
      <c r="A144" s="272">
        <v>137</v>
      </c>
      <c r="B144" s="380">
        <v>716</v>
      </c>
      <c r="C144" s="434">
        <v>840003215452631</v>
      </c>
      <c r="D144" s="381">
        <v>8496</v>
      </c>
      <c r="E144" s="435" t="s">
        <v>395</v>
      </c>
      <c r="F144" s="435" t="s">
        <v>103</v>
      </c>
      <c r="G144" s="435" t="s">
        <v>110</v>
      </c>
      <c r="H144" s="436">
        <v>688</v>
      </c>
      <c r="I144" s="437" t="s">
        <v>296</v>
      </c>
      <c r="J144" s="463">
        <v>4</v>
      </c>
      <c r="K144" s="461" t="s">
        <v>128</v>
      </c>
      <c r="L144" s="438" t="s">
        <v>440</v>
      </c>
      <c r="M144" s="380" t="s">
        <v>441</v>
      </c>
      <c r="P144" s="164"/>
    </row>
    <row r="145" spans="1:15">
      <c r="A145" s="272">
        <v>138</v>
      </c>
      <c r="B145" s="380">
        <v>984</v>
      </c>
      <c r="C145" s="434">
        <v>840003215453194</v>
      </c>
      <c r="D145" s="381">
        <v>8496</v>
      </c>
      <c r="E145" s="435" t="s">
        <v>413</v>
      </c>
      <c r="F145" s="380" t="s">
        <v>103</v>
      </c>
      <c r="G145" s="380" t="s">
        <v>110</v>
      </c>
      <c r="H145" s="436">
        <v>761</v>
      </c>
      <c r="I145" s="437" t="s">
        <v>296</v>
      </c>
      <c r="J145" s="463">
        <v>4</v>
      </c>
      <c r="K145" s="461" t="s">
        <v>128</v>
      </c>
      <c r="L145" s="438" t="s">
        <v>440</v>
      </c>
      <c r="M145" s="380" t="s">
        <v>441</v>
      </c>
    </row>
    <row r="146" spans="1:15">
      <c r="A146" s="272">
        <v>139</v>
      </c>
      <c r="B146" s="380">
        <v>669</v>
      </c>
      <c r="C146" s="451">
        <v>840003215453185</v>
      </c>
      <c r="D146" s="452">
        <v>8496</v>
      </c>
      <c r="E146" s="435" t="s">
        <v>358</v>
      </c>
      <c r="F146" s="380" t="s">
        <v>103</v>
      </c>
      <c r="G146" s="380" t="s">
        <v>110</v>
      </c>
      <c r="H146" s="436">
        <v>756</v>
      </c>
      <c r="I146" s="437" t="s">
        <v>296</v>
      </c>
      <c r="J146" s="463">
        <v>5</v>
      </c>
      <c r="K146" s="461" t="s">
        <v>128</v>
      </c>
      <c r="L146" s="438" t="s">
        <v>440</v>
      </c>
      <c r="M146" s="380" t="s">
        <v>441</v>
      </c>
      <c r="N146" s="164"/>
    </row>
    <row r="147" spans="1:15">
      <c r="A147" s="272">
        <v>140</v>
      </c>
      <c r="B147" s="380">
        <v>713</v>
      </c>
      <c r="C147" s="451">
        <v>840003215453191</v>
      </c>
      <c r="D147" s="381">
        <v>8496</v>
      </c>
      <c r="E147" s="435" t="s">
        <v>392</v>
      </c>
      <c r="F147" s="435" t="s">
        <v>103</v>
      </c>
      <c r="G147" s="435" t="s">
        <v>110</v>
      </c>
      <c r="H147" s="443">
        <v>690</v>
      </c>
      <c r="I147" s="437" t="s">
        <v>296</v>
      </c>
      <c r="J147" s="463">
        <v>5</v>
      </c>
      <c r="K147" s="461" t="s">
        <v>128</v>
      </c>
      <c r="L147" s="438" t="s">
        <v>440</v>
      </c>
      <c r="M147" s="380" t="s">
        <v>441</v>
      </c>
    </row>
    <row r="148" spans="1:15">
      <c r="A148" s="272">
        <v>141</v>
      </c>
      <c r="B148" s="380">
        <v>715</v>
      </c>
      <c r="C148" s="434">
        <v>840003215452866</v>
      </c>
      <c r="D148" s="381">
        <v>8496</v>
      </c>
      <c r="E148" s="439" t="s">
        <v>394</v>
      </c>
      <c r="F148" s="435" t="s">
        <v>103</v>
      </c>
      <c r="G148" s="441" t="s">
        <v>110</v>
      </c>
      <c r="H148" s="436">
        <v>482</v>
      </c>
      <c r="I148" s="437" t="s">
        <v>294</v>
      </c>
      <c r="J148" s="463">
        <v>1</v>
      </c>
      <c r="K148" s="461" t="s">
        <v>128</v>
      </c>
      <c r="L148" s="438" t="s">
        <v>440</v>
      </c>
      <c r="M148" s="380" t="s">
        <v>441</v>
      </c>
      <c r="O148" s="164"/>
    </row>
    <row r="149" spans="1:15">
      <c r="A149" s="272">
        <v>142</v>
      </c>
      <c r="B149" s="380">
        <v>636</v>
      </c>
      <c r="C149" s="434">
        <v>840003215453187</v>
      </c>
      <c r="D149" s="381">
        <v>8496</v>
      </c>
      <c r="E149" s="435" t="s">
        <v>347</v>
      </c>
      <c r="F149" s="380" t="s">
        <v>103</v>
      </c>
      <c r="G149" s="435" t="s">
        <v>110</v>
      </c>
      <c r="H149" s="436">
        <v>767</v>
      </c>
      <c r="I149" s="437" t="s">
        <v>294</v>
      </c>
      <c r="J149" s="463">
        <v>3</v>
      </c>
      <c r="K149" s="461" t="s">
        <v>128</v>
      </c>
      <c r="L149" s="438" t="s">
        <v>440</v>
      </c>
      <c r="M149" s="380" t="s">
        <v>441</v>
      </c>
    </row>
    <row r="150" spans="1:15">
      <c r="A150" s="272">
        <v>143</v>
      </c>
      <c r="B150" s="380">
        <v>699</v>
      </c>
      <c r="C150" s="434"/>
      <c r="D150" s="381">
        <v>8496</v>
      </c>
      <c r="E150" s="380">
        <v>34</v>
      </c>
      <c r="F150" s="380" t="s">
        <v>103</v>
      </c>
      <c r="G150" s="380" t="s">
        <v>111</v>
      </c>
      <c r="H150" s="436">
        <v>699</v>
      </c>
      <c r="I150" s="437" t="s">
        <v>295</v>
      </c>
      <c r="J150" s="463">
        <v>3</v>
      </c>
      <c r="K150" s="461" t="s">
        <v>128</v>
      </c>
      <c r="L150" s="438" t="s">
        <v>444</v>
      </c>
      <c r="M150" s="380" t="s">
        <v>445</v>
      </c>
    </row>
    <row r="151" spans="1:15">
      <c r="A151" s="272">
        <v>144</v>
      </c>
      <c r="B151" s="380">
        <v>628</v>
      </c>
      <c r="C151" s="434"/>
      <c r="D151" s="381">
        <v>8496</v>
      </c>
      <c r="E151" s="439" t="s">
        <v>342</v>
      </c>
      <c r="F151" s="380" t="s">
        <v>103</v>
      </c>
      <c r="G151" s="445" t="s">
        <v>111</v>
      </c>
      <c r="H151" s="443">
        <v>780</v>
      </c>
      <c r="I151" s="437" t="s">
        <v>295</v>
      </c>
      <c r="J151" s="463">
        <v>5</v>
      </c>
      <c r="K151" s="461" t="s">
        <v>128</v>
      </c>
      <c r="L151" s="438" t="s">
        <v>444</v>
      </c>
      <c r="M151" s="380" t="s">
        <v>445</v>
      </c>
    </row>
    <row r="152" spans="1:15" ht="14" customHeight="1">
      <c r="A152" s="272">
        <v>145</v>
      </c>
      <c r="B152" s="380">
        <v>1037</v>
      </c>
      <c r="C152" s="434">
        <v>840003208656209</v>
      </c>
      <c r="D152" s="381">
        <v>8521</v>
      </c>
      <c r="E152" s="442" t="s">
        <v>447</v>
      </c>
      <c r="F152" s="435" t="s">
        <v>104</v>
      </c>
      <c r="G152" s="441" t="s">
        <v>110</v>
      </c>
      <c r="H152" s="436">
        <v>690</v>
      </c>
      <c r="I152" s="437" t="s">
        <v>295</v>
      </c>
      <c r="J152" s="463">
        <v>1</v>
      </c>
      <c r="K152" s="380" t="s">
        <v>128</v>
      </c>
      <c r="L152" s="438" t="s">
        <v>448</v>
      </c>
      <c r="M152" s="380" t="s">
        <v>24</v>
      </c>
    </row>
    <row r="153" spans="1:15">
      <c r="A153" s="272">
        <v>146</v>
      </c>
      <c r="B153" s="380">
        <v>661</v>
      </c>
      <c r="C153" s="444">
        <v>840003208656884</v>
      </c>
      <c r="D153" s="442">
        <v>8521</v>
      </c>
      <c r="E153" s="382" t="s">
        <v>488</v>
      </c>
      <c r="F153" s="383" t="s">
        <v>104</v>
      </c>
      <c r="G153" s="383" t="s">
        <v>110</v>
      </c>
      <c r="H153" s="436">
        <v>726</v>
      </c>
      <c r="I153" s="437" t="s">
        <v>295</v>
      </c>
      <c r="J153" s="463">
        <v>1</v>
      </c>
      <c r="K153" s="461" t="s">
        <v>128</v>
      </c>
      <c r="L153" s="438" t="s">
        <v>448</v>
      </c>
      <c r="M153" s="380" t="s">
        <v>24</v>
      </c>
    </row>
    <row r="154" spans="1:15">
      <c r="A154" s="272">
        <v>147</v>
      </c>
      <c r="B154" s="380">
        <v>659</v>
      </c>
      <c r="C154" s="434">
        <v>840003208656679</v>
      </c>
      <c r="D154" s="381">
        <v>8521</v>
      </c>
      <c r="E154" s="380" t="s">
        <v>449</v>
      </c>
      <c r="F154" s="380" t="s">
        <v>104</v>
      </c>
      <c r="G154" s="380" t="s">
        <v>110</v>
      </c>
      <c r="H154" s="443">
        <v>723</v>
      </c>
      <c r="I154" s="437" t="s">
        <v>295</v>
      </c>
      <c r="J154" s="463">
        <v>2</v>
      </c>
      <c r="K154" s="461" t="s">
        <v>128</v>
      </c>
      <c r="L154" s="438" t="s">
        <v>448</v>
      </c>
      <c r="M154" s="380" t="s">
        <v>24</v>
      </c>
    </row>
    <row r="155" spans="1:15">
      <c r="A155" s="272">
        <v>148</v>
      </c>
      <c r="B155" s="380">
        <v>721</v>
      </c>
      <c r="C155" s="434">
        <v>840003208656908</v>
      </c>
      <c r="D155" s="381">
        <v>8521</v>
      </c>
      <c r="E155" s="439" t="s">
        <v>450</v>
      </c>
      <c r="F155" s="435" t="s">
        <v>103</v>
      </c>
      <c r="G155" s="435" t="s">
        <v>110</v>
      </c>
      <c r="H155" s="443">
        <v>738</v>
      </c>
      <c r="I155" s="437" t="s">
        <v>295</v>
      </c>
      <c r="J155" s="463">
        <v>2</v>
      </c>
      <c r="K155" s="461" t="s">
        <v>128</v>
      </c>
      <c r="L155" s="438" t="s">
        <v>448</v>
      </c>
      <c r="M155" s="380" t="s">
        <v>24</v>
      </c>
      <c r="O155" s="164"/>
    </row>
    <row r="156" spans="1:15">
      <c r="A156" s="272">
        <v>149</v>
      </c>
      <c r="B156" s="380">
        <v>734</v>
      </c>
      <c r="C156" s="434">
        <v>840003208656725</v>
      </c>
      <c r="D156" s="381">
        <v>8521</v>
      </c>
      <c r="E156" s="380" t="s">
        <v>451</v>
      </c>
      <c r="F156" s="380" t="s">
        <v>104</v>
      </c>
      <c r="G156" s="380" t="s">
        <v>110</v>
      </c>
      <c r="H156" s="436">
        <v>836</v>
      </c>
      <c r="I156" s="437" t="s">
        <v>295</v>
      </c>
      <c r="J156" s="463">
        <v>2</v>
      </c>
      <c r="K156" s="461" t="s">
        <v>128</v>
      </c>
      <c r="L156" s="438" t="s">
        <v>448</v>
      </c>
      <c r="M156" s="380" t="s">
        <v>24</v>
      </c>
    </row>
    <row r="157" spans="1:15">
      <c r="A157" s="272">
        <v>150</v>
      </c>
      <c r="B157" s="380">
        <v>746</v>
      </c>
      <c r="C157" s="434">
        <v>840003219654981</v>
      </c>
      <c r="D157" s="381">
        <v>8521</v>
      </c>
      <c r="E157" s="442" t="s">
        <v>452</v>
      </c>
      <c r="F157" s="435" t="s">
        <v>104</v>
      </c>
      <c r="G157" s="435" t="s">
        <v>110</v>
      </c>
      <c r="H157" s="443">
        <v>790</v>
      </c>
      <c r="I157" s="437" t="s">
        <v>295</v>
      </c>
      <c r="J157" s="463">
        <v>2</v>
      </c>
      <c r="K157" s="461" t="s">
        <v>128</v>
      </c>
      <c r="L157" s="438" t="s">
        <v>448</v>
      </c>
      <c r="M157" s="380" t="s">
        <v>24</v>
      </c>
    </row>
    <row r="158" spans="1:15">
      <c r="A158" s="272">
        <v>151</v>
      </c>
      <c r="B158" s="380">
        <v>1019</v>
      </c>
      <c r="C158" s="434">
        <v>840003208656896</v>
      </c>
      <c r="D158" s="381">
        <v>8521</v>
      </c>
      <c r="E158" s="442" t="s">
        <v>453</v>
      </c>
      <c r="F158" s="435" t="s">
        <v>104</v>
      </c>
      <c r="G158" s="441" t="s">
        <v>110</v>
      </c>
      <c r="H158" s="443">
        <v>824</v>
      </c>
      <c r="I158" s="437" t="s">
        <v>295</v>
      </c>
      <c r="J158" s="463">
        <v>2</v>
      </c>
      <c r="K158" s="380" t="s">
        <v>128</v>
      </c>
      <c r="L158" s="438" t="s">
        <v>448</v>
      </c>
      <c r="M158" s="380" t="s">
        <v>24</v>
      </c>
      <c r="N158" s="164"/>
    </row>
    <row r="159" spans="1:15">
      <c r="A159" s="272">
        <v>152</v>
      </c>
      <c r="B159" s="383">
        <v>726</v>
      </c>
      <c r="C159" s="446">
        <v>840003208656689</v>
      </c>
      <c r="D159" s="382">
        <v>8521</v>
      </c>
      <c r="E159" s="382" t="s">
        <v>454</v>
      </c>
      <c r="F159" s="383" t="s">
        <v>104</v>
      </c>
      <c r="G159" s="383" t="s">
        <v>110</v>
      </c>
      <c r="H159" s="447">
        <v>1004</v>
      </c>
      <c r="I159" s="437" t="s">
        <v>295</v>
      </c>
      <c r="J159" s="464">
        <v>3</v>
      </c>
      <c r="K159" s="461" t="s">
        <v>128</v>
      </c>
      <c r="L159" s="438" t="s">
        <v>448</v>
      </c>
      <c r="M159" s="380" t="s">
        <v>24</v>
      </c>
    </row>
    <row r="160" spans="1:15">
      <c r="A160" s="272">
        <v>153</v>
      </c>
      <c r="B160" s="380">
        <v>751</v>
      </c>
      <c r="C160" s="434">
        <v>840003208656264</v>
      </c>
      <c r="D160" s="381">
        <v>8521</v>
      </c>
      <c r="E160" s="380" t="s">
        <v>455</v>
      </c>
      <c r="F160" s="380" t="s">
        <v>104</v>
      </c>
      <c r="G160" s="380" t="s">
        <v>110</v>
      </c>
      <c r="H160" s="436">
        <v>728</v>
      </c>
      <c r="I160" s="437" t="s">
        <v>295</v>
      </c>
      <c r="J160" s="463">
        <v>3</v>
      </c>
      <c r="K160" s="461" t="s">
        <v>128</v>
      </c>
      <c r="L160" s="438" t="s">
        <v>448</v>
      </c>
      <c r="M160" s="380" t="s">
        <v>24</v>
      </c>
    </row>
    <row r="161" spans="1:15">
      <c r="A161" s="272">
        <v>154</v>
      </c>
      <c r="B161" s="380">
        <v>1031</v>
      </c>
      <c r="C161" s="434">
        <v>840003208656181</v>
      </c>
      <c r="D161" s="381">
        <v>8521</v>
      </c>
      <c r="E161" s="442" t="s">
        <v>456</v>
      </c>
      <c r="F161" s="380" t="s">
        <v>104</v>
      </c>
      <c r="G161" s="445" t="s">
        <v>110</v>
      </c>
      <c r="H161" s="443">
        <v>838</v>
      </c>
      <c r="I161" s="437" t="s">
        <v>295</v>
      </c>
      <c r="J161" s="463">
        <v>3</v>
      </c>
      <c r="K161" s="380" t="s">
        <v>128</v>
      </c>
      <c r="L161" s="438" t="s">
        <v>448</v>
      </c>
      <c r="M161" s="380" t="s">
        <v>24</v>
      </c>
      <c r="O161" s="164"/>
    </row>
    <row r="162" spans="1:15">
      <c r="A162" s="272">
        <v>155</v>
      </c>
      <c r="B162" s="380">
        <v>1035</v>
      </c>
      <c r="C162" s="434">
        <v>840003208656733</v>
      </c>
      <c r="D162" s="381">
        <v>8521</v>
      </c>
      <c r="E162" s="442" t="s">
        <v>457</v>
      </c>
      <c r="F162" s="435" t="s">
        <v>104</v>
      </c>
      <c r="G162" s="441" t="s">
        <v>110</v>
      </c>
      <c r="H162" s="436">
        <v>892</v>
      </c>
      <c r="I162" s="437" t="s">
        <v>295</v>
      </c>
      <c r="J162" s="463">
        <v>3</v>
      </c>
      <c r="K162" s="380" t="s">
        <v>128</v>
      </c>
      <c r="L162" s="438" t="s">
        <v>448</v>
      </c>
      <c r="M162" s="380" t="s">
        <v>24</v>
      </c>
    </row>
    <row r="163" spans="1:15" ht="15.75" customHeight="1">
      <c r="A163" s="272">
        <v>156</v>
      </c>
      <c r="B163" s="380">
        <v>1040</v>
      </c>
      <c r="C163" s="444">
        <v>840003208656893</v>
      </c>
      <c r="D163" s="442">
        <v>8521</v>
      </c>
      <c r="E163" s="382" t="s">
        <v>458</v>
      </c>
      <c r="F163" s="383" t="s">
        <v>103</v>
      </c>
      <c r="G163" s="383" t="s">
        <v>110</v>
      </c>
      <c r="H163" s="436">
        <v>850</v>
      </c>
      <c r="I163" s="437" t="s">
        <v>295</v>
      </c>
      <c r="J163" s="463">
        <v>3</v>
      </c>
      <c r="K163" s="380" t="s">
        <v>128</v>
      </c>
      <c r="L163" s="438" t="s">
        <v>448</v>
      </c>
      <c r="M163" s="380" t="s">
        <v>24</v>
      </c>
    </row>
    <row r="164" spans="1:15">
      <c r="A164" s="272">
        <v>157</v>
      </c>
      <c r="B164" s="380">
        <v>992</v>
      </c>
      <c r="C164" s="451">
        <v>840003208656686</v>
      </c>
      <c r="D164" s="452">
        <v>8521</v>
      </c>
      <c r="E164" s="442" t="s">
        <v>459</v>
      </c>
      <c r="F164" s="380" t="s">
        <v>104</v>
      </c>
      <c r="G164" s="445" t="s">
        <v>110</v>
      </c>
      <c r="H164" s="436">
        <v>814</v>
      </c>
      <c r="I164" s="437" t="s">
        <v>296</v>
      </c>
      <c r="J164" s="463">
        <v>1</v>
      </c>
      <c r="K164" s="461" t="s">
        <v>128</v>
      </c>
      <c r="L164" s="438" t="s">
        <v>448</v>
      </c>
      <c r="M164" s="380" t="s">
        <v>24</v>
      </c>
    </row>
    <row r="165" spans="1:15" ht="14" customHeight="1">
      <c r="A165" s="272">
        <v>158</v>
      </c>
      <c r="B165" s="380">
        <v>733</v>
      </c>
      <c r="C165" s="434">
        <v>840003208656652</v>
      </c>
      <c r="D165" s="381">
        <v>8521</v>
      </c>
      <c r="E165" s="380" t="s">
        <v>460</v>
      </c>
      <c r="F165" s="380" t="s">
        <v>104</v>
      </c>
      <c r="G165" s="380" t="s">
        <v>110</v>
      </c>
      <c r="H165" s="436">
        <v>696</v>
      </c>
      <c r="I165" s="437" t="s">
        <v>296</v>
      </c>
      <c r="J165" s="463">
        <v>2</v>
      </c>
      <c r="K165" s="461" t="s">
        <v>128</v>
      </c>
      <c r="L165" s="438" t="s">
        <v>448</v>
      </c>
      <c r="M165" s="380" t="s">
        <v>24</v>
      </c>
    </row>
    <row r="166" spans="1:15">
      <c r="A166" s="272">
        <v>159</v>
      </c>
      <c r="B166" s="380">
        <v>735</v>
      </c>
      <c r="C166" s="434">
        <v>840003208656886</v>
      </c>
      <c r="D166" s="381">
        <v>8521</v>
      </c>
      <c r="E166" s="380" t="s">
        <v>461</v>
      </c>
      <c r="F166" s="380" t="s">
        <v>104</v>
      </c>
      <c r="G166" s="435" t="s">
        <v>110</v>
      </c>
      <c r="H166" s="443">
        <v>725</v>
      </c>
      <c r="I166" s="437" t="s">
        <v>296</v>
      </c>
      <c r="J166" s="463">
        <v>2</v>
      </c>
      <c r="K166" s="461" t="s">
        <v>128</v>
      </c>
      <c r="L166" s="438" t="s">
        <v>448</v>
      </c>
      <c r="M166" s="380" t="s">
        <v>24</v>
      </c>
    </row>
    <row r="167" spans="1:15">
      <c r="A167" s="272">
        <v>160</v>
      </c>
      <c r="B167" s="380">
        <v>740</v>
      </c>
      <c r="C167" s="434">
        <v>840003208656685</v>
      </c>
      <c r="D167" s="381">
        <v>8521</v>
      </c>
      <c r="E167" s="380" t="s">
        <v>462</v>
      </c>
      <c r="F167" s="435" t="s">
        <v>104</v>
      </c>
      <c r="G167" s="435" t="s">
        <v>110</v>
      </c>
      <c r="H167" s="436">
        <v>889</v>
      </c>
      <c r="I167" s="437" t="s">
        <v>296</v>
      </c>
      <c r="J167" s="463">
        <v>2</v>
      </c>
      <c r="K167" s="461" t="s">
        <v>128</v>
      </c>
      <c r="L167" s="438" t="s">
        <v>448</v>
      </c>
      <c r="M167" s="380" t="s">
        <v>24</v>
      </c>
    </row>
    <row r="168" spans="1:15">
      <c r="A168" s="272">
        <v>161</v>
      </c>
      <c r="B168" s="380">
        <v>743</v>
      </c>
      <c r="C168" s="434">
        <v>840003219657259</v>
      </c>
      <c r="D168" s="381">
        <v>8521</v>
      </c>
      <c r="E168" s="380" t="s">
        <v>463</v>
      </c>
      <c r="F168" s="380" t="s">
        <v>104</v>
      </c>
      <c r="G168" s="380" t="s">
        <v>110</v>
      </c>
      <c r="H168" s="443">
        <v>905</v>
      </c>
      <c r="I168" s="437" t="s">
        <v>296</v>
      </c>
      <c r="J168" s="463">
        <v>2</v>
      </c>
      <c r="K168" s="461" t="s">
        <v>128</v>
      </c>
      <c r="L168" s="438" t="s">
        <v>448</v>
      </c>
      <c r="M168" s="380" t="s">
        <v>24</v>
      </c>
    </row>
    <row r="169" spans="1:15">
      <c r="A169" s="272">
        <v>162</v>
      </c>
      <c r="B169" s="380">
        <v>748</v>
      </c>
      <c r="C169" s="434">
        <v>840003208656906</v>
      </c>
      <c r="D169" s="381">
        <v>8521</v>
      </c>
      <c r="E169" s="442" t="s">
        <v>464</v>
      </c>
      <c r="F169" s="435" t="s">
        <v>103</v>
      </c>
      <c r="G169" s="441" t="s">
        <v>110</v>
      </c>
      <c r="H169" s="443">
        <v>794</v>
      </c>
      <c r="I169" s="437" t="s">
        <v>296</v>
      </c>
      <c r="J169" s="463">
        <v>2</v>
      </c>
      <c r="K169" s="461" t="s">
        <v>128</v>
      </c>
      <c r="L169" s="438" t="s">
        <v>448</v>
      </c>
      <c r="M169" s="380" t="s">
        <v>24</v>
      </c>
    </row>
    <row r="170" spans="1:15">
      <c r="A170" s="272">
        <v>163</v>
      </c>
      <c r="B170" s="380">
        <v>752</v>
      </c>
      <c r="C170" s="434"/>
      <c r="D170" s="381">
        <v>8521</v>
      </c>
      <c r="E170" s="380"/>
      <c r="F170" s="435" t="s">
        <v>104</v>
      </c>
      <c r="G170" s="435" t="s">
        <v>110</v>
      </c>
      <c r="H170" s="443">
        <v>829</v>
      </c>
      <c r="I170" s="437" t="s">
        <v>296</v>
      </c>
      <c r="J170" s="463">
        <v>2</v>
      </c>
      <c r="K170" s="461" t="s">
        <v>128</v>
      </c>
      <c r="L170" s="438"/>
      <c r="M170" s="380"/>
    </row>
    <row r="171" spans="1:15">
      <c r="A171" s="272">
        <v>164</v>
      </c>
      <c r="B171" s="380">
        <v>1017</v>
      </c>
      <c r="C171" s="434">
        <v>840003208656695</v>
      </c>
      <c r="D171" s="381">
        <v>8521</v>
      </c>
      <c r="E171" s="442" t="s">
        <v>465</v>
      </c>
      <c r="F171" s="435" t="s">
        <v>104</v>
      </c>
      <c r="G171" s="441" t="s">
        <v>110</v>
      </c>
      <c r="H171" s="443">
        <v>857</v>
      </c>
      <c r="I171" s="437" t="s">
        <v>296</v>
      </c>
      <c r="J171" s="463">
        <v>2</v>
      </c>
      <c r="K171" s="380" t="s">
        <v>128</v>
      </c>
      <c r="L171" s="438" t="s">
        <v>448</v>
      </c>
      <c r="M171" s="380" t="s">
        <v>24</v>
      </c>
    </row>
    <row r="172" spans="1:15">
      <c r="A172" s="272">
        <v>165</v>
      </c>
      <c r="B172" s="380">
        <v>1021</v>
      </c>
      <c r="C172" s="434">
        <v>840003208656909</v>
      </c>
      <c r="D172" s="381">
        <v>8521</v>
      </c>
      <c r="E172" s="442" t="s">
        <v>466</v>
      </c>
      <c r="F172" s="380" t="s">
        <v>103</v>
      </c>
      <c r="G172" s="445" t="s">
        <v>110</v>
      </c>
      <c r="H172" s="443">
        <v>892</v>
      </c>
      <c r="I172" s="437" t="s">
        <v>296</v>
      </c>
      <c r="J172" s="463">
        <v>2</v>
      </c>
      <c r="K172" s="380" t="s">
        <v>128</v>
      </c>
      <c r="L172" s="438" t="s">
        <v>448</v>
      </c>
      <c r="M172" s="380" t="s">
        <v>24</v>
      </c>
    </row>
    <row r="173" spans="1:15">
      <c r="A173" s="272">
        <v>166</v>
      </c>
      <c r="B173" s="380">
        <v>1042</v>
      </c>
      <c r="C173" s="444">
        <v>840003208656572</v>
      </c>
      <c r="D173" s="442">
        <v>8521</v>
      </c>
      <c r="E173" s="382" t="s">
        <v>467</v>
      </c>
      <c r="F173" s="441" t="s">
        <v>104</v>
      </c>
      <c r="G173" s="383" t="s">
        <v>110</v>
      </c>
      <c r="H173" s="436">
        <v>712</v>
      </c>
      <c r="I173" s="437" t="s">
        <v>296</v>
      </c>
      <c r="J173" s="463">
        <v>2</v>
      </c>
      <c r="K173" s="380" t="s">
        <v>128</v>
      </c>
      <c r="L173" s="438" t="s">
        <v>448</v>
      </c>
      <c r="M173" s="380" t="s">
        <v>24</v>
      </c>
    </row>
    <row r="174" spans="1:15">
      <c r="A174" s="272">
        <v>167</v>
      </c>
      <c r="B174" s="383">
        <v>653</v>
      </c>
      <c r="C174" s="446">
        <v>840003219654982</v>
      </c>
      <c r="D174" s="382">
        <v>8521</v>
      </c>
      <c r="E174" s="382" t="s">
        <v>468</v>
      </c>
      <c r="F174" s="383" t="s">
        <v>104</v>
      </c>
      <c r="G174" s="383" t="s">
        <v>110</v>
      </c>
      <c r="H174" s="447">
        <v>810</v>
      </c>
      <c r="I174" s="437" t="s">
        <v>296</v>
      </c>
      <c r="J174" s="464">
        <v>3</v>
      </c>
      <c r="K174" s="461" t="s">
        <v>128</v>
      </c>
      <c r="L174" s="438" t="s">
        <v>448</v>
      </c>
      <c r="M174" s="380" t="s">
        <v>24</v>
      </c>
      <c r="O174" s="164"/>
    </row>
    <row r="175" spans="1:15" ht="14" customHeight="1">
      <c r="A175" s="272">
        <v>168</v>
      </c>
      <c r="B175" s="380">
        <v>662</v>
      </c>
      <c r="C175" s="449">
        <v>840003208656904</v>
      </c>
      <c r="D175" s="450">
        <v>8521</v>
      </c>
      <c r="E175" s="380" t="s">
        <v>469</v>
      </c>
      <c r="F175" s="380" t="s">
        <v>103</v>
      </c>
      <c r="G175" s="380" t="s">
        <v>110</v>
      </c>
      <c r="H175" s="443">
        <v>815</v>
      </c>
      <c r="I175" s="437" t="s">
        <v>296</v>
      </c>
      <c r="J175" s="463">
        <v>3</v>
      </c>
      <c r="K175" s="461" t="s">
        <v>128</v>
      </c>
      <c r="L175" s="438" t="s">
        <v>448</v>
      </c>
      <c r="M175" s="380" t="s">
        <v>24</v>
      </c>
    </row>
    <row r="176" spans="1:15" ht="14" customHeight="1">
      <c r="A176" s="272">
        <v>169</v>
      </c>
      <c r="B176" s="383">
        <v>724</v>
      </c>
      <c r="C176" s="446">
        <v>840003208656655</v>
      </c>
      <c r="D176" s="382">
        <v>8521</v>
      </c>
      <c r="E176" s="382" t="s">
        <v>470</v>
      </c>
      <c r="F176" s="383" t="s">
        <v>104</v>
      </c>
      <c r="G176" s="383" t="s">
        <v>110</v>
      </c>
      <c r="H176" s="447">
        <v>780</v>
      </c>
      <c r="I176" s="437" t="s">
        <v>296</v>
      </c>
      <c r="J176" s="464">
        <v>3</v>
      </c>
      <c r="K176" s="461" t="s">
        <v>128</v>
      </c>
      <c r="L176" s="438" t="s">
        <v>448</v>
      </c>
      <c r="M176" s="380" t="s">
        <v>24</v>
      </c>
    </row>
    <row r="177" spans="1:15" ht="14" customHeight="1">
      <c r="A177" s="272">
        <v>170</v>
      </c>
      <c r="B177" s="380">
        <v>727</v>
      </c>
      <c r="C177" s="434">
        <v>840003208656684</v>
      </c>
      <c r="D177" s="381">
        <v>8521</v>
      </c>
      <c r="E177" s="380" t="s">
        <v>471</v>
      </c>
      <c r="F177" s="435" t="s">
        <v>104</v>
      </c>
      <c r="G177" s="435" t="s">
        <v>110</v>
      </c>
      <c r="H177" s="443">
        <v>846</v>
      </c>
      <c r="I177" s="437" t="s">
        <v>296</v>
      </c>
      <c r="J177" s="463">
        <v>3</v>
      </c>
      <c r="K177" s="461" t="s">
        <v>128</v>
      </c>
      <c r="L177" s="438" t="s">
        <v>448</v>
      </c>
      <c r="M177" s="380" t="s">
        <v>24</v>
      </c>
      <c r="O177" s="164"/>
    </row>
    <row r="178" spans="1:15">
      <c r="A178" s="272">
        <v>171</v>
      </c>
      <c r="B178" s="380">
        <v>730</v>
      </c>
      <c r="C178" s="434">
        <v>840003208656869</v>
      </c>
      <c r="D178" s="381">
        <v>8521</v>
      </c>
      <c r="E178" s="442" t="s">
        <v>472</v>
      </c>
      <c r="F178" s="435" t="s">
        <v>104</v>
      </c>
      <c r="G178" s="440" t="s">
        <v>110</v>
      </c>
      <c r="H178" s="443">
        <v>724</v>
      </c>
      <c r="I178" s="437" t="s">
        <v>296</v>
      </c>
      <c r="J178" s="463">
        <v>3</v>
      </c>
      <c r="K178" s="461" t="s">
        <v>128</v>
      </c>
      <c r="L178" s="438" t="s">
        <v>448</v>
      </c>
      <c r="M178" s="380" t="s">
        <v>24</v>
      </c>
    </row>
    <row r="179" spans="1:15">
      <c r="A179" s="272">
        <v>172</v>
      </c>
      <c r="B179" s="380">
        <v>731</v>
      </c>
      <c r="C179" s="434">
        <v>840003208656903</v>
      </c>
      <c r="D179" s="381">
        <v>8521</v>
      </c>
      <c r="E179" s="380" t="s">
        <v>473</v>
      </c>
      <c r="F179" s="380" t="s">
        <v>103</v>
      </c>
      <c r="G179" s="380" t="s">
        <v>110</v>
      </c>
      <c r="H179" s="436">
        <v>737</v>
      </c>
      <c r="I179" s="437" t="s">
        <v>296</v>
      </c>
      <c r="J179" s="463">
        <v>3</v>
      </c>
      <c r="K179" s="461" t="s">
        <v>128</v>
      </c>
      <c r="L179" s="438" t="s">
        <v>448</v>
      </c>
      <c r="M179" s="380" t="s">
        <v>24</v>
      </c>
    </row>
    <row r="180" spans="1:15" ht="14" customHeight="1">
      <c r="A180" s="272">
        <v>173</v>
      </c>
      <c r="B180" s="380">
        <v>739</v>
      </c>
      <c r="C180" s="434">
        <v>840003208656195</v>
      </c>
      <c r="D180" s="381">
        <v>8521</v>
      </c>
      <c r="E180" s="380" t="s">
        <v>474</v>
      </c>
      <c r="F180" s="380" t="s">
        <v>104</v>
      </c>
      <c r="G180" s="380" t="s">
        <v>110</v>
      </c>
      <c r="H180" s="436">
        <v>898</v>
      </c>
      <c r="I180" s="437" t="s">
        <v>296</v>
      </c>
      <c r="J180" s="463">
        <v>3</v>
      </c>
      <c r="K180" s="461" t="s">
        <v>128</v>
      </c>
      <c r="L180" s="438" t="s">
        <v>448</v>
      </c>
      <c r="M180" s="380" t="s">
        <v>24</v>
      </c>
    </row>
    <row r="181" spans="1:15">
      <c r="A181" s="272">
        <v>174</v>
      </c>
      <c r="B181" s="380">
        <v>744</v>
      </c>
      <c r="C181" s="444">
        <v>840003208656716</v>
      </c>
      <c r="D181" s="442">
        <v>8521</v>
      </c>
      <c r="E181" s="439" t="s">
        <v>475</v>
      </c>
      <c r="F181" s="441" t="s">
        <v>104</v>
      </c>
      <c r="G181" s="441" t="s">
        <v>110</v>
      </c>
      <c r="H181" s="436">
        <v>854</v>
      </c>
      <c r="I181" s="437" t="s">
        <v>296</v>
      </c>
      <c r="J181" s="463">
        <v>3</v>
      </c>
      <c r="K181" s="461" t="s">
        <v>128</v>
      </c>
      <c r="L181" s="438" t="s">
        <v>448</v>
      </c>
      <c r="M181" s="380" t="s">
        <v>24</v>
      </c>
    </row>
    <row r="182" spans="1:15">
      <c r="A182" s="272">
        <v>175</v>
      </c>
      <c r="B182" s="380">
        <v>753</v>
      </c>
      <c r="C182" s="434">
        <v>840003208656270</v>
      </c>
      <c r="D182" s="381">
        <v>8521</v>
      </c>
      <c r="E182" s="442" t="s">
        <v>476</v>
      </c>
      <c r="F182" s="380" t="s">
        <v>104</v>
      </c>
      <c r="G182" s="445" t="s">
        <v>110</v>
      </c>
      <c r="H182" s="443">
        <v>749</v>
      </c>
      <c r="I182" s="437" t="s">
        <v>296</v>
      </c>
      <c r="J182" s="463">
        <v>3</v>
      </c>
      <c r="K182" s="461" t="s">
        <v>128</v>
      </c>
      <c r="L182" s="438" t="s">
        <v>448</v>
      </c>
      <c r="M182" s="380" t="s">
        <v>24</v>
      </c>
    </row>
    <row r="183" spans="1:15">
      <c r="A183" s="272">
        <v>176</v>
      </c>
      <c r="B183" s="380">
        <v>754</v>
      </c>
      <c r="C183" s="434">
        <v>840003208656881</v>
      </c>
      <c r="D183" s="381">
        <v>8521</v>
      </c>
      <c r="E183" s="442" t="s">
        <v>477</v>
      </c>
      <c r="F183" s="435" t="s">
        <v>104</v>
      </c>
      <c r="G183" s="435" t="s">
        <v>110</v>
      </c>
      <c r="H183" s="443">
        <v>823</v>
      </c>
      <c r="I183" s="437" t="s">
        <v>296</v>
      </c>
      <c r="J183" s="463">
        <v>3</v>
      </c>
      <c r="K183" s="461" t="s">
        <v>128</v>
      </c>
      <c r="L183" s="438" t="s">
        <v>448</v>
      </c>
      <c r="M183" s="380" t="s">
        <v>24</v>
      </c>
    </row>
    <row r="184" spans="1:15">
      <c r="A184" s="272">
        <v>177</v>
      </c>
      <c r="B184" s="380">
        <v>973</v>
      </c>
      <c r="C184" s="444">
        <v>840003208656174</v>
      </c>
      <c r="D184" s="442">
        <v>8521</v>
      </c>
      <c r="E184" s="382" t="s">
        <v>478</v>
      </c>
      <c r="F184" s="383" t="s">
        <v>104</v>
      </c>
      <c r="G184" s="383" t="s">
        <v>110</v>
      </c>
      <c r="H184" s="436">
        <v>665</v>
      </c>
      <c r="I184" s="437" t="s">
        <v>296</v>
      </c>
      <c r="J184" s="463">
        <v>3</v>
      </c>
      <c r="K184" s="461" t="s">
        <v>128</v>
      </c>
      <c r="L184" s="438" t="s">
        <v>448</v>
      </c>
      <c r="M184" s="380" t="s">
        <v>24</v>
      </c>
    </row>
    <row r="185" spans="1:15" ht="14" customHeight="1">
      <c r="A185" s="272">
        <v>178</v>
      </c>
      <c r="B185" s="380">
        <v>994</v>
      </c>
      <c r="C185" s="451">
        <v>840003208656673</v>
      </c>
      <c r="D185" s="452">
        <v>8521</v>
      </c>
      <c r="E185" s="380" t="s">
        <v>479</v>
      </c>
      <c r="F185" s="435" t="s">
        <v>104</v>
      </c>
      <c r="G185" s="435" t="s">
        <v>110</v>
      </c>
      <c r="H185" s="436">
        <v>968</v>
      </c>
      <c r="I185" s="437" t="s">
        <v>296</v>
      </c>
      <c r="J185" s="463">
        <v>3</v>
      </c>
      <c r="K185" s="461" t="s">
        <v>128</v>
      </c>
      <c r="L185" s="438" t="s">
        <v>448</v>
      </c>
      <c r="M185" s="380" t="s">
        <v>24</v>
      </c>
    </row>
    <row r="186" spans="1:15">
      <c r="A186" s="272">
        <v>179</v>
      </c>
      <c r="B186" s="380">
        <v>1010</v>
      </c>
      <c r="C186" s="434"/>
      <c r="D186" s="381">
        <v>8521</v>
      </c>
      <c r="E186" s="442" t="s">
        <v>480</v>
      </c>
      <c r="F186" s="435" t="s">
        <v>104</v>
      </c>
      <c r="G186" s="440" t="s">
        <v>110</v>
      </c>
      <c r="H186" s="436">
        <v>816</v>
      </c>
      <c r="I186" s="437" t="s">
        <v>296</v>
      </c>
      <c r="J186" s="463">
        <v>3</v>
      </c>
      <c r="K186" s="380" t="s">
        <v>128</v>
      </c>
      <c r="L186" s="438" t="s">
        <v>448</v>
      </c>
      <c r="M186" s="380" t="s">
        <v>24</v>
      </c>
    </row>
    <row r="187" spans="1:15" ht="14" customHeight="1">
      <c r="A187" s="272">
        <v>180</v>
      </c>
      <c r="B187" s="380">
        <v>1014</v>
      </c>
      <c r="C187" s="434">
        <v>840003208656208</v>
      </c>
      <c r="D187" s="381">
        <v>8521</v>
      </c>
      <c r="E187" s="442" t="s">
        <v>481</v>
      </c>
      <c r="F187" s="380" t="s">
        <v>104</v>
      </c>
      <c r="G187" s="445" t="s">
        <v>110</v>
      </c>
      <c r="H187" s="443">
        <v>877</v>
      </c>
      <c r="I187" s="437" t="s">
        <v>296</v>
      </c>
      <c r="J187" s="463">
        <v>3</v>
      </c>
      <c r="K187" s="380" t="s">
        <v>128</v>
      </c>
      <c r="L187" s="438" t="s">
        <v>448</v>
      </c>
      <c r="M187" s="380" t="s">
        <v>24</v>
      </c>
    </row>
    <row r="188" spans="1:15" ht="14.25" customHeight="1">
      <c r="A188" s="272">
        <v>181</v>
      </c>
      <c r="B188" s="380">
        <v>1029</v>
      </c>
      <c r="C188" s="434">
        <v>840003208656254</v>
      </c>
      <c r="D188" s="381">
        <v>8521</v>
      </c>
      <c r="E188" s="380" t="s">
        <v>482</v>
      </c>
      <c r="F188" s="380" t="s">
        <v>104</v>
      </c>
      <c r="G188" s="380" t="s">
        <v>110</v>
      </c>
      <c r="H188" s="436">
        <v>932</v>
      </c>
      <c r="I188" s="437" t="s">
        <v>296</v>
      </c>
      <c r="J188" s="463">
        <v>3</v>
      </c>
      <c r="K188" s="380" t="s">
        <v>128</v>
      </c>
      <c r="L188" s="438" t="s">
        <v>448</v>
      </c>
      <c r="M188" s="380" t="s">
        <v>24</v>
      </c>
    </row>
    <row r="189" spans="1:15">
      <c r="A189" s="272">
        <v>182</v>
      </c>
      <c r="B189" s="380">
        <v>1030</v>
      </c>
      <c r="C189" s="434">
        <v>840003208656919</v>
      </c>
      <c r="D189" s="381">
        <v>8521</v>
      </c>
      <c r="E189" s="380" t="s">
        <v>483</v>
      </c>
      <c r="F189" s="435" t="s">
        <v>103</v>
      </c>
      <c r="G189" s="435" t="s">
        <v>110</v>
      </c>
      <c r="H189" s="443">
        <v>747</v>
      </c>
      <c r="I189" s="437" t="s">
        <v>296</v>
      </c>
      <c r="J189" s="463">
        <v>3</v>
      </c>
      <c r="K189" s="380" t="s">
        <v>128</v>
      </c>
      <c r="L189" s="438" t="s">
        <v>448</v>
      </c>
      <c r="M189" s="380" t="s">
        <v>24</v>
      </c>
    </row>
    <row r="190" spans="1:15">
      <c r="A190" s="272">
        <v>183</v>
      </c>
      <c r="B190" s="383">
        <v>671</v>
      </c>
      <c r="C190" s="446">
        <v>840003208656865</v>
      </c>
      <c r="D190" s="382">
        <v>8521</v>
      </c>
      <c r="E190" s="382" t="s">
        <v>484</v>
      </c>
      <c r="F190" s="383" t="s">
        <v>103</v>
      </c>
      <c r="G190" s="383" t="s">
        <v>110</v>
      </c>
      <c r="H190" s="447">
        <v>855</v>
      </c>
      <c r="I190" s="437" t="s">
        <v>296</v>
      </c>
      <c r="J190" s="464">
        <v>4</v>
      </c>
      <c r="K190" s="461" t="s">
        <v>128</v>
      </c>
      <c r="L190" s="438" t="s">
        <v>448</v>
      </c>
      <c r="M190" s="380" t="s">
        <v>24</v>
      </c>
    </row>
    <row r="191" spans="1:15">
      <c r="A191" s="272">
        <v>184</v>
      </c>
      <c r="B191" s="380">
        <v>680</v>
      </c>
      <c r="C191" s="434">
        <v>988001003398535</v>
      </c>
      <c r="D191" s="381">
        <v>8521</v>
      </c>
      <c r="E191" s="442">
        <v>8535</v>
      </c>
      <c r="F191" s="440" t="s">
        <v>103</v>
      </c>
      <c r="G191" s="441" t="s">
        <v>110</v>
      </c>
      <c r="H191" s="436">
        <v>771</v>
      </c>
      <c r="I191" s="437" t="s">
        <v>296</v>
      </c>
      <c r="J191" s="463">
        <v>4</v>
      </c>
      <c r="K191" s="461" t="s">
        <v>128</v>
      </c>
      <c r="L191" s="438" t="s">
        <v>486</v>
      </c>
      <c r="M191" s="438" t="s">
        <v>485</v>
      </c>
    </row>
    <row r="192" spans="1:15">
      <c r="A192" s="272">
        <v>185</v>
      </c>
      <c r="B192" s="380">
        <v>1023</v>
      </c>
      <c r="C192" s="434">
        <v>840003208656870</v>
      </c>
      <c r="D192" s="381">
        <v>8521</v>
      </c>
      <c r="E192" s="380" t="s">
        <v>487</v>
      </c>
      <c r="F192" s="380" t="s">
        <v>103</v>
      </c>
      <c r="G192" s="380" t="s">
        <v>110</v>
      </c>
      <c r="H192" s="443">
        <v>761</v>
      </c>
      <c r="I192" s="437" t="s">
        <v>296</v>
      </c>
      <c r="J192" s="463">
        <v>4</v>
      </c>
      <c r="K192" s="380" t="s">
        <v>128</v>
      </c>
      <c r="L192" s="438" t="s">
        <v>448</v>
      </c>
      <c r="M192" s="380" t="s">
        <v>24</v>
      </c>
    </row>
    <row r="193" spans="1:15">
      <c r="A193" s="272">
        <v>186</v>
      </c>
      <c r="B193" s="380">
        <v>1036</v>
      </c>
      <c r="C193" s="434"/>
      <c r="D193" s="381">
        <v>8521</v>
      </c>
      <c r="E193" s="442"/>
      <c r="F193" s="435" t="s">
        <v>104</v>
      </c>
      <c r="G193" s="441" t="s">
        <v>110</v>
      </c>
      <c r="H193" s="436">
        <v>882</v>
      </c>
      <c r="I193" s="437" t="s">
        <v>296</v>
      </c>
      <c r="J193" s="463">
        <v>5</v>
      </c>
      <c r="K193" s="380" t="s">
        <v>128</v>
      </c>
      <c r="L193" s="438"/>
      <c r="M193" s="380"/>
    </row>
    <row r="194" spans="1:15">
      <c r="A194" s="272">
        <v>187</v>
      </c>
      <c r="B194" s="380">
        <v>637</v>
      </c>
      <c r="C194" s="434"/>
      <c r="D194" s="381">
        <v>8528</v>
      </c>
      <c r="E194" s="380">
        <v>98</v>
      </c>
      <c r="F194" s="380" t="s">
        <v>103</v>
      </c>
      <c r="G194" s="380" t="s">
        <v>110</v>
      </c>
      <c r="H194" s="436">
        <v>783</v>
      </c>
      <c r="I194" s="437" t="s">
        <v>295</v>
      </c>
      <c r="J194" s="463">
        <v>2</v>
      </c>
      <c r="K194" s="461" t="s">
        <v>128</v>
      </c>
      <c r="L194" s="438" t="s">
        <v>492</v>
      </c>
      <c r="M194" s="380" t="s">
        <v>491</v>
      </c>
      <c r="O194" s="164"/>
    </row>
    <row r="195" spans="1:15">
      <c r="A195" s="272">
        <v>188</v>
      </c>
      <c r="B195" s="380">
        <v>1000</v>
      </c>
      <c r="C195" s="434"/>
      <c r="D195" s="381">
        <v>8528</v>
      </c>
      <c r="E195" s="380">
        <v>128</v>
      </c>
      <c r="F195" s="435" t="s">
        <v>103</v>
      </c>
      <c r="G195" s="435" t="s">
        <v>101</v>
      </c>
      <c r="H195" s="443">
        <v>598</v>
      </c>
      <c r="I195" s="437" t="s">
        <v>296</v>
      </c>
      <c r="J195" s="463">
        <v>3</v>
      </c>
      <c r="K195" s="461" t="s">
        <v>128</v>
      </c>
      <c r="L195" s="380" t="s">
        <v>492</v>
      </c>
      <c r="M195" s="380" t="s">
        <v>491</v>
      </c>
    </row>
    <row r="196" spans="1:15">
      <c r="A196" s="272">
        <v>189</v>
      </c>
      <c r="B196" s="380">
        <v>1034</v>
      </c>
      <c r="C196" s="434">
        <v>982000428241447</v>
      </c>
      <c r="D196" s="381">
        <v>8528</v>
      </c>
      <c r="E196" s="442">
        <v>1447</v>
      </c>
      <c r="F196" s="380" t="s">
        <v>104</v>
      </c>
      <c r="G196" s="445" t="s">
        <v>110</v>
      </c>
      <c r="H196" s="436">
        <v>682</v>
      </c>
      <c r="I196" s="437" t="s">
        <v>295</v>
      </c>
      <c r="J196" s="463">
        <v>2</v>
      </c>
      <c r="K196" s="380" t="s">
        <v>128</v>
      </c>
      <c r="L196" s="380" t="s">
        <v>489</v>
      </c>
      <c r="M196" s="380" t="s">
        <v>490</v>
      </c>
    </row>
    <row r="197" spans="1:15">
      <c r="A197" s="272">
        <v>190</v>
      </c>
      <c r="B197" s="380">
        <v>988</v>
      </c>
      <c r="C197" s="434">
        <v>982000429643642</v>
      </c>
      <c r="D197" s="381">
        <v>8528</v>
      </c>
      <c r="E197" s="442">
        <v>3642</v>
      </c>
      <c r="F197" s="380" t="s">
        <v>103</v>
      </c>
      <c r="G197" s="445" t="s">
        <v>101</v>
      </c>
      <c r="H197" s="443">
        <v>808</v>
      </c>
      <c r="I197" s="437" t="s">
        <v>295</v>
      </c>
      <c r="J197" s="463">
        <v>3</v>
      </c>
      <c r="K197" s="461" t="s">
        <v>128</v>
      </c>
      <c r="L197" s="380" t="s">
        <v>489</v>
      </c>
      <c r="M197" s="380" t="s">
        <v>490</v>
      </c>
    </row>
    <row r="198" spans="1:15">
      <c r="A198" s="272">
        <v>191</v>
      </c>
      <c r="B198" s="380">
        <v>663</v>
      </c>
      <c r="C198" s="434">
        <v>982000428241442</v>
      </c>
      <c r="D198" s="381">
        <v>8528</v>
      </c>
      <c r="E198" s="442">
        <v>1442</v>
      </c>
      <c r="F198" s="435" t="s">
        <v>103</v>
      </c>
      <c r="G198" s="435" t="s">
        <v>101</v>
      </c>
      <c r="H198" s="443">
        <v>769</v>
      </c>
      <c r="I198" s="437" t="s">
        <v>295</v>
      </c>
      <c r="J198" s="463">
        <v>4</v>
      </c>
      <c r="K198" s="461" t="s">
        <v>128</v>
      </c>
      <c r="L198" s="438" t="s">
        <v>489</v>
      </c>
      <c r="M198" s="380" t="s">
        <v>490</v>
      </c>
    </row>
    <row r="199" spans="1:15">
      <c r="A199" s="272">
        <v>192</v>
      </c>
      <c r="B199" s="380">
        <v>675</v>
      </c>
      <c r="C199" s="444">
        <v>982000429643714</v>
      </c>
      <c r="D199" s="442">
        <v>8528</v>
      </c>
      <c r="E199" s="442">
        <v>3714</v>
      </c>
      <c r="F199" s="441" t="s">
        <v>103</v>
      </c>
      <c r="G199" s="441" t="s">
        <v>110</v>
      </c>
      <c r="H199" s="436">
        <v>796</v>
      </c>
      <c r="I199" s="437" t="s">
        <v>59</v>
      </c>
      <c r="J199" s="463">
        <v>4</v>
      </c>
      <c r="K199" s="461" t="s">
        <v>128</v>
      </c>
      <c r="L199" s="438" t="s">
        <v>489</v>
      </c>
      <c r="M199" s="380" t="s">
        <v>490</v>
      </c>
    </row>
    <row r="200" spans="1:15">
      <c r="A200" s="272">
        <v>193</v>
      </c>
      <c r="B200" s="380">
        <v>987</v>
      </c>
      <c r="C200" s="434">
        <v>982000428241441</v>
      </c>
      <c r="D200" s="381">
        <v>8528</v>
      </c>
      <c r="E200" s="442">
        <v>1441</v>
      </c>
      <c r="F200" s="435" t="s">
        <v>103</v>
      </c>
      <c r="G200" s="435" t="s">
        <v>101</v>
      </c>
      <c r="H200" s="443">
        <v>848</v>
      </c>
      <c r="I200" s="437" t="s">
        <v>59</v>
      </c>
      <c r="J200" s="463">
        <v>4</v>
      </c>
      <c r="K200" s="461" t="s">
        <v>128</v>
      </c>
      <c r="L200" s="438" t="s">
        <v>489</v>
      </c>
      <c r="M200" s="380" t="s">
        <v>490</v>
      </c>
    </row>
    <row r="201" spans="1:15">
      <c r="A201" s="272">
        <v>194</v>
      </c>
      <c r="B201" s="380">
        <v>1043</v>
      </c>
      <c r="C201" s="434">
        <v>982000429643691</v>
      </c>
      <c r="D201" s="381">
        <v>8528</v>
      </c>
      <c r="E201" s="442">
        <v>3691</v>
      </c>
      <c r="F201" s="435" t="s">
        <v>104</v>
      </c>
      <c r="G201" s="440" t="s">
        <v>110</v>
      </c>
      <c r="H201" s="436">
        <v>636</v>
      </c>
      <c r="I201" s="437" t="s">
        <v>296</v>
      </c>
      <c r="J201" s="463">
        <v>1</v>
      </c>
      <c r="K201" s="380" t="s">
        <v>128</v>
      </c>
      <c r="L201" s="438" t="s">
        <v>489</v>
      </c>
      <c r="M201" s="380" t="s">
        <v>490</v>
      </c>
    </row>
    <row r="202" spans="1:15">
      <c r="A202" s="272">
        <v>195</v>
      </c>
      <c r="B202" s="380">
        <v>732</v>
      </c>
      <c r="C202" s="451">
        <v>982000429643675</v>
      </c>
      <c r="D202" s="452">
        <v>8528</v>
      </c>
      <c r="E202" s="380">
        <v>3675</v>
      </c>
      <c r="F202" s="435" t="s">
        <v>104</v>
      </c>
      <c r="G202" s="435" t="s">
        <v>101</v>
      </c>
      <c r="H202" s="436">
        <v>774</v>
      </c>
      <c r="I202" s="437" t="s">
        <v>296</v>
      </c>
      <c r="J202" s="463">
        <v>2</v>
      </c>
      <c r="K202" s="461" t="s">
        <v>128</v>
      </c>
      <c r="L202" s="438" t="s">
        <v>489</v>
      </c>
      <c r="M202" s="380" t="s">
        <v>490</v>
      </c>
    </row>
    <row r="203" spans="1:15">
      <c r="A203" s="272">
        <v>196</v>
      </c>
      <c r="B203" s="380">
        <v>627</v>
      </c>
      <c r="C203" s="434">
        <v>982000428241445</v>
      </c>
      <c r="D203" s="381">
        <v>8528</v>
      </c>
      <c r="E203" s="442">
        <v>1445</v>
      </c>
      <c r="F203" s="435" t="s">
        <v>103</v>
      </c>
      <c r="G203" s="435" t="s">
        <v>110</v>
      </c>
      <c r="H203" s="443">
        <v>758</v>
      </c>
      <c r="I203" s="437" t="s">
        <v>296</v>
      </c>
      <c r="J203" s="463">
        <v>2</v>
      </c>
      <c r="K203" s="461" t="s">
        <v>128</v>
      </c>
      <c r="L203" s="438" t="s">
        <v>489</v>
      </c>
      <c r="M203" s="380" t="s">
        <v>490</v>
      </c>
    </row>
    <row r="204" spans="1:15">
      <c r="A204" s="272">
        <v>197</v>
      </c>
      <c r="B204" s="380">
        <v>640</v>
      </c>
      <c r="C204" s="434">
        <v>982000429643643</v>
      </c>
      <c r="D204" s="381">
        <v>8528</v>
      </c>
      <c r="E204" s="442">
        <v>3643</v>
      </c>
      <c r="F204" s="441" t="s">
        <v>104</v>
      </c>
      <c r="G204" s="441" t="s">
        <v>101</v>
      </c>
      <c r="H204" s="436">
        <v>818</v>
      </c>
      <c r="I204" s="437" t="s">
        <v>296</v>
      </c>
      <c r="J204" s="463">
        <v>2</v>
      </c>
      <c r="K204" s="461" t="s">
        <v>128</v>
      </c>
      <c r="L204" s="438" t="s">
        <v>489</v>
      </c>
      <c r="M204" s="380" t="s">
        <v>490</v>
      </c>
    </row>
    <row r="205" spans="1:15">
      <c r="A205" s="272">
        <v>198</v>
      </c>
      <c r="B205" s="380">
        <v>660</v>
      </c>
      <c r="C205" s="434">
        <v>982000429643696</v>
      </c>
      <c r="D205" s="381">
        <v>8528</v>
      </c>
      <c r="E205" s="380">
        <v>3696</v>
      </c>
      <c r="F205" s="380" t="s">
        <v>103</v>
      </c>
      <c r="G205" s="380" t="s">
        <v>101</v>
      </c>
      <c r="H205" s="443">
        <v>689</v>
      </c>
      <c r="I205" s="437" t="s">
        <v>296</v>
      </c>
      <c r="J205" s="463">
        <v>2</v>
      </c>
      <c r="K205" s="461" t="s">
        <v>128</v>
      </c>
      <c r="L205" s="438" t="s">
        <v>489</v>
      </c>
      <c r="M205" s="380" t="s">
        <v>490</v>
      </c>
      <c r="N205" s="164"/>
    </row>
    <row r="206" spans="1:15">
      <c r="A206" s="272">
        <v>199</v>
      </c>
      <c r="B206" s="380">
        <v>1025</v>
      </c>
      <c r="C206" s="434">
        <v>982000429643695</v>
      </c>
      <c r="D206" s="381">
        <v>8528</v>
      </c>
      <c r="E206" s="442">
        <v>3695</v>
      </c>
      <c r="F206" s="380" t="s">
        <v>103</v>
      </c>
      <c r="G206" s="445" t="s">
        <v>110</v>
      </c>
      <c r="H206" s="443">
        <v>692</v>
      </c>
      <c r="I206" s="437" t="s">
        <v>296</v>
      </c>
      <c r="J206" s="463">
        <v>2</v>
      </c>
      <c r="K206" s="380" t="s">
        <v>128</v>
      </c>
      <c r="L206" s="380" t="s">
        <v>489</v>
      </c>
      <c r="M206" s="380" t="s">
        <v>490</v>
      </c>
    </row>
    <row r="207" spans="1:15">
      <c r="A207" s="272">
        <v>200</v>
      </c>
      <c r="B207" s="380">
        <v>995</v>
      </c>
      <c r="C207" s="434">
        <v>982000429643690</v>
      </c>
      <c r="D207" s="381">
        <v>8528</v>
      </c>
      <c r="E207" s="380">
        <v>3690</v>
      </c>
      <c r="F207" s="380" t="s">
        <v>103</v>
      </c>
      <c r="G207" s="380" t="s">
        <v>101</v>
      </c>
      <c r="H207" s="443">
        <v>681</v>
      </c>
      <c r="I207" s="437" t="s">
        <v>296</v>
      </c>
      <c r="J207" s="463">
        <v>3</v>
      </c>
      <c r="K207" s="461" t="s">
        <v>128</v>
      </c>
      <c r="L207" s="438" t="s">
        <v>489</v>
      </c>
      <c r="M207" s="380" t="s">
        <v>490</v>
      </c>
    </row>
    <row r="208" spans="1:15">
      <c r="A208" s="272">
        <v>201</v>
      </c>
      <c r="B208" s="380">
        <v>658</v>
      </c>
      <c r="C208" s="449"/>
      <c r="D208" s="450">
        <v>8592</v>
      </c>
      <c r="E208" s="442" t="s">
        <v>162</v>
      </c>
      <c r="F208" s="380" t="s">
        <v>104</v>
      </c>
      <c r="G208" s="445" t="s">
        <v>110</v>
      </c>
      <c r="H208" s="436">
        <v>888</v>
      </c>
      <c r="I208" s="437" t="s">
        <v>295</v>
      </c>
      <c r="J208" s="463">
        <v>2</v>
      </c>
      <c r="K208" s="461" t="s">
        <v>128</v>
      </c>
      <c r="L208" s="438" t="s">
        <v>499</v>
      </c>
      <c r="M208" s="380" t="s">
        <v>500</v>
      </c>
    </row>
    <row r="209" spans="1:15">
      <c r="A209" s="272">
        <v>202</v>
      </c>
      <c r="B209" s="380">
        <v>1011</v>
      </c>
      <c r="C209" s="434"/>
      <c r="D209" s="381">
        <v>8592</v>
      </c>
      <c r="E209" s="442" t="s">
        <v>236</v>
      </c>
      <c r="F209" s="380" t="s">
        <v>104</v>
      </c>
      <c r="G209" s="445" t="s">
        <v>110</v>
      </c>
      <c r="H209" s="436">
        <v>852</v>
      </c>
      <c r="I209" s="437" t="s">
        <v>295</v>
      </c>
      <c r="J209" s="463">
        <v>3</v>
      </c>
      <c r="K209" s="380" t="s">
        <v>128</v>
      </c>
      <c r="L209" s="438" t="s">
        <v>499</v>
      </c>
      <c r="M209" s="380" t="s">
        <v>500</v>
      </c>
    </row>
    <row r="210" spans="1:15">
      <c r="A210" s="272">
        <v>203</v>
      </c>
      <c r="B210" s="380">
        <v>684</v>
      </c>
      <c r="C210" s="434"/>
      <c r="D210" s="381">
        <v>8592</v>
      </c>
      <c r="E210" s="442" t="s">
        <v>174</v>
      </c>
      <c r="F210" s="380" t="s">
        <v>104</v>
      </c>
      <c r="G210" s="442" t="s">
        <v>110</v>
      </c>
      <c r="H210" s="443">
        <v>836</v>
      </c>
      <c r="I210" s="437" t="s">
        <v>296</v>
      </c>
      <c r="J210" s="463">
        <v>2</v>
      </c>
      <c r="K210" s="461" t="s">
        <v>128</v>
      </c>
      <c r="L210" s="438" t="s">
        <v>499</v>
      </c>
      <c r="M210" s="380" t="s">
        <v>500</v>
      </c>
    </row>
    <row r="211" spans="1:15">
      <c r="A211" s="272">
        <v>204</v>
      </c>
      <c r="B211" s="380">
        <v>1022</v>
      </c>
      <c r="C211" s="451"/>
      <c r="D211" s="452">
        <v>8592</v>
      </c>
      <c r="E211" s="380" t="s">
        <v>239</v>
      </c>
      <c r="F211" s="380" t="s">
        <v>104</v>
      </c>
      <c r="G211" s="380" t="s">
        <v>110</v>
      </c>
      <c r="H211" s="436">
        <v>980</v>
      </c>
      <c r="I211" s="437" t="s">
        <v>296</v>
      </c>
      <c r="J211" s="463">
        <v>2</v>
      </c>
      <c r="K211" s="380" t="s">
        <v>128</v>
      </c>
      <c r="L211" s="438" t="s">
        <v>499</v>
      </c>
      <c r="M211" s="380" t="s">
        <v>500</v>
      </c>
      <c r="N211" s="164"/>
    </row>
    <row r="212" spans="1:15">
      <c r="A212" s="272">
        <v>205</v>
      </c>
      <c r="B212" s="380">
        <v>1038</v>
      </c>
      <c r="C212" s="434"/>
      <c r="D212" s="381">
        <v>8592</v>
      </c>
      <c r="E212" s="442" t="s">
        <v>252</v>
      </c>
      <c r="F212" s="441" t="s">
        <v>104</v>
      </c>
      <c r="G212" s="441" t="s">
        <v>110</v>
      </c>
      <c r="H212" s="436">
        <v>1059</v>
      </c>
      <c r="I212" s="437" t="s">
        <v>296</v>
      </c>
      <c r="J212" s="463">
        <v>3</v>
      </c>
      <c r="K212" s="380" t="s">
        <v>128</v>
      </c>
      <c r="L212" s="438" t="s">
        <v>499</v>
      </c>
      <c r="M212" s="380" t="s">
        <v>500</v>
      </c>
      <c r="O212" s="164"/>
    </row>
    <row r="213" spans="1:15">
      <c r="A213" s="272">
        <v>206</v>
      </c>
      <c r="B213" s="380">
        <v>676</v>
      </c>
      <c r="C213" s="444"/>
      <c r="D213" s="442">
        <v>8592</v>
      </c>
      <c r="E213" s="439" t="s">
        <v>171</v>
      </c>
      <c r="F213" s="441" t="s">
        <v>104</v>
      </c>
      <c r="G213" s="441" t="s">
        <v>110</v>
      </c>
      <c r="H213" s="436">
        <v>900</v>
      </c>
      <c r="I213" s="437" t="s">
        <v>296</v>
      </c>
      <c r="J213" s="463">
        <v>4</v>
      </c>
      <c r="K213" s="461" t="s">
        <v>128</v>
      </c>
      <c r="L213" s="438" t="s">
        <v>499</v>
      </c>
      <c r="M213" s="380" t="s">
        <v>500</v>
      </c>
    </row>
    <row r="214" spans="1:15">
      <c r="A214" s="272">
        <v>207</v>
      </c>
      <c r="B214" s="383">
        <v>980</v>
      </c>
      <c r="C214" s="446"/>
      <c r="D214" s="382">
        <v>8592</v>
      </c>
      <c r="E214" s="384" t="s">
        <v>520</v>
      </c>
      <c r="F214" s="383" t="s">
        <v>103</v>
      </c>
      <c r="G214" s="383" t="s">
        <v>110</v>
      </c>
      <c r="H214" s="447">
        <v>938</v>
      </c>
      <c r="I214" s="437" t="s">
        <v>295</v>
      </c>
      <c r="J214" s="464">
        <v>0</v>
      </c>
      <c r="K214" s="461" t="s">
        <v>128</v>
      </c>
      <c r="L214" s="438" t="s">
        <v>493</v>
      </c>
      <c r="M214" s="380" t="s">
        <v>494</v>
      </c>
    </row>
    <row r="215" spans="1:15">
      <c r="A215" s="272">
        <v>208</v>
      </c>
      <c r="B215" s="380">
        <v>979</v>
      </c>
      <c r="C215" s="434"/>
      <c r="D215" s="381">
        <v>8592</v>
      </c>
      <c r="E215" s="439" t="s">
        <v>521</v>
      </c>
      <c r="F215" s="435" t="s">
        <v>104</v>
      </c>
      <c r="G215" s="441" t="s">
        <v>110</v>
      </c>
      <c r="H215" s="436">
        <v>1024</v>
      </c>
      <c r="I215" s="437" t="s">
        <v>295</v>
      </c>
      <c r="J215" s="463">
        <v>1</v>
      </c>
      <c r="K215" s="461" t="s">
        <v>128</v>
      </c>
      <c r="L215" s="438" t="s">
        <v>493</v>
      </c>
      <c r="M215" s="380" t="s">
        <v>494</v>
      </c>
    </row>
    <row r="216" spans="1:15">
      <c r="A216" s="272">
        <v>209</v>
      </c>
      <c r="B216" s="380">
        <v>634</v>
      </c>
      <c r="C216" s="434"/>
      <c r="D216" s="381">
        <v>8592</v>
      </c>
      <c r="E216" s="435" t="s">
        <v>522</v>
      </c>
      <c r="F216" s="380" t="s">
        <v>104</v>
      </c>
      <c r="G216" s="380" t="s">
        <v>110</v>
      </c>
      <c r="H216" s="443">
        <v>865</v>
      </c>
      <c r="I216" s="437" t="s">
        <v>295</v>
      </c>
      <c r="J216" s="463">
        <v>2</v>
      </c>
      <c r="K216" s="461" t="s">
        <v>128</v>
      </c>
      <c r="L216" s="453" t="s">
        <v>493</v>
      </c>
      <c r="M216" s="380" t="s">
        <v>494</v>
      </c>
    </row>
    <row r="217" spans="1:15">
      <c r="A217" s="272">
        <v>210</v>
      </c>
      <c r="B217" s="380">
        <v>742</v>
      </c>
      <c r="C217" s="451"/>
      <c r="D217" s="452">
        <v>8592</v>
      </c>
      <c r="E217" s="454" t="s">
        <v>495</v>
      </c>
      <c r="F217" s="380" t="s">
        <v>104</v>
      </c>
      <c r="G217" s="380" t="s">
        <v>101</v>
      </c>
      <c r="H217" s="436">
        <v>1026</v>
      </c>
      <c r="I217" s="437" t="s">
        <v>295</v>
      </c>
      <c r="J217" s="463">
        <v>2</v>
      </c>
      <c r="K217" s="461" t="s">
        <v>128</v>
      </c>
      <c r="L217" s="438" t="s">
        <v>493</v>
      </c>
      <c r="M217" s="380" t="s">
        <v>494</v>
      </c>
    </row>
    <row r="218" spans="1:15">
      <c r="A218" s="272">
        <v>211</v>
      </c>
      <c r="B218" s="380">
        <v>611</v>
      </c>
      <c r="C218" s="444"/>
      <c r="D218" s="442">
        <v>8592</v>
      </c>
      <c r="E218" s="439" t="s">
        <v>496</v>
      </c>
      <c r="F218" s="441" t="s">
        <v>103</v>
      </c>
      <c r="G218" s="441" t="s">
        <v>110</v>
      </c>
      <c r="H218" s="436">
        <v>872</v>
      </c>
      <c r="I218" s="437" t="s">
        <v>295</v>
      </c>
      <c r="J218" s="463">
        <v>3</v>
      </c>
      <c r="K218" s="380" t="s">
        <v>128</v>
      </c>
      <c r="L218" s="438" t="s">
        <v>493</v>
      </c>
      <c r="M218" s="380" t="s">
        <v>494</v>
      </c>
    </row>
    <row r="219" spans="1:15">
      <c r="A219" s="272">
        <v>212</v>
      </c>
      <c r="B219" s="380">
        <v>1027</v>
      </c>
      <c r="C219" s="434"/>
      <c r="D219" s="381">
        <v>8592</v>
      </c>
      <c r="E219" s="435" t="s">
        <v>501</v>
      </c>
      <c r="F219" s="435" t="s">
        <v>104</v>
      </c>
      <c r="G219" s="435" t="s">
        <v>111</v>
      </c>
      <c r="H219" s="436">
        <v>1058</v>
      </c>
      <c r="I219" s="437" t="s">
        <v>295</v>
      </c>
      <c r="J219" s="463">
        <v>3</v>
      </c>
      <c r="K219" s="380" t="s">
        <v>128</v>
      </c>
      <c r="L219" s="438" t="s">
        <v>493</v>
      </c>
      <c r="M219" s="380" t="s">
        <v>494</v>
      </c>
    </row>
    <row r="220" spans="1:15">
      <c r="A220" s="272">
        <v>213</v>
      </c>
      <c r="B220" s="380">
        <v>641</v>
      </c>
      <c r="C220" s="444"/>
      <c r="D220" s="442">
        <v>8592</v>
      </c>
      <c r="E220" s="384" t="s">
        <v>502</v>
      </c>
      <c r="F220" s="383" t="s">
        <v>103</v>
      </c>
      <c r="G220" s="383" t="s">
        <v>110</v>
      </c>
      <c r="H220" s="436">
        <v>1015</v>
      </c>
      <c r="I220" s="437" t="s">
        <v>59</v>
      </c>
      <c r="J220" s="463">
        <v>2</v>
      </c>
      <c r="K220" s="461" t="s">
        <v>128</v>
      </c>
      <c r="L220" s="380" t="s">
        <v>493</v>
      </c>
      <c r="M220" s="380" t="s">
        <v>494</v>
      </c>
    </row>
    <row r="221" spans="1:15">
      <c r="A221" s="272">
        <v>214</v>
      </c>
      <c r="B221" s="380">
        <v>657</v>
      </c>
      <c r="C221" s="434"/>
      <c r="D221" s="381">
        <v>8592</v>
      </c>
      <c r="E221" s="435" t="s">
        <v>503</v>
      </c>
      <c r="F221" s="380" t="s">
        <v>103</v>
      </c>
      <c r="G221" s="380" t="s">
        <v>110</v>
      </c>
      <c r="H221" s="443">
        <v>881</v>
      </c>
      <c r="I221" s="437" t="s">
        <v>59</v>
      </c>
      <c r="J221" s="463">
        <v>2</v>
      </c>
      <c r="K221" s="461" t="s">
        <v>128</v>
      </c>
      <c r="L221" s="438" t="s">
        <v>493</v>
      </c>
      <c r="M221" s="380" t="s">
        <v>494</v>
      </c>
      <c r="N221" s="164"/>
    </row>
    <row r="222" spans="1:15">
      <c r="A222" s="272">
        <v>215</v>
      </c>
      <c r="B222" s="380">
        <v>670</v>
      </c>
      <c r="C222" s="434"/>
      <c r="D222" s="381">
        <v>8592</v>
      </c>
      <c r="E222" s="435" t="s">
        <v>504</v>
      </c>
      <c r="F222" s="380" t="s">
        <v>103</v>
      </c>
      <c r="G222" s="380" t="s">
        <v>110</v>
      </c>
      <c r="H222" s="443">
        <v>857</v>
      </c>
      <c r="I222" s="437" t="s">
        <v>59</v>
      </c>
      <c r="J222" s="463">
        <v>2</v>
      </c>
      <c r="K222" s="461" t="s">
        <v>128</v>
      </c>
      <c r="L222" s="438" t="s">
        <v>493</v>
      </c>
      <c r="M222" s="380" t="s">
        <v>494</v>
      </c>
    </row>
    <row r="223" spans="1:15">
      <c r="A223" s="272">
        <v>216</v>
      </c>
      <c r="B223" s="380">
        <v>1024</v>
      </c>
      <c r="C223" s="434"/>
      <c r="D223" s="381">
        <v>8592</v>
      </c>
      <c r="E223" s="435" t="s">
        <v>505</v>
      </c>
      <c r="F223" s="380" t="s">
        <v>103</v>
      </c>
      <c r="G223" s="380" t="s">
        <v>110</v>
      </c>
      <c r="H223" s="436">
        <v>913</v>
      </c>
      <c r="I223" s="437" t="s">
        <v>59</v>
      </c>
      <c r="J223" s="463">
        <v>2</v>
      </c>
      <c r="K223" s="380" t="s">
        <v>128</v>
      </c>
      <c r="L223" s="438" t="s">
        <v>493</v>
      </c>
      <c r="M223" s="380" t="s">
        <v>494</v>
      </c>
    </row>
    <row r="224" spans="1:15">
      <c r="A224" s="272">
        <v>217</v>
      </c>
      <c r="B224" s="383">
        <v>664</v>
      </c>
      <c r="C224" s="446"/>
      <c r="D224" s="382">
        <v>8592</v>
      </c>
      <c r="E224" s="384" t="s">
        <v>506</v>
      </c>
      <c r="F224" s="383" t="s">
        <v>103</v>
      </c>
      <c r="G224" s="383" t="s">
        <v>110</v>
      </c>
      <c r="H224" s="447">
        <v>993</v>
      </c>
      <c r="I224" s="437" t="s">
        <v>59</v>
      </c>
      <c r="J224" s="464">
        <v>3</v>
      </c>
      <c r="K224" s="461" t="s">
        <v>128</v>
      </c>
      <c r="L224" s="438" t="s">
        <v>493</v>
      </c>
      <c r="M224" s="380" t="s">
        <v>494</v>
      </c>
    </row>
    <row r="225" spans="1:646">
      <c r="A225" s="272">
        <v>218</v>
      </c>
      <c r="B225" s="380">
        <v>673</v>
      </c>
      <c r="C225" s="434"/>
      <c r="D225" s="381">
        <v>8592</v>
      </c>
      <c r="E225" s="439" t="s">
        <v>507</v>
      </c>
      <c r="F225" s="435" t="s">
        <v>103</v>
      </c>
      <c r="G225" s="435" t="s">
        <v>110</v>
      </c>
      <c r="H225" s="443">
        <v>934</v>
      </c>
      <c r="I225" s="437" t="s">
        <v>59</v>
      </c>
      <c r="J225" s="463">
        <v>3</v>
      </c>
      <c r="K225" s="461" t="s">
        <v>128</v>
      </c>
      <c r="L225" s="438" t="s">
        <v>493</v>
      </c>
      <c r="M225" s="380" t="s">
        <v>494</v>
      </c>
    </row>
    <row r="226" spans="1:646">
      <c r="A226" s="272">
        <v>219</v>
      </c>
      <c r="B226" s="380">
        <v>747</v>
      </c>
      <c r="C226" s="434"/>
      <c r="D226" s="381">
        <v>8592</v>
      </c>
      <c r="E226" s="439" t="s">
        <v>508</v>
      </c>
      <c r="F226" s="380" t="s">
        <v>103</v>
      </c>
      <c r="G226" s="445" t="s">
        <v>101</v>
      </c>
      <c r="H226" s="436">
        <v>996</v>
      </c>
      <c r="I226" s="437" t="s">
        <v>59</v>
      </c>
      <c r="J226" s="463">
        <v>3</v>
      </c>
      <c r="K226" s="461" t="s">
        <v>128</v>
      </c>
      <c r="L226" s="438" t="s">
        <v>493</v>
      </c>
      <c r="M226" s="380" t="s">
        <v>494</v>
      </c>
    </row>
    <row r="227" spans="1:646">
      <c r="A227" s="272">
        <v>220</v>
      </c>
      <c r="B227" s="380">
        <v>749</v>
      </c>
      <c r="C227" s="434"/>
      <c r="D227" s="381">
        <v>8592</v>
      </c>
      <c r="E227" s="439" t="s">
        <v>509</v>
      </c>
      <c r="F227" s="435" t="s">
        <v>103</v>
      </c>
      <c r="G227" s="441" t="s">
        <v>110</v>
      </c>
      <c r="H227" s="436">
        <v>929</v>
      </c>
      <c r="I227" s="437" t="s">
        <v>59</v>
      </c>
      <c r="J227" s="464">
        <v>3</v>
      </c>
      <c r="K227" s="461" t="s">
        <v>128</v>
      </c>
      <c r="L227" s="438" t="s">
        <v>493</v>
      </c>
      <c r="M227" s="380" t="s">
        <v>494</v>
      </c>
    </row>
    <row r="228" spans="1:646">
      <c r="A228" s="272">
        <v>221</v>
      </c>
      <c r="B228" s="380">
        <v>1028</v>
      </c>
      <c r="C228" s="434"/>
      <c r="D228" s="381">
        <v>8592</v>
      </c>
      <c r="E228" s="439" t="s">
        <v>510</v>
      </c>
      <c r="F228" s="380" t="s">
        <v>103</v>
      </c>
      <c r="G228" s="445" t="s">
        <v>110</v>
      </c>
      <c r="H228" s="443">
        <v>902</v>
      </c>
      <c r="I228" s="437" t="s">
        <v>59</v>
      </c>
      <c r="J228" s="463">
        <v>3</v>
      </c>
      <c r="K228" s="380" t="s">
        <v>128</v>
      </c>
      <c r="L228" s="380" t="s">
        <v>493</v>
      </c>
      <c r="M228" s="380" t="s">
        <v>494</v>
      </c>
    </row>
    <row r="229" spans="1:646">
      <c r="A229" s="272">
        <v>222</v>
      </c>
      <c r="B229" s="380">
        <v>1039</v>
      </c>
      <c r="C229" s="444"/>
      <c r="D229" s="442">
        <v>8592</v>
      </c>
      <c r="E229" s="384" t="s">
        <v>511</v>
      </c>
      <c r="F229" s="383" t="s">
        <v>103</v>
      </c>
      <c r="G229" s="383" t="s">
        <v>110</v>
      </c>
      <c r="H229" s="436">
        <v>1066</v>
      </c>
      <c r="I229" s="437" t="s">
        <v>59</v>
      </c>
      <c r="J229" s="463">
        <v>3</v>
      </c>
      <c r="K229" s="380" t="s">
        <v>128</v>
      </c>
      <c r="L229" s="438" t="s">
        <v>493</v>
      </c>
      <c r="M229" s="380" t="s">
        <v>494</v>
      </c>
    </row>
    <row r="230" spans="1:646">
      <c r="A230" s="272">
        <v>223</v>
      </c>
      <c r="B230" s="383">
        <v>622</v>
      </c>
      <c r="C230" s="446"/>
      <c r="D230" s="382">
        <v>8592</v>
      </c>
      <c r="E230" s="384" t="s">
        <v>512</v>
      </c>
      <c r="F230" s="383" t="s">
        <v>103</v>
      </c>
      <c r="G230" s="383" t="s">
        <v>110</v>
      </c>
      <c r="H230" s="447">
        <v>1016</v>
      </c>
      <c r="I230" s="437" t="s">
        <v>59</v>
      </c>
      <c r="J230" s="464">
        <v>4</v>
      </c>
      <c r="K230" s="461" t="s">
        <v>128</v>
      </c>
      <c r="L230" s="438" t="s">
        <v>493</v>
      </c>
      <c r="M230" s="380" t="s">
        <v>494</v>
      </c>
    </row>
    <row r="231" spans="1:646">
      <c r="A231" s="272">
        <v>224</v>
      </c>
      <c r="B231" s="380">
        <v>674</v>
      </c>
      <c r="C231" s="434"/>
      <c r="D231" s="381">
        <v>8592</v>
      </c>
      <c r="E231" s="435" t="s">
        <v>513</v>
      </c>
      <c r="F231" s="435" t="s">
        <v>103</v>
      </c>
      <c r="G231" s="435" t="s">
        <v>110</v>
      </c>
      <c r="H231" s="443">
        <v>960</v>
      </c>
      <c r="I231" s="437" t="s">
        <v>59</v>
      </c>
      <c r="J231" s="463">
        <v>4</v>
      </c>
      <c r="K231" s="461" t="s">
        <v>128</v>
      </c>
      <c r="L231" s="438" t="s">
        <v>493</v>
      </c>
      <c r="M231" s="380" t="s">
        <v>494</v>
      </c>
    </row>
    <row r="232" spans="1:646">
      <c r="A232" s="272">
        <v>225</v>
      </c>
      <c r="B232" s="380">
        <v>619</v>
      </c>
      <c r="C232" s="434"/>
      <c r="D232" s="381">
        <v>8592</v>
      </c>
      <c r="E232" s="442"/>
      <c r="F232" s="435" t="s">
        <v>104</v>
      </c>
      <c r="G232" s="441" t="s">
        <v>110</v>
      </c>
      <c r="H232" s="436">
        <v>1029</v>
      </c>
      <c r="I232" s="437" t="s">
        <v>296</v>
      </c>
      <c r="J232" s="463">
        <v>1</v>
      </c>
      <c r="K232" s="461" t="s">
        <v>128</v>
      </c>
      <c r="L232" s="438" t="s">
        <v>493</v>
      </c>
      <c r="M232" s="380" t="s">
        <v>494</v>
      </c>
      <c r="XV232" s="162"/>
    </row>
    <row r="233" spans="1:646">
      <c r="A233" s="272">
        <v>226</v>
      </c>
      <c r="B233" s="380">
        <v>631</v>
      </c>
      <c r="C233" s="434"/>
      <c r="D233" s="381">
        <v>8592</v>
      </c>
      <c r="E233" s="435" t="s">
        <v>514</v>
      </c>
      <c r="F233" s="380" t="s">
        <v>103</v>
      </c>
      <c r="G233" s="380" t="s">
        <v>110</v>
      </c>
      <c r="H233" s="443">
        <v>795</v>
      </c>
      <c r="I233" s="437" t="s">
        <v>296</v>
      </c>
      <c r="J233" s="463">
        <v>2</v>
      </c>
      <c r="K233" s="461" t="s">
        <v>128</v>
      </c>
      <c r="L233" s="438" t="s">
        <v>493</v>
      </c>
      <c r="M233" s="380" t="s">
        <v>494</v>
      </c>
    </row>
    <row r="234" spans="1:646">
      <c r="A234" s="272">
        <v>227</v>
      </c>
      <c r="B234" s="380">
        <v>632</v>
      </c>
      <c r="C234" s="434"/>
      <c r="D234" s="381">
        <v>8592</v>
      </c>
      <c r="E234" s="435">
        <v>96</v>
      </c>
      <c r="F234" s="380" t="s">
        <v>103</v>
      </c>
      <c r="G234" s="380" t="s">
        <v>110</v>
      </c>
      <c r="H234" s="443">
        <v>973</v>
      </c>
      <c r="I234" s="437" t="s">
        <v>296</v>
      </c>
      <c r="J234" s="463">
        <v>2</v>
      </c>
      <c r="K234" s="461" t="s">
        <v>128</v>
      </c>
      <c r="L234" s="438" t="s">
        <v>493</v>
      </c>
      <c r="M234" s="380" t="s">
        <v>494</v>
      </c>
    </row>
    <row r="235" spans="1:646">
      <c r="A235" s="272">
        <v>228</v>
      </c>
      <c r="B235" s="380">
        <v>639</v>
      </c>
      <c r="C235" s="434"/>
      <c r="D235" s="381">
        <v>8592</v>
      </c>
      <c r="E235" s="439" t="s">
        <v>349</v>
      </c>
      <c r="F235" s="435" t="s">
        <v>103</v>
      </c>
      <c r="G235" s="441" t="s">
        <v>110</v>
      </c>
      <c r="H235" s="436">
        <v>1082</v>
      </c>
      <c r="I235" s="437" t="s">
        <v>296</v>
      </c>
      <c r="J235" s="463">
        <v>2</v>
      </c>
      <c r="K235" s="461" t="s">
        <v>128</v>
      </c>
      <c r="L235" s="438" t="s">
        <v>493</v>
      </c>
      <c r="M235" s="380" t="s">
        <v>494</v>
      </c>
    </row>
    <row r="236" spans="1:646">
      <c r="A236" s="272">
        <v>229</v>
      </c>
      <c r="B236" s="380">
        <v>1026</v>
      </c>
      <c r="C236" s="434"/>
      <c r="D236" s="381">
        <v>8592</v>
      </c>
      <c r="E236" s="435" t="s">
        <v>515</v>
      </c>
      <c r="F236" s="435" t="s">
        <v>103</v>
      </c>
      <c r="G236" s="435" t="s">
        <v>110</v>
      </c>
      <c r="H236" s="436">
        <v>917</v>
      </c>
      <c r="I236" s="437" t="s">
        <v>296</v>
      </c>
      <c r="J236" s="463">
        <v>2</v>
      </c>
      <c r="K236" s="380" t="s">
        <v>128</v>
      </c>
      <c r="L236" s="438" t="s">
        <v>493</v>
      </c>
      <c r="M236" s="380" t="s">
        <v>494</v>
      </c>
    </row>
    <row r="237" spans="1:646">
      <c r="A237" s="272">
        <v>230</v>
      </c>
      <c r="B237" s="380">
        <v>1032</v>
      </c>
      <c r="C237" s="434"/>
      <c r="D237" s="381">
        <v>8592</v>
      </c>
      <c r="E237" s="439" t="s">
        <v>516</v>
      </c>
      <c r="F237" s="380" t="s">
        <v>104</v>
      </c>
      <c r="G237" s="445" t="s">
        <v>110</v>
      </c>
      <c r="H237" s="443">
        <v>939</v>
      </c>
      <c r="I237" s="437" t="s">
        <v>296</v>
      </c>
      <c r="J237" s="463">
        <v>2</v>
      </c>
      <c r="K237" s="461" t="s">
        <v>128</v>
      </c>
      <c r="L237" s="438" t="s">
        <v>493</v>
      </c>
      <c r="M237" s="380" t="s">
        <v>494</v>
      </c>
    </row>
    <row r="238" spans="1:646">
      <c r="A238" s="272">
        <v>231</v>
      </c>
      <c r="B238" s="380">
        <v>665</v>
      </c>
      <c r="C238" s="444"/>
      <c r="D238" s="442">
        <v>8592</v>
      </c>
      <c r="E238" s="384" t="s">
        <v>517</v>
      </c>
      <c r="F238" s="383" t="s">
        <v>103</v>
      </c>
      <c r="G238" s="383" t="s">
        <v>110</v>
      </c>
      <c r="H238" s="436">
        <v>919</v>
      </c>
      <c r="I238" s="437" t="s">
        <v>296</v>
      </c>
      <c r="J238" s="463">
        <v>3</v>
      </c>
      <c r="K238" s="461" t="s">
        <v>128</v>
      </c>
      <c r="L238" s="438" t="s">
        <v>493</v>
      </c>
      <c r="M238" s="380" t="s">
        <v>494</v>
      </c>
      <c r="O238" s="164"/>
    </row>
    <row r="239" spans="1:646">
      <c r="A239" s="272">
        <v>232</v>
      </c>
      <c r="B239" s="380">
        <v>999</v>
      </c>
      <c r="C239" s="434"/>
      <c r="D239" s="381">
        <v>8592</v>
      </c>
      <c r="E239" s="435" t="s">
        <v>518</v>
      </c>
      <c r="F239" s="435" t="s">
        <v>103</v>
      </c>
      <c r="G239" s="435" t="s">
        <v>110</v>
      </c>
      <c r="H239" s="380">
        <v>918</v>
      </c>
      <c r="I239" s="437" t="s">
        <v>296</v>
      </c>
      <c r="J239" s="463">
        <v>3</v>
      </c>
      <c r="K239" s="461" t="s">
        <v>128</v>
      </c>
      <c r="L239" s="380" t="s">
        <v>493</v>
      </c>
      <c r="M239" s="380" t="s">
        <v>494</v>
      </c>
    </row>
    <row r="240" spans="1:646">
      <c r="A240" s="272">
        <v>233</v>
      </c>
      <c r="B240" s="383">
        <v>623</v>
      </c>
      <c r="C240" s="446"/>
      <c r="D240" s="382">
        <v>8592</v>
      </c>
      <c r="E240" s="384" t="s">
        <v>519</v>
      </c>
      <c r="F240" s="383" t="s">
        <v>103</v>
      </c>
      <c r="G240" s="383" t="s">
        <v>110</v>
      </c>
      <c r="H240" s="447">
        <v>1195</v>
      </c>
      <c r="I240" s="437" t="s">
        <v>296</v>
      </c>
      <c r="J240" s="464">
        <v>4</v>
      </c>
      <c r="K240" s="461" t="s">
        <v>128</v>
      </c>
      <c r="L240" s="438" t="s">
        <v>493</v>
      </c>
      <c r="M240" s="380" t="s">
        <v>494</v>
      </c>
    </row>
    <row r="241" spans="1:15">
      <c r="A241" s="272">
        <v>234</v>
      </c>
      <c r="B241" s="380">
        <v>737</v>
      </c>
      <c r="C241" s="434">
        <v>988001004693952</v>
      </c>
      <c r="D241" s="381">
        <v>8592</v>
      </c>
      <c r="E241" s="380">
        <v>3952</v>
      </c>
      <c r="F241" s="380" t="s">
        <v>103</v>
      </c>
      <c r="G241" s="380" t="s">
        <v>101</v>
      </c>
      <c r="H241" s="443">
        <v>822</v>
      </c>
      <c r="I241" s="437" t="s">
        <v>295</v>
      </c>
      <c r="J241" s="463">
        <v>0</v>
      </c>
      <c r="K241" s="461" t="s">
        <v>128</v>
      </c>
      <c r="L241" s="438" t="s">
        <v>497</v>
      </c>
      <c r="M241" s="380" t="s">
        <v>498</v>
      </c>
    </row>
    <row r="242" spans="1:15">
      <c r="A242" s="272">
        <v>235</v>
      </c>
      <c r="B242" s="383">
        <v>981</v>
      </c>
      <c r="C242" s="446">
        <v>988001004693935</v>
      </c>
      <c r="D242" s="382">
        <v>8592</v>
      </c>
      <c r="E242" s="382">
        <v>3935</v>
      </c>
      <c r="F242" s="383" t="s">
        <v>103</v>
      </c>
      <c r="G242" s="383" t="s">
        <v>101</v>
      </c>
      <c r="H242" s="447">
        <v>747</v>
      </c>
      <c r="I242" s="437" t="s">
        <v>295</v>
      </c>
      <c r="J242" s="464">
        <v>1</v>
      </c>
      <c r="K242" s="461" t="s">
        <v>128</v>
      </c>
      <c r="L242" s="438" t="s">
        <v>497</v>
      </c>
      <c r="M242" s="380" t="s">
        <v>498</v>
      </c>
    </row>
    <row r="243" spans="1:15">
      <c r="A243" s="272">
        <v>236</v>
      </c>
      <c r="B243" s="383">
        <v>624</v>
      </c>
      <c r="C243" s="446">
        <v>988001004693961</v>
      </c>
      <c r="D243" s="383">
        <v>8592</v>
      </c>
      <c r="E243" s="382">
        <v>3961</v>
      </c>
      <c r="F243" s="383" t="s">
        <v>103</v>
      </c>
      <c r="G243" s="383" t="s">
        <v>110</v>
      </c>
      <c r="H243" s="447">
        <v>877</v>
      </c>
      <c r="I243" s="437" t="s">
        <v>295</v>
      </c>
      <c r="J243" s="464">
        <v>2</v>
      </c>
      <c r="K243" s="461" t="s">
        <v>128</v>
      </c>
      <c r="L243" s="438" t="s">
        <v>497</v>
      </c>
      <c r="M243" s="380" t="s">
        <v>498</v>
      </c>
    </row>
    <row r="244" spans="1:15">
      <c r="A244" s="272">
        <v>237</v>
      </c>
      <c r="B244" s="380">
        <v>681</v>
      </c>
      <c r="C244" s="434">
        <v>988001004693980</v>
      </c>
      <c r="D244" s="381">
        <v>8592</v>
      </c>
      <c r="E244" s="442">
        <v>3980</v>
      </c>
      <c r="F244" s="435" t="s">
        <v>104</v>
      </c>
      <c r="G244" s="441" t="s">
        <v>101</v>
      </c>
      <c r="H244" s="443">
        <v>882</v>
      </c>
      <c r="I244" s="437" t="s">
        <v>295</v>
      </c>
      <c r="J244" s="463">
        <v>2</v>
      </c>
      <c r="K244" s="461" t="s">
        <v>128</v>
      </c>
      <c r="L244" s="438" t="s">
        <v>497</v>
      </c>
      <c r="M244" s="380" t="s">
        <v>498</v>
      </c>
      <c r="O244" s="164"/>
    </row>
    <row r="245" spans="1:15">
      <c r="A245" s="272">
        <v>238</v>
      </c>
      <c r="B245" s="380">
        <v>728</v>
      </c>
      <c r="C245" s="434">
        <v>988001004693944</v>
      </c>
      <c r="D245" s="381">
        <v>8592</v>
      </c>
      <c r="E245" s="442">
        <v>3944</v>
      </c>
      <c r="F245" s="380" t="s">
        <v>104</v>
      </c>
      <c r="G245" s="442" t="s">
        <v>110</v>
      </c>
      <c r="H245" s="436">
        <v>1052</v>
      </c>
      <c r="I245" s="437" t="s">
        <v>295</v>
      </c>
      <c r="J245" s="463">
        <v>3</v>
      </c>
      <c r="K245" s="461" t="s">
        <v>128</v>
      </c>
      <c r="L245" s="438" t="s">
        <v>497</v>
      </c>
      <c r="M245" s="380" t="s">
        <v>498</v>
      </c>
    </row>
    <row r="246" spans="1:15">
      <c r="A246" s="272">
        <v>239</v>
      </c>
      <c r="B246" s="380">
        <v>1009</v>
      </c>
      <c r="C246" s="434">
        <v>988001004694007</v>
      </c>
      <c r="D246" s="381">
        <v>8592</v>
      </c>
      <c r="E246" s="442">
        <v>4007</v>
      </c>
      <c r="F246" s="380" t="s">
        <v>104</v>
      </c>
      <c r="G246" s="445" t="s">
        <v>101</v>
      </c>
      <c r="H246" s="443">
        <v>948</v>
      </c>
      <c r="I246" s="437" t="s">
        <v>295</v>
      </c>
      <c r="J246" s="463">
        <v>3</v>
      </c>
      <c r="K246" s="380" t="s">
        <v>128</v>
      </c>
      <c r="L246" s="438" t="s">
        <v>497</v>
      </c>
      <c r="M246" s="380" t="s">
        <v>498</v>
      </c>
    </row>
    <row r="247" spans="1:15">
      <c r="A247" s="272">
        <v>240</v>
      </c>
      <c r="B247" s="380">
        <v>652</v>
      </c>
      <c r="C247" s="434">
        <v>988001004693962</v>
      </c>
      <c r="D247" s="381">
        <v>8592</v>
      </c>
      <c r="E247" s="382">
        <v>3962</v>
      </c>
      <c r="F247" s="383" t="s">
        <v>103</v>
      </c>
      <c r="G247" s="383" t="s">
        <v>101</v>
      </c>
      <c r="H247" s="436">
        <v>873</v>
      </c>
      <c r="I247" s="437" t="s">
        <v>295</v>
      </c>
      <c r="J247" s="463">
        <v>4</v>
      </c>
      <c r="K247" s="461" t="s">
        <v>128</v>
      </c>
      <c r="L247" s="438" t="s">
        <v>497</v>
      </c>
      <c r="M247" s="380" t="s">
        <v>498</v>
      </c>
    </row>
    <row r="248" spans="1:15">
      <c r="A248" s="272">
        <v>241</v>
      </c>
      <c r="B248" s="380">
        <v>1033</v>
      </c>
      <c r="C248" s="434">
        <v>988001004693940</v>
      </c>
      <c r="D248" s="381">
        <v>8592</v>
      </c>
      <c r="E248" s="380" t="s">
        <v>249</v>
      </c>
      <c r="F248" s="380" t="s">
        <v>103</v>
      </c>
      <c r="G248" s="380" t="s">
        <v>101</v>
      </c>
      <c r="H248" s="436">
        <v>913</v>
      </c>
      <c r="I248" s="437" t="s">
        <v>296</v>
      </c>
      <c r="J248" s="463">
        <v>2</v>
      </c>
      <c r="K248" s="380" t="s">
        <v>128</v>
      </c>
      <c r="L248" s="438" t="s">
        <v>497</v>
      </c>
      <c r="M248" s="380" t="s">
        <v>498</v>
      </c>
    </row>
    <row r="249" spans="1:15">
      <c r="A249" s="272">
        <v>242</v>
      </c>
      <c r="B249" s="380">
        <v>615</v>
      </c>
      <c r="C249" s="434">
        <v>988001004693946</v>
      </c>
      <c r="D249" s="381">
        <v>8592</v>
      </c>
      <c r="E249" s="442">
        <v>3946</v>
      </c>
      <c r="F249" s="380" t="s">
        <v>103</v>
      </c>
      <c r="G249" s="440" t="s">
        <v>110</v>
      </c>
      <c r="H249" s="443">
        <v>895</v>
      </c>
      <c r="I249" s="437" t="s">
        <v>294</v>
      </c>
      <c r="J249" s="463">
        <v>2</v>
      </c>
      <c r="K249" s="380" t="s">
        <v>128</v>
      </c>
      <c r="L249" s="438" t="s">
        <v>497</v>
      </c>
      <c r="M249" s="380" t="s">
        <v>498</v>
      </c>
    </row>
    <row r="250" spans="1:15">
      <c r="A250" s="272">
        <v>243</v>
      </c>
      <c r="B250" s="380">
        <v>666</v>
      </c>
      <c r="C250" s="434">
        <v>988001004693955</v>
      </c>
      <c r="D250" s="381">
        <v>8592</v>
      </c>
      <c r="E250" s="442">
        <v>3955</v>
      </c>
      <c r="F250" s="435" t="s">
        <v>104</v>
      </c>
      <c r="G250" s="440" t="s">
        <v>110</v>
      </c>
      <c r="H250" s="443">
        <v>749</v>
      </c>
      <c r="I250" s="437" t="s">
        <v>294</v>
      </c>
      <c r="J250" s="463">
        <v>2</v>
      </c>
      <c r="K250" s="461" t="s">
        <v>128</v>
      </c>
      <c r="L250" s="438" t="s">
        <v>497</v>
      </c>
      <c r="M250" s="380" t="s">
        <v>498</v>
      </c>
    </row>
    <row r="251" spans="1:15">
      <c r="A251" s="272">
        <v>244</v>
      </c>
      <c r="B251" s="380">
        <v>729</v>
      </c>
      <c r="C251" s="434">
        <v>988001004694004</v>
      </c>
      <c r="D251" s="381">
        <v>8592</v>
      </c>
      <c r="E251" s="380">
        <v>4004</v>
      </c>
      <c r="F251" s="380" t="s">
        <v>104</v>
      </c>
      <c r="G251" s="380" t="s">
        <v>110</v>
      </c>
      <c r="H251" s="443">
        <v>840</v>
      </c>
      <c r="I251" s="437" t="s">
        <v>294</v>
      </c>
      <c r="J251" s="463">
        <v>2</v>
      </c>
      <c r="K251" s="461" t="s">
        <v>128</v>
      </c>
      <c r="L251" s="438" t="s">
        <v>497</v>
      </c>
      <c r="M251" s="380" t="s">
        <v>498</v>
      </c>
    </row>
    <row r="252" spans="1:15">
      <c r="A252" s="272">
        <v>245</v>
      </c>
      <c r="B252" s="383">
        <v>655</v>
      </c>
      <c r="C252" s="446"/>
      <c r="D252" s="382">
        <v>8592</v>
      </c>
      <c r="E252" s="382"/>
      <c r="F252" s="383" t="s">
        <v>103</v>
      </c>
      <c r="G252" s="383" t="s">
        <v>110</v>
      </c>
      <c r="H252" s="447">
        <v>935</v>
      </c>
      <c r="I252" s="437" t="s">
        <v>296</v>
      </c>
      <c r="J252" s="464">
        <v>3</v>
      </c>
      <c r="K252" s="461" t="s">
        <v>128</v>
      </c>
      <c r="L252" s="380"/>
      <c r="M252" s="380"/>
    </row>
    <row r="253" spans="1:15">
      <c r="A253" s="272">
        <v>246</v>
      </c>
      <c r="B253" s="380">
        <v>1068</v>
      </c>
      <c r="C253" s="451"/>
      <c r="D253" s="450" t="s">
        <v>524</v>
      </c>
      <c r="E253" s="439" t="s">
        <v>550</v>
      </c>
      <c r="F253" s="380" t="s">
        <v>104</v>
      </c>
      <c r="G253" s="445" t="s">
        <v>110</v>
      </c>
      <c r="H253" s="443">
        <v>759</v>
      </c>
      <c r="I253" s="437" t="s">
        <v>295</v>
      </c>
      <c r="J253" s="463">
        <v>2</v>
      </c>
      <c r="K253" s="380" t="s">
        <v>132</v>
      </c>
      <c r="L253" s="438" t="s">
        <v>555</v>
      </c>
      <c r="M253" s="380" t="s">
        <v>523</v>
      </c>
    </row>
    <row r="254" spans="1:15">
      <c r="A254" s="272">
        <v>247</v>
      </c>
      <c r="B254" s="380">
        <v>1049</v>
      </c>
      <c r="C254" s="434"/>
      <c r="D254" s="455" t="s">
        <v>524</v>
      </c>
      <c r="E254" s="435" t="s">
        <v>544</v>
      </c>
      <c r="F254" s="380" t="s">
        <v>104</v>
      </c>
      <c r="G254" s="380" t="s">
        <v>101</v>
      </c>
      <c r="H254" s="436">
        <v>844</v>
      </c>
      <c r="I254" s="437" t="s">
        <v>295</v>
      </c>
      <c r="J254" s="463">
        <v>3</v>
      </c>
      <c r="K254" s="380" t="s">
        <v>132</v>
      </c>
      <c r="L254" s="438" t="s">
        <v>555</v>
      </c>
      <c r="M254" s="380" t="s">
        <v>523</v>
      </c>
      <c r="N254" s="164"/>
    </row>
    <row r="255" spans="1:15">
      <c r="A255" s="272">
        <v>248</v>
      </c>
      <c r="B255" s="380">
        <v>1066</v>
      </c>
      <c r="C255" s="434"/>
      <c r="D255" s="455" t="s">
        <v>524</v>
      </c>
      <c r="E255" s="439" t="s">
        <v>548</v>
      </c>
      <c r="F255" s="380" t="s">
        <v>103</v>
      </c>
      <c r="G255" s="445" t="s">
        <v>101</v>
      </c>
      <c r="H255" s="443">
        <v>761</v>
      </c>
      <c r="I255" s="437" t="s">
        <v>295</v>
      </c>
      <c r="J255" s="463">
        <v>4</v>
      </c>
      <c r="K255" s="380" t="s">
        <v>132</v>
      </c>
      <c r="L255" s="438" t="s">
        <v>555</v>
      </c>
      <c r="M255" s="380" t="s">
        <v>523</v>
      </c>
    </row>
    <row r="256" spans="1:15">
      <c r="A256" s="272">
        <v>249</v>
      </c>
      <c r="B256" s="380">
        <v>1065</v>
      </c>
      <c r="C256" s="444"/>
      <c r="D256" s="439" t="s">
        <v>524</v>
      </c>
      <c r="E256" s="439" t="s">
        <v>549</v>
      </c>
      <c r="F256" s="380" t="s">
        <v>103</v>
      </c>
      <c r="G256" s="445" t="s">
        <v>110</v>
      </c>
      <c r="H256" s="443">
        <v>656</v>
      </c>
      <c r="I256" s="437" t="s">
        <v>296</v>
      </c>
      <c r="J256" s="463">
        <v>1</v>
      </c>
      <c r="K256" s="380" t="s">
        <v>132</v>
      </c>
      <c r="L256" s="438" t="s">
        <v>555</v>
      </c>
      <c r="M256" s="380" t="s">
        <v>523</v>
      </c>
    </row>
    <row r="257" spans="1:15">
      <c r="A257" s="272">
        <v>250</v>
      </c>
      <c r="B257" s="383">
        <v>1080</v>
      </c>
      <c r="C257" s="456"/>
      <c r="D257" s="457" t="s">
        <v>524</v>
      </c>
      <c r="E257" s="384" t="s">
        <v>554</v>
      </c>
      <c r="F257" s="383" t="s">
        <v>103</v>
      </c>
      <c r="G257" s="383" t="s">
        <v>101</v>
      </c>
      <c r="H257" s="447">
        <v>706</v>
      </c>
      <c r="I257" s="437" t="s">
        <v>296</v>
      </c>
      <c r="J257" s="464">
        <v>2</v>
      </c>
      <c r="K257" s="380" t="s">
        <v>132</v>
      </c>
      <c r="L257" s="438" t="s">
        <v>555</v>
      </c>
      <c r="M257" s="380" t="s">
        <v>523</v>
      </c>
    </row>
    <row r="258" spans="1:15">
      <c r="A258" s="272">
        <v>251</v>
      </c>
      <c r="B258" s="380">
        <v>1044</v>
      </c>
      <c r="C258" s="434"/>
      <c r="D258" s="455" t="s">
        <v>524</v>
      </c>
      <c r="E258" s="439" t="s">
        <v>539</v>
      </c>
      <c r="F258" s="380" t="s">
        <v>104</v>
      </c>
      <c r="G258" s="435" t="s">
        <v>110</v>
      </c>
      <c r="H258" s="443">
        <v>743</v>
      </c>
      <c r="I258" s="437" t="s">
        <v>296</v>
      </c>
      <c r="J258" s="463">
        <v>2</v>
      </c>
      <c r="K258" s="380" t="s">
        <v>132</v>
      </c>
      <c r="L258" s="438" t="s">
        <v>555</v>
      </c>
      <c r="M258" s="380" t="s">
        <v>523</v>
      </c>
    </row>
    <row r="259" spans="1:15">
      <c r="A259" s="272">
        <v>252</v>
      </c>
      <c r="B259" s="380">
        <v>1058</v>
      </c>
      <c r="C259" s="434"/>
      <c r="D259" s="455" t="s">
        <v>524</v>
      </c>
      <c r="E259" s="439" t="s">
        <v>546</v>
      </c>
      <c r="F259" s="435" t="s">
        <v>104</v>
      </c>
      <c r="G259" s="435" t="s">
        <v>101</v>
      </c>
      <c r="H259" s="436">
        <v>832</v>
      </c>
      <c r="I259" s="437" t="s">
        <v>296</v>
      </c>
      <c r="J259" s="463">
        <v>2</v>
      </c>
      <c r="K259" s="380" t="s">
        <v>132</v>
      </c>
      <c r="L259" s="438" t="s">
        <v>555</v>
      </c>
      <c r="M259" s="380" t="s">
        <v>523</v>
      </c>
    </row>
    <row r="260" spans="1:15">
      <c r="A260" s="272">
        <v>253</v>
      </c>
      <c r="B260" s="380">
        <v>1071</v>
      </c>
      <c r="C260" s="434"/>
      <c r="D260" s="455" t="s">
        <v>524</v>
      </c>
      <c r="E260" s="435" t="s">
        <v>538</v>
      </c>
      <c r="F260" s="380" t="s">
        <v>104</v>
      </c>
      <c r="G260" s="380" t="s">
        <v>101</v>
      </c>
      <c r="H260" s="443">
        <v>820</v>
      </c>
      <c r="I260" s="437" t="s">
        <v>296</v>
      </c>
      <c r="J260" s="463">
        <v>2</v>
      </c>
      <c r="K260" s="380" t="s">
        <v>132</v>
      </c>
      <c r="L260" s="438" t="s">
        <v>555</v>
      </c>
      <c r="M260" s="380" t="s">
        <v>523</v>
      </c>
    </row>
    <row r="261" spans="1:15">
      <c r="A261" s="272">
        <v>254</v>
      </c>
      <c r="B261" s="380">
        <v>1059</v>
      </c>
      <c r="C261" s="434"/>
      <c r="D261" s="455" t="s">
        <v>524</v>
      </c>
      <c r="E261" s="439" t="s">
        <v>552</v>
      </c>
      <c r="F261" s="380" t="s">
        <v>103</v>
      </c>
      <c r="G261" s="445" t="s">
        <v>110</v>
      </c>
      <c r="H261" s="443">
        <v>578</v>
      </c>
      <c r="I261" s="437" t="s">
        <v>296</v>
      </c>
      <c r="J261" s="463">
        <v>2</v>
      </c>
      <c r="K261" s="380" t="s">
        <v>132</v>
      </c>
      <c r="L261" s="438" t="s">
        <v>555</v>
      </c>
      <c r="M261" s="380" t="s">
        <v>523</v>
      </c>
    </row>
    <row r="262" spans="1:15">
      <c r="A262" s="272">
        <v>255</v>
      </c>
      <c r="B262" s="380">
        <v>1050</v>
      </c>
      <c r="C262" s="434"/>
      <c r="D262" s="455" t="s">
        <v>524</v>
      </c>
      <c r="E262" s="380" t="s">
        <v>540</v>
      </c>
      <c r="F262" s="380" t="s">
        <v>103</v>
      </c>
      <c r="G262" s="380" t="s">
        <v>101</v>
      </c>
      <c r="H262" s="443">
        <v>752</v>
      </c>
      <c r="I262" s="437" t="s">
        <v>296</v>
      </c>
      <c r="J262" s="463">
        <v>2</v>
      </c>
      <c r="K262" s="380" t="s">
        <v>132</v>
      </c>
      <c r="L262" s="438" t="s">
        <v>555</v>
      </c>
      <c r="M262" s="380" t="s">
        <v>523</v>
      </c>
    </row>
    <row r="263" spans="1:15">
      <c r="A263" s="272">
        <v>256</v>
      </c>
      <c r="B263" s="380">
        <v>1064</v>
      </c>
      <c r="C263" s="444"/>
      <c r="D263" s="439" t="s">
        <v>524</v>
      </c>
      <c r="E263" s="384" t="s">
        <v>553</v>
      </c>
      <c r="F263" s="383" t="s">
        <v>104</v>
      </c>
      <c r="G263" s="383" t="s">
        <v>110</v>
      </c>
      <c r="H263" s="436">
        <v>820</v>
      </c>
      <c r="I263" s="437" t="s">
        <v>296</v>
      </c>
      <c r="J263" s="463">
        <v>3</v>
      </c>
      <c r="K263" s="380" t="s">
        <v>132</v>
      </c>
      <c r="L263" s="438" t="s">
        <v>555</v>
      </c>
      <c r="M263" s="380" t="s">
        <v>523</v>
      </c>
      <c r="O263" s="164"/>
    </row>
    <row r="264" spans="1:15">
      <c r="A264" s="272">
        <v>257</v>
      </c>
      <c r="B264" s="380">
        <v>1045</v>
      </c>
      <c r="C264" s="434"/>
      <c r="D264" s="455" t="s">
        <v>524</v>
      </c>
      <c r="E264" s="439" t="s">
        <v>545</v>
      </c>
      <c r="F264" s="380" t="s">
        <v>104</v>
      </c>
      <c r="G264" s="445" t="s">
        <v>110</v>
      </c>
      <c r="H264" s="443">
        <v>817</v>
      </c>
      <c r="I264" s="437" t="s">
        <v>296</v>
      </c>
      <c r="J264" s="463">
        <v>3</v>
      </c>
      <c r="K264" s="380" t="s">
        <v>132</v>
      </c>
      <c r="L264" s="438" t="s">
        <v>555</v>
      </c>
      <c r="M264" s="380" t="s">
        <v>523</v>
      </c>
    </row>
    <row r="265" spans="1:15">
      <c r="A265" s="272">
        <v>258</v>
      </c>
      <c r="B265" s="380">
        <v>1051</v>
      </c>
      <c r="C265" s="449"/>
      <c r="D265" s="450" t="s">
        <v>524</v>
      </c>
      <c r="E265" s="380" t="s">
        <v>551</v>
      </c>
      <c r="F265" s="380" t="s">
        <v>103</v>
      </c>
      <c r="G265" s="435" t="s">
        <v>101</v>
      </c>
      <c r="H265" s="443">
        <v>609</v>
      </c>
      <c r="I265" s="437" t="s">
        <v>296</v>
      </c>
      <c r="J265" s="463">
        <v>3</v>
      </c>
      <c r="K265" s="380" t="s">
        <v>132</v>
      </c>
      <c r="L265" s="438" t="s">
        <v>555</v>
      </c>
      <c r="M265" s="380" t="s">
        <v>523</v>
      </c>
    </row>
    <row r="266" spans="1:15">
      <c r="A266" s="272">
        <v>259</v>
      </c>
      <c r="B266" s="383">
        <v>1054</v>
      </c>
      <c r="C266" s="446"/>
      <c r="D266" s="457" t="s">
        <v>524</v>
      </c>
      <c r="E266" s="384" t="s">
        <v>534</v>
      </c>
      <c r="F266" s="383" t="s">
        <v>104</v>
      </c>
      <c r="G266" s="383" t="s">
        <v>102</v>
      </c>
      <c r="H266" s="447">
        <v>823</v>
      </c>
      <c r="I266" s="437" t="s">
        <v>296</v>
      </c>
      <c r="J266" s="464">
        <v>4</v>
      </c>
      <c r="K266" s="380" t="s">
        <v>132</v>
      </c>
      <c r="L266" s="438" t="s">
        <v>556</v>
      </c>
      <c r="M266" s="380" t="s">
        <v>525</v>
      </c>
      <c r="N266" s="164"/>
    </row>
    <row r="267" spans="1:15">
      <c r="A267" s="272">
        <v>260</v>
      </c>
      <c r="B267" s="380">
        <v>1062</v>
      </c>
      <c r="C267" s="444"/>
      <c r="D267" s="439" t="s">
        <v>434</v>
      </c>
      <c r="E267" s="384" t="s">
        <v>531</v>
      </c>
      <c r="F267" s="383" t="s">
        <v>104</v>
      </c>
      <c r="G267" s="383" t="s">
        <v>110</v>
      </c>
      <c r="H267" s="436">
        <v>720</v>
      </c>
      <c r="I267" s="437" t="s">
        <v>295</v>
      </c>
      <c r="J267" s="463">
        <v>1</v>
      </c>
      <c r="K267" s="380" t="s">
        <v>132</v>
      </c>
      <c r="L267" s="438" t="s">
        <v>556</v>
      </c>
      <c r="M267" s="380" t="s">
        <v>525</v>
      </c>
      <c r="N267" s="164"/>
    </row>
    <row r="268" spans="1:15">
      <c r="A268" s="272">
        <v>261</v>
      </c>
      <c r="B268" s="380">
        <v>1076</v>
      </c>
      <c r="C268" s="434"/>
      <c r="D268" s="455" t="s">
        <v>434</v>
      </c>
      <c r="E268" s="380">
        <v>25</v>
      </c>
      <c r="F268" s="380" t="s">
        <v>104</v>
      </c>
      <c r="G268" s="380" t="s">
        <v>110</v>
      </c>
      <c r="H268" s="443">
        <v>757</v>
      </c>
      <c r="I268" s="437" t="s">
        <v>295</v>
      </c>
      <c r="J268" s="463">
        <v>2</v>
      </c>
      <c r="K268" s="380" t="s">
        <v>132</v>
      </c>
      <c r="L268" s="438"/>
      <c r="M268" s="380"/>
    </row>
    <row r="269" spans="1:15">
      <c r="A269" s="272">
        <v>262</v>
      </c>
      <c r="B269" s="380">
        <v>1072</v>
      </c>
      <c r="C269" s="434"/>
      <c r="D269" s="455" t="s">
        <v>434</v>
      </c>
      <c r="E269" s="380" t="s">
        <v>557</v>
      </c>
      <c r="F269" s="435" t="s">
        <v>103</v>
      </c>
      <c r="G269" s="435" t="s">
        <v>101</v>
      </c>
      <c r="H269" s="443">
        <v>703</v>
      </c>
      <c r="I269" s="437" t="s">
        <v>295</v>
      </c>
      <c r="J269" s="463">
        <v>3</v>
      </c>
      <c r="K269" s="380" t="s">
        <v>132</v>
      </c>
      <c r="L269" s="438" t="s">
        <v>555</v>
      </c>
      <c r="M269" s="380" t="s">
        <v>523</v>
      </c>
    </row>
    <row r="270" spans="1:15">
      <c r="A270" s="272">
        <v>263</v>
      </c>
      <c r="B270" s="380">
        <v>1052</v>
      </c>
      <c r="C270" s="434"/>
      <c r="D270" s="455" t="s">
        <v>434</v>
      </c>
      <c r="E270" s="439" t="s">
        <v>541</v>
      </c>
      <c r="F270" s="435" t="s">
        <v>104</v>
      </c>
      <c r="G270" s="440" t="s">
        <v>101</v>
      </c>
      <c r="H270" s="436">
        <v>751</v>
      </c>
      <c r="I270" s="437" t="s">
        <v>295</v>
      </c>
      <c r="J270" s="463">
        <v>3</v>
      </c>
      <c r="K270" s="380" t="s">
        <v>132</v>
      </c>
      <c r="L270" s="438" t="s">
        <v>555</v>
      </c>
      <c r="M270" s="380" t="s">
        <v>523</v>
      </c>
    </row>
    <row r="271" spans="1:15">
      <c r="A271" s="272">
        <v>264</v>
      </c>
      <c r="B271" s="380">
        <v>1060</v>
      </c>
      <c r="C271" s="434"/>
      <c r="D271" s="455" t="s">
        <v>434</v>
      </c>
      <c r="E271" s="439" t="s">
        <v>533</v>
      </c>
      <c r="F271" s="380" t="s">
        <v>104</v>
      </c>
      <c r="G271" s="445" t="s">
        <v>110</v>
      </c>
      <c r="H271" s="443">
        <v>745</v>
      </c>
      <c r="I271" s="437" t="s">
        <v>296</v>
      </c>
      <c r="J271" s="463">
        <v>1</v>
      </c>
      <c r="K271" s="380" t="s">
        <v>132</v>
      </c>
      <c r="L271" s="380" t="s">
        <v>556</v>
      </c>
      <c r="M271" s="380" t="s">
        <v>525</v>
      </c>
    </row>
    <row r="272" spans="1:15">
      <c r="A272" s="272">
        <v>265</v>
      </c>
      <c r="B272" s="380">
        <v>1075</v>
      </c>
      <c r="C272" s="434"/>
      <c r="D272" s="455" t="s">
        <v>434</v>
      </c>
      <c r="E272" s="439" t="s">
        <v>532</v>
      </c>
      <c r="F272" s="380" t="s">
        <v>104</v>
      </c>
      <c r="G272" s="445" t="s">
        <v>110</v>
      </c>
      <c r="H272" s="436">
        <v>734</v>
      </c>
      <c r="I272" s="437" t="s">
        <v>296</v>
      </c>
      <c r="J272" s="463">
        <v>2</v>
      </c>
      <c r="K272" s="380" t="s">
        <v>132</v>
      </c>
      <c r="L272" s="438" t="s">
        <v>556</v>
      </c>
      <c r="M272" s="380" t="s">
        <v>525</v>
      </c>
    </row>
    <row r="273" spans="1:14">
      <c r="A273" s="272">
        <v>266</v>
      </c>
      <c r="B273" s="380">
        <v>1053</v>
      </c>
      <c r="C273" s="434"/>
      <c r="D273" s="455" t="s">
        <v>434</v>
      </c>
      <c r="E273" s="439" t="s">
        <v>542</v>
      </c>
      <c r="F273" s="435" t="s">
        <v>104</v>
      </c>
      <c r="G273" s="441" t="s">
        <v>101</v>
      </c>
      <c r="H273" s="443">
        <v>636</v>
      </c>
      <c r="I273" s="437" t="s">
        <v>296</v>
      </c>
      <c r="J273" s="463">
        <v>2</v>
      </c>
      <c r="K273" s="380" t="s">
        <v>132</v>
      </c>
      <c r="L273" s="438" t="s">
        <v>555</v>
      </c>
      <c r="M273" s="380" t="s">
        <v>523</v>
      </c>
    </row>
    <row r="274" spans="1:14">
      <c r="A274" s="272">
        <v>267</v>
      </c>
      <c r="B274" s="380">
        <v>1048</v>
      </c>
      <c r="C274" s="434"/>
      <c r="D274" s="455" t="s">
        <v>434</v>
      </c>
      <c r="E274" s="380"/>
      <c r="F274" s="380" t="s">
        <v>104</v>
      </c>
      <c r="G274" s="380" t="s">
        <v>101</v>
      </c>
      <c r="H274" s="443">
        <v>840</v>
      </c>
      <c r="I274" s="437" t="s">
        <v>296</v>
      </c>
      <c r="J274" s="463">
        <v>2</v>
      </c>
      <c r="K274" s="380" t="s">
        <v>132</v>
      </c>
      <c r="L274" s="438"/>
      <c r="M274" s="380"/>
    </row>
    <row r="275" spans="1:14">
      <c r="A275" s="272">
        <v>268</v>
      </c>
      <c r="B275" s="383">
        <v>1057</v>
      </c>
      <c r="C275" s="446"/>
      <c r="D275" s="384" t="s">
        <v>434</v>
      </c>
      <c r="E275" s="384" t="s">
        <v>530</v>
      </c>
      <c r="F275" s="383" t="s">
        <v>104</v>
      </c>
      <c r="G275" s="383" t="s">
        <v>101</v>
      </c>
      <c r="H275" s="447">
        <v>945</v>
      </c>
      <c r="I275" s="437" t="s">
        <v>296</v>
      </c>
      <c r="J275" s="464">
        <v>2</v>
      </c>
      <c r="K275" s="380" t="s">
        <v>132</v>
      </c>
      <c r="L275" s="438" t="s">
        <v>556</v>
      </c>
      <c r="M275" s="380" t="s">
        <v>525</v>
      </c>
    </row>
    <row r="276" spans="1:14">
      <c r="A276" s="272">
        <v>269</v>
      </c>
      <c r="B276" s="383">
        <v>1056</v>
      </c>
      <c r="C276" s="446"/>
      <c r="D276" s="384" t="s">
        <v>434</v>
      </c>
      <c r="E276" s="384" t="s">
        <v>547</v>
      </c>
      <c r="F276" s="383" t="s">
        <v>103</v>
      </c>
      <c r="G276" s="383" t="s">
        <v>110</v>
      </c>
      <c r="H276" s="447">
        <v>627</v>
      </c>
      <c r="I276" s="437" t="s">
        <v>296</v>
      </c>
      <c r="J276" s="464">
        <v>3</v>
      </c>
      <c r="K276" s="380" t="s">
        <v>132</v>
      </c>
      <c r="L276" s="438" t="s">
        <v>555</v>
      </c>
      <c r="M276" s="380" t="s">
        <v>523</v>
      </c>
      <c r="N276" s="164"/>
    </row>
    <row r="277" spans="1:14">
      <c r="A277" s="272">
        <v>270</v>
      </c>
      <c r="B277" s="380">
        <v>1079</v>
      </c>
      <c r="C277" s="434"/>
      <c r="D277" s="455" t="s">
        <v>434</v>
      </c>
      <c r="E277" s="439" t="s">
        <v>543</v>
      </c>
      <c r="F277" s="435" t="s">
        <v>104</v>
      </c>
      <c r="G277" s="435" t="s">
        <v>101</v>
      </c>
      <c r="H277" s="443">
        <v>785</v>
      </c>
      <c r="I277" s="437" t="s">
        <v>296</v>
      </c>
      <c r="J277" s="463">
        <v>3</v>
      </c>
      <c r="K277" s="380" t="s">
        <v>132</v>
      </c>
      <c r="L277" s="438" t="s">
        <v>555</v>
      </c>
      <c r="M277" s="380" t="s">
        <v>523</v>
      </c>
    </row>
    <row r="278" spans="1:14">
      <c r="A278" s="272">
        <v>271</v>
      </c>
      <c r="B278" s="380">
        <v>1067</v>
      </c>
      <c r="C278" s="451"/>
      <c r="D278" s="450" t="s">
        <v>434</v>
      </c>
      <c r="E278" s="435" t="s">
        <v>537</v>
      </c>
      <c r="F278" s="380" t="s">
        <v>104</v>
      </c>
      <c r="G278" s="380" t="s">
        <v>101</v>
      </c>
      <c r="H278" s="443">
        <v>736</v>
      </c>
      <c r="I278" s="437" t="s">
        <v>296</v>
      </c>
      <c r="J278" s="463">
        <v>3</v>
      </c>
      <c r="K278" s="380" t="s">
        <v>132</v>
      </c>
      <c r="L278" s="438" t="s">
        <v>555</v>
      </c>
      <c r="M278" s="380" t="s">
        <v>523</v>
      </c>
    </row>
    <row r="279" spans="1:14">
      <c r="A279" s="272">
        <v>272</v>
      </c>
      <c r="B279" s="380">
        <v>1074</v>
      </c>
      <c r="C279" s="434"/>
      <c r="D279" s="455" t="s">
        <v>434</v>
      </c>
      <c r="E279" s="439" t="s">
        <v>535</v>
      </c>
      <c r="F279" s="442" t="s">
        <v>104</v>
      </c>
      <c r="G279" s="445" t="s">
        <v>101</v>
      </c>
      <c r="H279" s="443">
        <v>921</v>
      </c>
      <c r="I279" s="437" t="s">
        <v>296</v>
      </c>
      <c r="J279" s="463">
        <v>3</v>
      </c>
      <c r="K279" s="380" t="s">
        <v>132</v>
      </c>
      <c r="L279" s="438" t="s">
        <v>556</v>
      </c>
      <c r="M279" s="380" t="s">
        <v>525</v>
      </c>
    </row>
    <row r="280" spans="1:14">
      <c r="A280" s="272">
        <v>273</v>
      </c>
      <c r="B280" s="380">
        <v>1069</v>
      </c>
      <c r="C280" s="444"/>
      <c r="D280" s="439" t="s">
        <v>434</v>
      </c>
      <c r="E280" s="384" t="s">
        <v>558</v>
      </c>
      <c r="F280" s="383" t="s">
        <v>104</v>
      </c>
      <c r="G280" s="383" t="s">
        <v>101</v>
      </c>
      <c r="H280" s="436">
        <v>696</v>
      </c>
      <c r="I280" s="437" t="s">
        <v>296</v>
      </c>
      <c r="J280" s="463">
        <v>3</v>
      </c>
      <c r="K280" s="380" t="s">
        <v>132</v>
      </c>
      <c r="L280" s="438" t="s">
        <v>556</v>
      </c>
      <c r="M280" s="380" t="s">
        <v>525</v>
      </c>
    </row>
    <row r="281" spans="1:14">
      <c r="A281" s="272">
        <v>274</v>
      </c>
      <c r="B281" s="380">
        <v>1063</v>
      </c>
      <c r="C281" s="444"/>
      <c r="D281" s="439" t="s">
        <v>434</v>
      </c>
      <c r="E281" s="384" t="s">
        <v>536</v>
      </c>
      <c r="F281" s="383" t="s">
        <v>104</v>
      </c>
      <c r="G281" s="383" t="s">
        <v>101</v>
      </c>
      <c r="H281" s="436">
        <v>710</v>
      </c>
      <c r="I281" s="437" t="s">
        <v>296</v>
      </c>
      <c r="J281" s="463">
        <v>3</v>
      </c>
      <c r="K281" s="380" t="s">
        <v>132</v>
      </c>
      <c r="L281" s="438" t="s">
        <v>555</v>
      </c>
      <c r="M281" s="380" t="s">
        <v>523</v>
      </c>
    </row>
    <row r="282" spans="1:14">
      <c r="A282" s="272">
        <v>275</v>
      </c>
      <c r="B282" s="380">
        <v>1073</v>
      </c>
      <c r="C282" s="444"/>
      <c r="D282" s="439" t="s">
        <v>344</v>
      </c>
      <c r="E282" s="439" t="s">
        <v>527</v>
      </c>
      <c r="F282" s="435" t="s">
        <v>104</v>
      </c>
      <c r="G282" s="441" t="s">
        <v>110</v>
      </c>
      <c r="H282" s="436">
        <v>688</v>
      </c>
      <c r="I282" s="437" t="s">
        <v>295</v>
      </c>
      <c r="J282" s="463">
        <v>1</v>
      </c>
      <c r="K282" s="380" t="s">
        <v>132</v>
      </c>
      <c r="L282" s="380" t="s">
        <v>556</v>
      </c>
      <c r="M282" s="380" t="s">
        <v>525</v>
      </c>
      <c r="N282" s="164"/>
    </row>
    <row r="283" spans="1:14">
      <c r="A283" s="272">
        <v>276</v>
      </c>
      <c r="B283" s="380">
        <v>1055</v>
      </c>
      <c r="C283" s="434"/>
      <c r="D283" s="455" t="s">
        <v>344</v>
      </c>
      <c r="E283" s="439" t="s">
        <v>559</v>
      </c>
      <c r="F283" s="380" t="s">
        <v>103</v>
      </c>
      <c r="G283" s="445" t="s">
        <v>110</v>
      </c>
      <c r="H283" s="436">
        <v>770</v>
      </c>
      <c r="I283" s="437" t="s">
        <v>295</v>
      </c>
      <c r="J283" s="463">
        <v>1</v>
      </c>
      <c r="K283" s="380" t="s">
        <v>132</v>
      </c>
      <c r="L283" s="438" t="s">
        <v>556</v>
      </c>
      <c r="M283" s="380" t="s">
        <v>525</v>
      </c>
    </row>
    <row r="284" spans="1:14">
      <c r="A284" s="272">
        <v>277</v>
      </c>
      <c r="B284" s="380">
        <v>1081</v>
      </c>
      <c r="C284" s="434"/>
      <c r="D284" s="455" t="s">
        <v>344</v>
      </c>
      <c r="E284" s="439" t="s">
        <v>528</v>
      </c>
      <c r="F284" s="435" t="s">
        <v>103</v>
      </c>
      <c r="G284" s="440" t="s">
        <v>101</v>
      </c>
      <c r="H284" s="436">
        <v>703</v>
      </c>
      <c r="I284" s="437" t="s">
        <v>295</v>
      </c>
      <c r="J284" s="463">
        <v>1</v>
      </c>
      <c r="K284" s="380" t="s">
        <v>132</v>
      </c>
      <c r="L284" s="438" t="s">
        <v>556</v>
      </c>
      <c r="M284" s="380" t="s">
        <v>525</v>
      </c>
    </row>
    <row r="285" spans="1:14">
      <c r="A285" s="272">
        <v>278</v>
      </c>
      <c r="B285" s="380">
        <v>1082</v>
      </c>
      <c r="C285" s="434"/>
      <c r="D285" s="455" t="s">
        <v>344</v>
      </c>
      <c r="E285" s="439" t="s">
        <v>526</v>
      </c>
      <c r="F285" s="435" t="s">
        <v>103</v>
      </c>
      <c r="G285" s="440" t="s">
        <v>101</v>
      </c>
      <c r="H285" s="436">
        <v>677</v>
      </c>
      <c r="I285" s="437" t="s">
        <v>295</v>
      </c>
      <c r="J285" s="463">
        <v>3</v>
      </c>
      <c r="K285" s="380" t="s">
        <v>132</v>
      </c>
      <c r="L285" s="438" t="s">
        <v>556</v>
      </c>
      <c r="M285" s="380" t="s">
        <v>525</v>
      </c>
    </row>
    <row r="286" spans="1:14">
      <c r="A286" s="272">
        <v>279</v>
      </c>
      <c r="B286" s="380">
        <v>1047</v>
      </c>
      <c r="C286" s="434"/>
      <c r="D286" s="455" t="s">
        <v>344</v>
      </c>
      <c r="E286" s="442"/>
      <c r="F286" s="380" t="s">
        <v>104</v>
      </c>
      <c r="G286" s="445" t="s">
        <v>101</v>
      </c>
      <c r="H286" s="436">
        <v>645</v>
      </c>
      <c r="I286" s="437" t="s">
        <v>295</v>
      </c>
      <c r="J286" s="463">
        <v>3</v>
      </c>
      <c r="K286" s="380" t="s">
        <v>132</v>
      </c>
      <c r="L286" s="438"/>
      <c r="M286" s="380"/>
    </row>
    <row r="287" spans="1:14">
      <c r="A287" s="272">
        <v>280</v>
      </c>
      <c r="B287" s="380">
        <v>1061</v>
      </c>
      <c r="C287" s="444"/>
      <c r="D287" s="439" t="s">
        <v>344</v>
      </c>
      <c r="E287" s="384" t="s">
        <v>529</v>
      </c>
      <c r="F287" s="383" t="s">
        <v>104</v>
      </c>
      <c r="G287" s="383" t="s">
        <v>112</v>
      </c>
      <c r="H287" s="436">
        <v>734</v>
      </c>
      <c r="I287" s="437" t="s">
        <v>296</v>
      </c>
      <c r="J287" s="463">
        <v>1</v>
      </c>
      <c r="K287" s="380" t="s">
        <v>132</v>
      </c>
      <c r="L287" s="438" t="s">
        <v>556</v>
      </c>
      <c r="M287" s="380" t="s">
        <v>525</v>
      </c>
      <c r="N287" s="164"/>
    </row>
    <row r="288" spans="1:14">
      <c r="A288" s="272">
        <v>281</v>
      </c>
      <c r="B288" s="380">
        <v>1046</v>
      </c>
      <c r="C288" s="434"/>
      <c r="D288" s="455" t="s">
        <v>344</v>
      </c>
      <c r="E288" s="442"/>
      <c r="F288" s="380" t="s">
        <v>104</v>
      </c>
      <c r="G288" s="445" t="s">
        <v>101</v>
      </c>
      <c r="H288" s="443">
        <v>886</v>
      </c>
      <c r="I288" s="437" t="s">
        <v>296</v>
      </c>
      <c r="J288" s="463">
        <v>2</v>
      </c>
      <c r="K288" s="380" t="s">
        <v>132</v>
      </c>
      <c r="L288" s="438"/>
      <c r="M288" s="380"/>
    </row>
    <row r="289" spans="1:15">
      <c r="A289" s="272">
        <v>282</v>
      </c>
      <c r="B289" s="383">
        <v>1078</v>
      </c>
      <c r="C289" s="446"/>
      <c r="D289" s="384" t="s">
        <v>344</v>
      </c>
      <c r="E289" s="384" t="s">
        <v>562</v>
      </c>
      <c r="F289" s="383" t="s">
        <v>104</v>
      </c>
      <c r="G289" s="383" t="s">
        <v>110</v>
      </c>
      <c r="H289" s="447">
        <v>923</v>
      </c>
      <c r="I289" s="437" t="s">
        <v>296</v>
      </c>
      <c r="J289" s="464">
        <v>2</v>
      </c>
      <c r="K289" s="380" t="s">
        <v>132</v>
      </c>
      <c r="L289" s="438" t="s">
        <v>556</v>
      </c>
      <c r="M289" s="380" t="s">
        <v>525</v>
      </c>
    </row>
    <row r="290" spans="1:15">
      <c r="A290" s="272">
        <v>283</v>
      </c>
      <c r="B290" s="383">
        <v>1070</v>
      </c>
      <c r="C290" s="446"/>
      <c r="D290" s="457" t="s">
        <v>344</v>
      </c>
      <c r="E290" s="384" t="s">
        <v>560</v>
      </c>
      <c r="F290" s="383" t="s">
        <v>104</v>
      </c>
      <c r="G290" s="383" t="s">
        <v>101</v>
      </c>
      <c r="H290" s="447">
        <v>750</v>
      </c>
      <c r="I290" s="437" t="s">
        <v>296</v>
      </c>
      <c r="J290" s="464">
        <v>3</v>
      </c>
      <c r="K290" s="380" t="s">
        <v>132</v>
      </c>
      <c r="L290" s="438" t="s">
        <v>555</v>
      </c>
      <c r="M290" s="380" t="s">
        <v>523</v>
      </c>
      <c r="O290" s="164"/>
    </row>
    <row r="291" spans="1:15">
      <c r="A291" s="272">
        <v>284</v>
      </c>
      <c r="B291" s="380">
        <v>1077</v>
      </c>
      <c r="C291" s="434"/>
      <c r="D291" s="455" t="s">
        <v>344</v>
      </c>
      <c r="E291" s="435">
        <v>71</v>
      </c>
      <c r="F291" s="380" t="s">
        <v>104</v>
      </c>
      <c r="G291" s="380" t="s">
        <v>101</v>
      </c>
      <c r="H291" s="443">
        <v>946</v>
      </c>
      <c r="I291" s="437" t="s">
        <v>296</v>
      </c>
      <c r="J291" s="463">
        <v>4</v>
      </c>
      <c r="K291" s="380" t="s">
        <v>132</v>
      </c>
      <c r="L291" s="438"/>
      <c r="M291" s="380"/>
    </row>
    <row r="292" spans="1:15">
      <c r="A292" s="272">
        <v>285</v>
      </c>
      <c r="B292" s="380">
        <v>1083</v>
      </c>
      <c r="C292" s="434"/>
      <c r="D292" s="455" t="s">
        <v>344</v>
      </c>
      <c r="E292" s="439" t="s">
        <v>561</v>
      </c>
      <c r="F292" s="435" t="s">
        <v>104</v>
      </c>
      <c r="G292" s="440" t="s">
        <v>110</v>
      </c>
      <c r="H292" s="436">
        <v>609</v>
      </c>
      <c r="I292" s="437" t="s">
        <v>294</v>
      </c>
      <c r="J292" s="463">
        <v>1</v>
      </c>
      <c r="K292" s="380" t="s">
        <v>132</v>
      </c>
      <c r="L292" s="438" t="s">
        <v>555</v>
      </c>
      <c r="M292" s="380" t="s">
        <v>525</v>
      </c>
    </row>
    <row r="293" spans="1:15">
      <c r="A293" s="272">
        <v>391</v>
      </c>
    </row>
    <row r="294" spans="1:15">
      <c r="A294" s="272">
        <v>392</v>
      </c>
    </row>
    <row r="295" spans="1:15">
      <c r="A295" s="272">
        <v>393</v>
      </c>
    </row>
    <row r="296" spans="1:15">
      <c r="A296" s="272">
        <v>394</v>
      </c>
    </row>
    <row r="386" spans="10:10">
      <c r="J386" s="224" t="s">
        <v>81</v>
      </c>
    </row>
  </sheetData>
  <autoFilter ref="B7:K7" xr:uid="{00000000-0001-0000-0200-000000000000}">
    <sortState xmlns:xlrd2="http://schemas.microsoft.com/office/spreadsheetml/2017/richdata2" ref="B8:K406">
      <sortCondition ref="B7:B406"/>
    </sortState>
  </autoFilter>
  <sortState xmlns:xlrd2="http://schemas.microsoft.com/office/spreadsheetml/2017/richdata2" ref="B253:M292">
    <sortCondition ref="D253:D292"/>
    <sortCondition ref="I253:I292"/>
    <sortCondition ref="J253:J292"/>
  </sortState>
  <mergeCells count="3">
    <mergeCell ref="I4:J4"/>
    <mergeCell ref="E4:F4"/>
    <mergeCell ref="C2:I2"/>
  </mergeCells>
  <phoneticPr fontId="334" type="noConversion"/>
  <printOptions horizontalCentered="1"/>
  <pageMargins left="0.2" right="0.2" top="0.25" bottom="0.5" header="0.3" footer="0.3"/>
  <pageSetup scale="65" orientation="portrait" r:id="rId1"/>
  <headerFooter>
    <oddFooter>&amp;RPage  &amp;P</oddFooter>
  </headerFooter>
  <rowBreaks count="1" manualBreakCount="1">
    <brk id="220" max="1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57DD-5442-4DDF-8C48-15406F36E8A6}">
  <dimension ref="A1:N293"/>
  <sheetViews>
    <sheetView topLeftCell="A246" workbookViewId="0">
      <selection activeCell="A285" sqref="A285"/>
    </sheetView>
  </sheetViews>
  <sheetFormatPr baseColWidth="10" defaultColWidth="8.83203125" defaultRowHeight="13"/>
  <cols>
    <col min="1" max="1" width="14" style="282" customWidth="1" collapsed="1"/>
    <col min="2" max="2" width="6.33203125" style="282" bestFit="1" customWidth="1" collapsed="1"/>
    <col min="3" max="3" width="5.5" style="282" bestFit="1" customWidth="1" collapsed="1"/>
    <col min="4" max="4" width="12.5" style="282" bestFit="1" customWidth="1"/>
    <col min="5" max="5" width="8.5" style="282" bestFit="1" customWidth="1" collapsed="1"/>
    <col min="6" max="6" width="11.5" style="282" bestFit="1" customWidth="1"/>
    <col min="7" max="7" width="6.5" style="282" bestFit="1" customWidth="1"/>
    <col min="8" max="8" width="6.5" style="282" bestFit="1" customWidth="1" collapsed="1"/>
    <col min="9" max="9" width="8" style="282" bestFit="1" customWidth="1"/>
    <col min="10" max="10" width="12.5" style="282" bestFit="1" customWidth="1" collapsed="1"/>
    <col min="11" max="11" width="11.1640625" style="282" bestFit="1" customWidth="1"/>
    <col min="12" max="12" width="7.83203125" style="282" bestFit="1" customWidth="1"/>
    <col min="13" max="13" width="9.5" style="282" customWidth="1"/>
    <col min="14" max="14" width="9.5" style="282" customWidth="1" collapsed="1"/>
    <col min="15" max="256" width="8.83203125" style="282"/>
    <col min="257" max="257" width="14" style="282" customWidth="1"/>
    <col min="258" max="258" width="6.33203125" style="282" bestFit="1" customWidth="1"/>
    <col min="259" max="259" width="5.5" style="282" bestFit="1" customWidth="1"/>
    <col min="260" max="260" width="12.5" style="282" bestFit="1" customWidth="1"/>
    <col min="261" max="261" width="8.5" style="282" bestFit="1" customWidth="1"/>
    <col min="262" max="262" width="11.5" style="282" bestFit="1" customWidth="1"/>
    <col min="263" max="264" width="6.5" style="282" bestFit="1" customWidth="1"/>
    <col min="265" max="265" width="8" style="282" bestFit="1" customWidth="1"/>
    <col min="266" max="266" width="12.5" style="282" bestFit="1" customWidth="1"/>
    <col min="267" max="267" width="11.1640625" style="282" bestFit="1" customWidth="1"/>
    <col min="268" max="268" width="7.83203125" style="282" bestFit="1" customWidth="1"/>
    <col min="269" max="270" width="9.5" style="282" customWidth="1"/>
    <col min="271" max="512" width="8.83203125" style="282"/>
    <col min="513" max="513" width="14" style="282" customWidth="1"/>
    <col min="514" max="514" width="6.33203125" style="282" bestFit="1" customWidth="1"/>
    <col min="515" max="515" width="5.5" style="282" bestFit="1" customWidth="1"/>
    <col min="516" max="516" width="12.5" style="282" bestFit="1" customWidth="1"/>
    <col min="517" max="517" width="8.5" style="282" bestFit="1" customWidth="1"/>
    <col min="518" max="518" width="11.5" style="282" bestFit="1" customWidth="1"/>
    <col min="519" max="520" width="6.5" style="282" bestFit="1" customWidth="1"/>
    <col min="521" max="521" width="8" style="282" bestFit="1" customWidth="1"/>
    <col min="522" max="522" width="12.5" style="282" bestFit="1" customWidth="1"/>
    <col min="523" max="523" width="11.1640625" style="282" bestFit="1" customWidth="1"/>
    <col min="524" max="524" width="7.83203125" style="282" bestFit="1" customWidth="1"/>
    <col min="525" max="526" width="9.5" style="282" customWidth="1"/>
    <col min="527" max="768" width="8.83203125" style="282"/>
    <col min="769" max="769" width="14" style="282" customWidth="1"/>
    <col min="770" max="770" width="6.33203125" style="282" bestFit="1" customWidth="1"/>
    <col min="771" max="771" width="5.5" style="282" bestFit="1" customWidth="1"/>
    <col min="772" max="772" width="12.5" style="282" bestFit="1" customWidth="1"/>
    <col min="773" max="773" width="8.5" style="282" bestFit="1" customWidth="1"/>
    <col min="774" max="774" width="11.5" style="282" bestFit="1" customWidth="1"/>
    <col min="775" max="776" width="6.5" style="282" bestFit="1" customWidth="1"/>
    <col min="777" max="777" width="8" style="282" bestFit="1" customWidth="1"/>
    <col min="778" max="778" width="12.5" style="282" bestFit="1" customWidth="1"/>
    <col min="779" max="779" width="11.1640625" style="282" bestFit="1" customWidth="1"/>
    <col min="780" max="780" width="7.83203125" style="282" bestFit="1" customWidth="1"/>
    <col min="781" max="782" width="9.5" style="282" customWidth="1"/>
    <col min="783" max="1024" width="8.83203125" style="282"/>
    <col min="1025" max="1025" width="14" style="282" customWidth="1"/>
    <col min="1026" max="1026" width="6.33203125" style="282" bestFit="1" customWidth="1"/>
    <col min="1027" max="1027" width="5.5" style="282" bestFit="1" customWidth="1"/>
    <col min="1028" max="1028" width="12.5" style="282" bestFit="1" customWidth="1"/>
    <col min="1029" max="1029" width="8.5" style="282" bestFit="1" customWidth="1"/>
    <col min="1030" max="1030" width="11.5" style="282" bestFit="1" customWidth="1"/>
    <col min="1031" max="1032" width="6.5" style="282" bestFit="1" customWidth="1"/>
    <col min="1033" max="1033" width="8" style="282" bestFit="1" customWidth="1"/>
    <col min="1034" max="1034" width="12.5" style="282" bestFit="1" customWidth="1"/>
    <col min="1035" max="1035" width="11.1640625" style="282" bestFit="1" customWidth="1"/>
    <col min="1036" max="1036" width="7.83203125" style="282" bestFit="1" customWidth="1"/>
    <col min="1037" max="1038" width="9.5" style="282" customWidth="1"/>
    <col min="1039" max="1280" width="8.83203125" style="282"/>
    <col min="1281" max="1281" width="14" style="282" customWidth="1"/>
    <col min="1282" max="1282" width="6.33203125" style="282" bestFit="1" customWidth="1"/>
    <col min="1283" max="1283" width="5.5" style="282" bestFit="1" customWidth="1"/>
    <col min="1284" max="1284" width="12.5" style="282" bestFit="1" customWidth="1"/>
    <col min="1285" max="1285" width="8.5" style="282" bestFit="1" customWidth="1"/>
    <col min="1286" max="1286" width="11.5" style="282" bestFit="1" customWidth="1"/>
    <col min="1287" max="1288" width="6.5" style="282" bestFit="1" customWidth="1"/>
    <col min="1289" max="1289" width="8" style="282" bestFit="1" customWidth="1"/>
    <col min="1290" max="1290" width="12.5" style="282" bestFit="1" customWidth="1"/>
    <col min="1291" max="1291" width="11.1640625" style="282" bestFit="1" customWidth="1"/>
    <col min="1292" max="1292" width="7.83203125" style="282" bestFit="1" customWidth="1"/>
    <col min="1293" max="1294" width="9.5" style="282" customWidth="1"/>
    <col min="1295" max="1536" width="8.83203125" style="282"/>
    <col min="1537" max="1537" width="14" style="282" customWidth="1"/>
    <col min="1538" max="1538" width="6.33203125" style="282" bestFit="1" customWidth="1"/>
    <col min="1539" max="1539" width="5.5" style="282" bestFit="1" customWidth="1"/>
    <col min="1540" max="1540" width="12.5" style="282" bestFit="1" customWidth="1"/>
    <col min="1541" max="1541" width="8.5" style="282" bestFit="1" customWidth="1"/>
    <col min="1542" max="1542" width="11.5" style="282" bestFit="1" customWidth="1"/>
    <col min="1543" max="1544" width="6.5" style="282" bestFit="1" customWidth="1"/>
    <col min="1545" max="1545" width="8" style="282" bestFit="1" customWidth="1"/>
    <col min="1546" max="1546" width="12.5" style="282" bestFit="1" customWidth="1"/>
    <col min="1547" max="1547" width="11.1640625" style="282" bestFit="1" customWidth="1"/>
    <col min="1548" max="1548" width="7.83203125" style="282" bestFit="1" customWidth="1"/>
    <col min="1549" max="1550" width="9.5" style="282" customWidth="1"/>
    <col min="1551" max="1792" width="8.83203125" style="282"/>
    <col min="1793" max="1793" width="14" style="282" customWidth="1"/>
    <col min="1794" max="1794" width="6.33203125" style="282" bestFit="1" customWidth="1"/>
    <col min="1795" max="1795" width="5.5" style="282" bestFit="1" customWidth="1"/>
    <col min="1796" max="1796" width="12.5" style="282" bestFit="1" customWidth="1"/>
    <col min="1797" max="1797" width="8.5" style="282" bestFit="1" customWidth="1"/>
    <col min="1798" max="1798" width="11.5" style="282" bestFit="1" customWidth="1"/>
    <col min="1799" max="1800" width="6.5" style="282" bestFit="1" customWidth="1"/>
    <col min="1801" max="1801" width="8" style="282" bestFit="1" customWidth="1"/>
    <col min="1802" max="1802" width="12.5" style="282" bestFit="1" customWidth="1"/>
    <col min="1803" max="1803" width="11.1640625" style="282" bestFit="1" customWidth="1"/>
    <col min="1804" max="1804" width="7.83203125" style="282" bestFit="1" customWidth="1"/>
    <col min="1805" max="1806" width="9.5" style="282" customWidth="1"/>
    <col min="1807" max="2048" width="8.83203125" style="282"/>
    <col min="2049" max="2049" width="14" style="282" customWidth="1"/>
    <col min="2050" max="2050" width="6.33203125" style="282" bestFit="1" customWidth="1"/>
    <col min="2051" max="2051" width="5.5" style="282" bestFit="1" customWidth="1"/>
    <col min="2052" max="2052" width="12.5" style="282" bestFit="1" customWidth="1"/>
    <col min="2053" max="2053" width="8.5" style="282" bestFit="1" customWidth="1"/>
    <col min="2054" max="2054" width="11.5" style="282" bestFit="1" customWidth="1"/>
    <col min="2055" max="2056" width="6.5" style="282" bestFit="1" customWidth="1"/>
    <col min="2057" max="2057" width="8" style="282" bestFit="1" customWidth="1"/>
    <col min="2058" max="2058" width="12.5" style="282" bestFit="1" customWidth="1"/>
    <col min="2059" max="2059" width="11.1640625" style="282" bestFit="1" customWidth="1"/>
    <col min="2060" max="2060" width="7.83203125" style="282" bestFit="1" customWidth="1"/>
    <col min="2061" max="2062" width="9.5" style="282" customWidth="1"/>
    <col min="2063" max="2304" width="8.83203125" style="282"/>
    <col min="2305" max="2305" width="14" style="282" customWidth="1"/>
    <col min="2306" max="2306" width="6.33203125" style="282" bestFit="1" customWidth="1"/>
    <col min="2307" max="2307" width="5.5" style="282" bestFit="1" customWidth="1"/>
    <col min="2308" max="2308" width="12.5" style="282" bestFit="1" customWidth="1"/>
    <col min="2309" max="2309" width="8.5" style="282" bestFit="1" customWidth="1"/>
    <col min="2310" max="2310" width="11.5" style="282" bestFit="1" customWidth="1"/>
    <col min="2311" max="2312" width="6.5" style="282" bestFit="1" customWidth="1"/>
    <col min="2313" max="2313" width="8" style="282" bestFit="1" customWidth="1"/>
    <col min="2314" max="2314" width="12.5" style="282" bestFit="1" customWidth="1"/>
    <col min="2315" max="2315" width="11.1640625" style="282" bestFit="1" customWidth="1"/>
    <col min="2316" max="2316" width="7.83203125" style="282" bestFit="1" customWidth="1"/>
    <col min="2317" max="2318" width="9.5" style="282" customWidth="1"/>
    <col min="2319" max="2560" width="8.83203125" style="282"/>
    <col min="2561" max="2561" width="14" style="282" customWidth="1"/>
    <col min="2562" max="2562" width="6.33203125" style="282" bestFit="1" customWidth="1"/>
    <col min="2563" max="2563" width="5.5" style="282" bestFit="1" customWidth="1"/>
    <col min="2564" max="2564" width="12.5" style="282" bestFit="1" customWidth="1"/>
    <col min="2565" max="2565" width="8.5" style="282" bestFit="1" customWidth="1"/>
    <col min="2566" max="2566" width="11.5" style="282" bestFit="1" customWidth="1"/>
    <col min="2567" max="2568" width="6.5" style="282" bestFit="1" customWidth="1"/>
    <col min="2569" max="2569" width="8" style="282" bestFit="1" customWidth="1"/>
    <col min="2570" max="2570" width="12.5" style="282" bestFit="1" customWidth="1"/>
    <col min="2571" max="2571" width="11.1640625" style="282" bestFit="1" customWidth="1"/>
    <col min="2572" max="2572" width="7.83203125" style="282" bestFit="1" customWidth="1"/>
    <col min="2573" max="2574" width="9.5" style="282" customWidth="1"/>
    <col min="2575" max="2816" width="8.83203125" style="282"/>
    <col min="2817" max="2817" width="14" style="282" customWidth="1"/>
    <col min="2818" max="2818" width="6.33203125" style="282" bestFit="1" customWidth="1"/>
    <col min="2819" max="2819" width="5.5" style="282" bestFit="1" customWidth="1"/>
    <col min="2820" max="2820" width="12.5" style="282" bestFit="1" customWidth="1"/>
    <col min="2821" max="2821" width="8.5" style="282" bestFit="1" customWidth="1"/>
    <col min="2822" max="2822" width="11.5" style="282" bestFit="1" customWidth="1"/>
    <col min="2823" max="2824" width="6.5" style="282" bestFit="1" customWidth="1"/>
    <col min="2825" max="2825" width="8" style="282" bestFit="1" customWidth="1"/>
    <col min="2826" max="2826" width="12.5" style="282" bestFit="1" customWidth="1"/>
    <col min="2827" max="2827" width="11.1640625" style="282" bestFit="1" customWidth="1"/>
    <col min="2828" max="2828" width="7.83203125" style="282" bestFit="1" customWidth="1"/>
    <col min="2829" max="2830" width="9.5" style="282" customWidth="1"/>
    <col min="2831" max="3072" width="8.83203125" style="282"/>
    <col min="3073" max="3073" width="14" style="282" customWidth="1"/>
    <col min="3074" max="3074" width="6.33203125" style="282" bestFit="1" customWidth="1"/>
    <col min="3075" max="3075" width="5.5" style="282" bestFit="1" customWidth="1"/>
    <col min="3076" max="3076" width="12.5" style="282" bestFit="1" customWidth="1"/>
    <col min="3077" max="3077" width="8.5" style="282" bestFit="1" customWidth="1"/>
    <col min="3078" max="3078" width="11.5" style="282" bestFit="1" customWidth="1"/>
    <col min="3079" max="3080" width="6.5" style="282" bestFit="1" customWidth="1"/>
    <col min="3081" max="3081" width="8" style="282" bestFit="1" customWidth="1"/>
    <col min="3082" max="3082" width="12.5" style="282" bestFit="1" customWidth="1"/>
    <col min="3083" max="3083" width="11.1640625" style="282" bestFit="1" customWidth="1"/>
    <col min="3084" max="3084" width="7.83203125" style="282" bestFit="1" customWidth="1"/>
    <col min="3085" max="3086" width="9.5" style="282" customWidth="1"/>
    <col min="3087" max="3328" width="8.83203125" style="282"/>
    <col min="3329" max="3329" width="14" style="282" customWidth="1"/>
    <col min="3330" max="3330" width="6.33203125" style="282" bestFit="1" customWidth="1"/>
    <col min="3331" max="3331" width="5.5" style="282" bestFit="1" customWidth="1"/>
    <col min="3332" max="3332" width="12.5" style="282" bestFit="1" customWidth="1"/>
    <col min="3333" max="3333" width="8.5" style="282" bestFit="1" customWidth="1"/>
    <col min="3334" max="3334" width="11.5" style="282" bestFit="1" customWidth="1"/>
    <col min="3335" max="3336" width="6.5" style="282" bestFit="1" customWidth="1"/>
    <col min="3337" max="3337" width="8" style="282" bestFit="1" customWidth="1"/>
    <col min="3338" max="3338" width="12.5" style="282" bestFit="1" customWidth="1"/>
    <col min="3339" max="3339" width="11.1640625" style="282" bestFit="1" customWidth="1"/>
    <col min="3340" max="3340" width="7.83203125" style="282" bestFit="1" customWidth="1"/>
    <col min="3341" max="3342" width="9.5" style="282" customWidth="1"/>
    <col min="3343" max="3584" width="8.83203125" style="282"/>
    <col min="3585" max="3585" width="14" style="282" customWidth="1"/>
    <col min="3586" max="3586" width="6.33203125" style="282" bestFit="1" customWidth="1"/>
    <col min="3587" max="3587" width="5.5" style="282" bestFit="1" customWidth="1"/>
    <col min="3588" max="3588" width="12.5" style="282" bestFit="1" customWidth="1"/>
    <col min="3589" max="3589" width="8.5" style="282" bestFit="1" customWidth="1"/>
    <col min="3590" max="3590" width="11.5" style="282" bestFit="1" customWidth="1"/>
    <col min="3591" max="3592" width="6.5" style="282" bestFit="1" customWidth="1"/>
    <col min="3593" max="3593" width="8" style="282" bestFit="1" customWidth="1"/>
    <col min="3594" max="3594" width="12.5" style="282" bestFit="1" customWidth="1"/>
    <col min="3595" max="3595" width="11.1640625" style="282" bestFit="1" customWidth="1"/>
    <col min="3596" max="3596" width="7.83203125" style="282" bestFit="1" customWidth="1"/>
    <col min="3597" max="3598" width="9.5" style="282" customWidth="1"/>
    <col min="3599" max="3840" width="8.83203125" style="282"/>
    <col min="3841" max="3841" width="14" style="282" customWidth="1"/>
    <col min="3842" max="3842" width="6.33203125" style="282" bestFit="1" customWidth="1"/>
    <col min="3843" max="3843" width="5.5" style="282" bestFit="1" customWidth="1"/>
    <col min="3844" max="3844" width="12.5" style="282" bestFit="1" customWidth="1"/>
    <col min="3845" max="3845" width="8.5" style="282" bestFit="1" customWidth="1"/>
    <col min="3846" max="3846" width="11.5" style="282" bestFit="1" customWidth="1"/>
    <col min="3847" max="3848" width="6.5" style="282" bestFit="1" customWidth="1"/>
    <col min="3849" max="3849" width="8" style="282" bestFit="1" customWidth="1"/>
    <col min="3850" max="3850" width="12.5" style="282" bestFit="1" customWidth="1"/>
    <col min="3851" max="3851" width="11.1640625" style="282" bestFit="1" customWidth="1"/>
    <col min="3852" max="3852" width="7.83203125" style="282" bestFit="1" customWidth="1"/>
    <col min="3853" max="3854" width="9.5" style="282" customWidth="1"/>
    <col min="3855" max="4096" width="8.83203125" style="282"/>
    <col min="4097" max="4097" width="14" style="282" customWidth="1"/>
    <col min="4098" max="4098" width="6.33203125" style="282" bestFit="1" customWidth="1"/>
    <col min="4099" max="4099" width="5.5" style="282" bestFit="1" customWidth="1"/>
    <col min="4100" max="4100" width="12.5" style="282" bestFit="1" customWidth="1"/>
    <col min="4101" max="4101" width="8.5" style="282" bestFit="1" customWidth="1"/>
    <col min="4102" max="4102" width="11.5" style="282" bestFit="1" customWidth="1"/>
    <col min="4103" max="4104" width="6.5" style="282" bestFit="1" customWidth="1"/>
    <col min="4105" max="4105" width="8" style="282" bestFit="1" customWidth="1"/>
    <col min="4106" max="4106" width="12.5" style="282" bestFit="1" customWidth="1"/>
    <col min="4107" max="4107" width="11.1640625" style="282" bestFit="1" customWidth="1"/>
    <col min="4108" max="4108" width="7.83203125" style="282" bestFit="1" customWidth="1"/>
    <col min="4109" max="4110" width="9.5" style="282" customWidth="1"/>
    <col min="4111" max="4352" width="8.83203125" style="282"/>
    <col min="4353" max="4353" width="14" style="282" customWidth="1"/>
    <col min="4354" max="4354" width="6.33203125" style="282" bestFit="1" customWidth="1"/>
    <col min="4355" max="4355" width="5.5" style="282" bestFit="1" customWidth="1"/>
    <col min="4356" max="4356" width="12.5" style="282" bestFit="1" customWidth="1"/>
    <col min="4357" max="4357" width="8.5" style="282" bestFit="1" customWidth="1"/>
    <col min="4358" max="4358" width="11.5" style="282" bestFit="1" customWidth="1"/>
    <col min="4359" max="4360" width="6.5" style="282" bestFit="1" customWidth="1"/>
    <col min="4361" max="4361" width="8" style="282" bestFit="1" customWidth="1"/>
    <col min="4362" max="4362" width="12.5" style="282" bestFit="1" customWidth="1"/>
    <col min="4363" max="4363" width="11.1640625" style="282" bestFit="1" customWidth="1"/>
    <col min="4364" max="4364" width="7.83203125" style="282" bestFit="1" customWidth="1"/>
    <col min="4365" max="4366" width="9.5" style="282" customWidth="1"/>
    <col min="4367" max="4608" width="8.83203125" style="282"/>
    <col min="4609" max="4609" width="14" style="282" customWidth="1"/>
    <col min="4610" max="4610" width="6.33203125" style="282" bestFit="1" customWidth="1"/>
    <col min="4611" max="4611" width="5.5" style="282" bestFit="1" customWidth="1"/>
    <col min="4612" max="4612" width="12.5" style="282" bestFit="1" customWidth="1"/>
    <col min="4613" max="4613" width="8.5" style="282" bestFit="1" customWidth="1"/>
    <col min="4614" max="4614" width="11.5" style="282" bestFit="1" customWidth="1"/>
    <col min="4615" max="4616" width="6.5" style="282" bestFit="1" customWidth="1"/>
    <col min="4617" max="4617" width="8" style="282" bestFit="1" customWidth="1"/>
    <col min="4618" max="4618" width="12.5" style="282" bestFit="1" customWidth="1"/>
    <col min="4619" max="4619" width="11.1640625" style="282" bestFit="1" customWidth="1"/>
    <col min="4620" max="4620" width="7.83203125" style="282" bestFit="1" customWidth="1"/>
    <col min="4621" max="4622" width="9.5" style="282" customWidth="1"/>
    <col min="4623" max="4864" width="8.83203125" style="282"/>
    <col min="4865" max="4865" width="14" style="282" customWidth="1"/>
    <col min="4866" max="4866" width="6.33203125" style="282" bestFit="1" customWidth="1"/>
    <col min="4867" max="4867" width="5.5" style="282" bestFit="1" customWidth="1"/>
    <col min="4868" max="4868" width="12.5" style="282" bestFit="1" customWidth="1"/>
    <col min="4869" max="4869" width="8.5" style="282" bestFit="1" customWidth="1"/>
    <col min="4870" max="4870" width="11.5" style="282" bestFit="1" customWidth="1"/>
    <col min="4871" max="4872" width="6.5" style="282" bestFit="1" customWidth="1"/>
    <col min="4873" max="4873" width="8" style="282" bestFit="1" customWidth="1"/>
    <col min="4874" max="4874" width="12.5" style="282" bestFit="1" customWidth="1"/>
    <col min="4875" max="4875" width="11.1640625" style="282" bestFit="1" customWidth="1"/>
    <col min="4876" max="4876" width="7.83203125" style="282" bestFit="1" customWidth="1"/>
    <col min="4877" max="4878" width="9.5" style="282" customWidth="1"/>
    <col min="4879" max="5120" width="8.83203125" style="282"/>
    <col min="5121" max="5121" width="14" style="282" customWidth="1"/>
    <col min="5122" max="5122" width="6.33203125" style="282" bestFit="1" customWidth="1"/>
    <col min="5123" max="5123" width="5.5" style="282" bestFit="1" customWidth="1"/>
    <col min="5124" max="5124" width="12.5" style="282" bestFit="1" customWidth="1"/>
    <col min="5125" max="5125" width="8.5" style="282" bestFit="1" customWidth="1"/>
    <col min="5126" max="5126" width="11.5" style="282" bestFit="1" customWidth="1"/>
    <col min="5127" max="5128" width="6.5" style="282" bestFit="1" customWidth="1"/>
    <col min="5129" max="5129" width="8" style="282" bestFit="1" customWidth="1"/>
    <col min="5130" max="5130" width="12.5" style="282" bestFit="1" customWidth="1"/>
    <col min="5131" max="5131" width="11.1640625" style="282" bestFit="1" customWidth="1"/>
    <col min="5132" max="5132" width="7.83203125" style="282" bestFit="1" customWidth="1"/>
    <col min="5133" max="5134" width="9.5" style="282" customWidth="1"/>
    <col min="5135" max="5376" width="8.83203125" style="282"/>
    <col min="5377" max="5377" width="14" style="282" customWidth="1"/>
    <col min="5378" max="5378" width="6.33203125" style="282" bestFit="1" customWidth="1"/>
    <col min="5379" max="5379" width="5.5" style="282" bestFit="1" customWidth="1"/>
    <col min="5380" max="5380" width="12.5" style="282" bestFit="1" customWidth="1"/>
    <col min="5381" max="5381" width="8.5" style="282" bestFit="1" customWidth="1"/>
    <col min="5382" max="5382" width="11.5" style="282" bestFit="1" customWidth="1"/>
    <col min="5383" max="5384" width="6.5" style="282" bestFit="1" customWidth="1"/>
    <col min="5385" max="5385" width="8" style="282" bestFit="1" customWidth="1"/>
    <col min="5386" max="5386" width="12.5" style="282" bestFit="1" customWidth="1"/>
    <col min="5387" max="5387" width="11.1640625" style="282" bestFit="1" customWidth="1"/>
    <col min="5388" max="5388" width="7.83203125" style="282" bestFit="1" customWidth="1"/>
    <col min="5389" max="5390" width="9.5" style="282" customWidth="1"/>
    <col min="5391" max="5632" width="8.83203125" style="282"/>
    <col min="5633" max="5633" width="14" style="282" customWidth="1"/>
    <col min="5634" max="5634" width="6.33203125" style="282" bestFit="1" customWidth="1"/>
    <col min="5635" max="5635" width="5.5" style="282" bestFit="1" customWidth="1"/>
    <col min="5636" max="5636" width="12.5" style="282" bestFit="1" customWidth="1"/>
    <col min="5637" max="5637" width="8.5" style="282" bestFit="1" customWidth="1"/>
    <col min="5638" max="5638" width="11.5" style="282" bestFit="1" customWidth="1"/>
    <col min="5639" max="5640" width="6.5" style="282" bestFit="1" customWidth="1"/>
    <col min="5641" max="5641" width="8" style="282" bestFit="1" customWidth="1"/>
    <col min="5642" max="5642" width="12.5" style="282" bestFit="1" customWidth="1"/>
    <col min="5643" max="5643" width="11.1640625" style="282" bestFit="1" customWidth="1"/>
    <col min="5644" max="5644" width="7.83203125" style="282" bestFit="1" customWidth="1"/>
    <col min="5645" max="5646" width="9.5" style="282" customWidth="1"/>
    <col min="5647" max="5888" width="8.83203125" style="282"/>
    <col min="5889" max="5889" width="14" style="282" customWidth="1"/>
    <col min="5890" max="5890" width="6.33203125" style="282" bestFit="1" customWidth="1"/>
    <col min="5891" max="5891" width="5.5" style="282" bestFit="1" customWidth="1"/>
    <col min="5892" max="5892" width="12.5" style="282" bestFit="1" customWidth="1"/>
    <col min="5893" max="5893" width="8.5" style="282" bestFit="1" customWidth="1"/>
    <col min="5894" max="5894" width="11.5" style="282" bestFit="1" customWidth="1"/>
    <col min="5895" max="5896" width="6.5" style="282" bestFit="1" customWidth="1"/>
    <col min="5897" max="5897" width="8" style="282" bestFit="1" customWidth="1"/>
    <col min="5898" max="5898" width="12.5" style="282" bestFit="1" customWidth="1"/>
    <col min="5899" max="5899" width="11.1640625" style="282" bestFit="1" customWidth="1"/>
    <col min="5900" max="5900" width="7.83203125" style="282" bestFit="1" customWidth="1"/>
    <col min="5901" max="5902" width="9.5" style="282" customWidth="1"/>
    <col min="5903" max="6144" width="8.83203125" style="282"/>
    <col min="6145" max="6145" width="14" style="282" customWidth="1"/>
    <col min="6146" max="6146" width="6.33203125" style="282" bestFit="1" customWidth="1"/>
    <col min="6147" max="6147" width="5.5" style="282" bestFit="1" customWidth="1"/>
    <col min="6148" max="6148" width="12.5" style="282" bestFit="1" customWidth="1"/>
    <col min="6149" max="6149" width="8.5" style="282" bestFit="1" customWidth="1"/>
    <col min="6150" max="6150" width="11.5" style="282" bestFit="1" customWidth="1"/>
    <col min="6151" max="6152" width="6.5" style="282" bestFit="1" customWidth="1"/>
    <col min="6153" max="6153" width="8" style="282" bestFit="1" customWidth="1"/>
    <col min="6154" max="6154" width="12.5" style="282" bestFit="1" customWidth="1"/>
    <col min="6155" max="6155" width="11.1640625" style="282" bestFit="1" customWidth="1"/>
    <col min="6156" max="6156" width="7.83203125" style="282" bestFit="1" customWidth="1"/>
    <col min="6157" max="6158" width="9.5" style="282" customWidth="1"/>
    <col min="6159" max="6400" width="8.83203125" style="282"/>
    <col min="6401" max="6401" width="14" style="282" customWidth="1"/>
    <col min="6402" max="6402" width="6.33203125" style="282" bestFit="1" customWidth="1"/>
    <col min="6403" max="6403" width="5.5" style="282" bestFit="1" customWidth="1"/>
    <col min="6404" max="6404" width="12.5" style="282" bestFit="1" customWidth="1"/>
    <col min="6405" max="6405" width="8.5" style="282" bestFit="1" customWidth="1"/>
    <col min="6406" max="6406" width="11.5" style="282" bestFit="1" customWidth="1"/>
    <col min="6407" max="6408" width="6.5" style="282" bestFit="1" customWidth="1"/>
    <col min="6409" max="6409" width="8" style="282" bestFit="1" customWidth="1"/>
    <col min="6410" max="6410" width="12.5" style="282" bestFit="1" customWidth="1"/>
    <col min="6411" max="6411" width="11.1640625" style="282" bestFit="1" customWidth="1"/>
    <col min="6412" max="6412" width="7.83203125" style="282" bestFit="1" customWidth="1"/>
    <col min="6413" max="6414" width="9.5" style="282" customWidth="1"/>
    <col min="6415" max="6656" width="8.83203125" style="282"/>
    <col min="6657" max="6657" width="14" style="282" customWidth="1"/>
    <col min="6658" max="6658" width="6.33203125" style="282" bestFit="1" customWidth="1"/>
    <col min="6659" max="6659" width="5.5" style="282" bestFit="1" customWidth="1"/>
    <col min="6660" max="6660" width="12.5" style="282" bestFit="1" customWidth="1"/>
    <col min="6661" max="6661" width="8.5" style="282" bestFit="1" customWidth="1"/>
    <col min="6662" max="6662" width="11.5" style="282" bestFit="1" customWidth="1"/>
    <col min="6663" max="6664" width="6.5" style="282" bestFit="1" customWidth="1"/>
    <col min="6665" max="6665" width="8" style="282" bestFit="1" customWidth="1"/>
    <col min="6666" max="6666" width="12.5" style="282" bestFit="1" customWidth="1"/>
    <col min="6667" max="6667" width="11.1640625" style="282" bestFit="1" customWidth="1"/>
    <col min="6668" max="6668" width="7.83203125" style="282" bestFit="1" customWidth="1"/>
    <col min="6669" max="6670" width="9.5" style="282" customWidth="1"/>
    <col min="6671" max="6912" width="8.83203125" style="282"/>
    <col min="6913" max="6913" width="14" style="282" customWidth="1"/>
    <col min="6914" max="6914" width="6.33203125" style="282" bestFit="1" customWidth="1"/>
    <col min="6915" max="6915" width="5.5" style="282" bestFit="1" customWidth="1"/>
    <col min="6916" max="6916" width="12.5" style="282" bestFit="1" customWidth="1"/>
    <col min="6917" max="6917" width="8.5" style="282" bestFit="1" customWidth="1"/>
    <col min="6918" max="6918" width="11.5" style="282" bestFit="1" customWidth="1"/>
    <col min="6919" max="6920" width="6.5" style="282" bestFit="1" customWidth="1"/>
    <col min="6921" max="6921" width="8" style="282" bestFit="1" customWidth="1"/>
    <col min="6922" max="6922" width="12.5" style="282" bestFit="1" customWidth="1"/>
    <col min="6923" max="6923" width="11.1640625" style="282" bestFit="1" customWidth="1"/>
    <col min="6924" max="6924" width="7.83203125" style="282" bestFit="1" customWidth="1"/>
    <col min="6925" max="6926" width="9.5" style="282" customWidth="1"/>
    <col min="6927" max="7168" width="8.83203125" style="282"/>
    <col min="7169" max="7169" width="14" style="282" customWidth="1"/>
    <col min="7170" max="7170" width="6.33203125" style="282" bestFit="1" customWidth="1"/>
    <col min="7171" max="7171" width="5.5" style="282" bestFit="1" customWidth="1"/>
    <col min="7172" max="7172" width="12.5" style="282" bestFit="1" customWidth="1"/>
    <col min="7173" max="7173" width="8.5" style="282" bestFit="1" customWidth="1"/>
    <col min="7174" max="7174" width="11.5" style="282" bestFit="1" customWidth="1"/>
    <col min="7175" max="7176" width="6.5" style="282" bestFit="1" customWidth="1"/>
    <col min="7177" max="7177" width="8" style="282" bestFit="1" customWidth="1"/>
    <col min="7178" max="7178" width="12.5" style="282" bestFit="1" customWidth="1"/>
    <col min="7179" max="7179" width="11.1640625" style="282" bestFit="1" customWidth="1"/>
    <col min="7180" max="7180" width="7.83203125" style="282" bestFit="1" customWidth="1"/>
    <col min="7181" max="7182" width="9.5" style="282" customWidth="1"/>
    <col min="7183" max="7424" width="8.83203125" style="282"/>
    <col min="7425" max="7425" width="14" style="282" customWidth="1"/>
    <col min="7426" max="7426" width="6.33203125" style="282" bestFit="1" customWidth="1"/>
    <col min="7427" max="7427" width="5.5" style="282" bestFit="1" customWidth="1"/>
    <col min="7428" max="7428" width="12.5" style="282" bestFit="1" customWidth="1"/>
    <col min="7429" max="7429" width="8.5" style="282" bestFit="1" customWidth="1"/>
    <col min="7430" max="7430" width="11.5" style="282" bestFit="1" customWidth="1"/>
    <col min="7431" max="7432" width="6.5" style="282" bestFit="1" customWidth="1"/>
    <col min="7433" max="7433" width="8" style="282" bestFit="1" customWidth="1"/>
    <col min="7434" max="7434" width="12.5" style="282" bestFit="1" customWidth="1"/>
    <col min="7435" max="7435" width="11.1640625" style="282" bestFit="1" customWidth="1"/>
    <col min="7436" max="7436" width="7.83203125" style="282" bestFit="1" customWidth="1"/>
    <col min="7437" max="7438" width="9.5" style="282" customWidth="1"/>
    <col min="7439" max="7680" width="8.83203125" style="282"/>
    <col min="7681" max="7681" width="14" style="282" customWidth="1"/>
    <col min="7682" max="7682" width="6.33203125" style="282" bestFit="1" customWidth="1"/>
    <col min="7683" max="7683" width="5.5" style="282" bestFit="1" customWidth="1"/>
    <col min="7684" max="7684" width="12.5" style="282" bestFit="1" customWidth="1"/>
    <col min="7685" max="7685" width="8.5" style="282" bestFit="1" customWidth="1"/>
    <col min="7686" max="7686" width="11.5" style="282" bestFit="1" customWidth="1"/>
    <col min="7687" max="7688" width="6.5" style="282" bestFit="1" customWidth="1"/>
    <col min="7689" max="7689" width="8" style="282" bestFit="1" customWidth="1"/>
    <col min="7690" max="7690" width="12.5" style="282" bestFit="1" customWidth="1"/>
    <col min="7691" max="7691" width="11.1640625" style="282" bestFit="1" customWidth="1"/>
    <col min="7692" max="7692" width="7.83203125" style="282" bestFit="1" customWidth="1"/>
    <col min="7693" max="7694" width="9.5" style="282" customWidth="1"/>
    <col min="7695" max="7936" width="8.83203125" style="282"/>
    <col min="7937" max="7937" width="14" style="282" customWidth="1"/>
    <col min="7938" max="7938" width="6.33203125" style="282" bestFit="1" customWidth="1"/>
    <col min="7939" max="7939" width="5.5" style="282" bestFit="1" customWidth="1"/>
    <col min="7940" max="7940" width="12.5" style="282" bestFit="1" customWidth="1"/>
    <col min="7941" max="7941" width="8.5" style="282" bestFit="1" customWidth="1"/>
    <col min="7942" max="7942" width="11.5" style="282" bestFit="1" customWidth="1"/>
    <col min="7943" max="7944" width="6.5" style="282" bestFit="1" customWidth="1"/>
    <col min="7945" max="7945" width="8" style="282" bestFit="1" customWidth="1"/>
    <col min="7946" max="7946" width="12.5" style="282" bestFit="1" customWidth="1"/>
    <col min="7947" max="7947" width="11.1640625" style="282" bestFit="1" customWidth="1"/>
    <col min="7948" max="7948" width="7.83203125" style="282" bestFit="1" customWidth="1"/>
    <col min="7949" max="7950" width="9.5" style="282" customWidth="1"/>
    <col min="7951" max="8192" width="8.83203125" style="282"/>
    <col min="8193" max="8193" width="14" style="282" customWidth="1"/>
    <col min="8194" max="8194" width="6.33203125" style="282" bestFit="1" customWidth="1"/>
    <col min="8195" max="8195" width="5.5" style="282" bestFit="1" customWidth="1"/>
    <col min="8196" max="8196" width="12.5" style="282" bestFit="1" customWidth="1"/>
    <col min="8197" max="8197" width="8.5" style="282" bestFit="1" customWidth="1"/>
    <col min="8198" max="8198" width="11.5" style="282" bestFit="1" customWidth="1"/>
    <col min="8199" max="8200" width="6.5" style="282" bestFit="1" customWidth="1"/>
    <col min="8201" max="8201" width="8" style="282" bestFit="1" customWidth="1"/>
    <col min="8202" max="8202" width="12.5" style="282" bestFit="1" customWidth="1"/>
    <col min="8203" max="8203" width="11.1640625" style="282" bestFit="1" customWidth="1"/>
    <col min="8204" max="8204" width="7.83203125" style="282" bestFit="1" customWidth="1"/>
    <col min="8205" max="8206" width="9.5" style="282" customWidth="1"/>
    <col min="8207" max="8448" width="8.83203125" style="282"/>
    <col min="8449" max="8449" width="14" style="282" customWidth="1"/>
    <col min="8450" max="8450" width="6.33203125" style="282" bestFit="1" customWidth="1"/>
    <col min="8451" max="8451" width="5.5" style="282" bestFit="1" customWidth="1"/>
    <col min="8452" max="8452" width="12.5" style="282" bestFit="1" customWidth="1"/>
    <col min="8453" max="8453" width="8.5" style="282" bestFit="1" customWidth="1"/>
    <col min="8454" max="8454" width="11.5" style="282" bestFit="1" customWidth="1"/>
    <col min="8455" max="8456" width="6.5" style="282" bestFit="1" customWidth="1"/>
    <col min="8457" max="8457" width="8" style="282" bestFit="1" customWidth="1"/>
    <col min="8458" max="8458" width="12.5" style="282" bestFit="1" customWidth="1"/>
    <col min="8459" max="8459" width="11.1640625" style="282" bestFit="1" customWidth="1"/>
    <col min="8460" max="8460" width="7.83203125" style="282" bestFit="1" customWidth="1"/>
    <col min="8461" max="8462" width="9.5" style="282" customWidth="1"/>
    <col min="8463" max="8704" width="8.83203125" style="282"/>
    <col min="8705" max="8705" width="14" style="282" customWidth="1"/>
    <col min="8706" max="8706" width="6.33203125" style="282" bestFit="1" customWidth="1"/>
    <col min="8707" max="8707" width="5.5" style="282" bestFit="1" customWidth="1"/>
    <col min="8708" max="8708" width="12.5" style="282" bestFit="1" customWidth="1"/>
    <col min="8709" max="8709" width="8.5" style="282" bestFit="1" customWidth="1"/>
    <col min="8710" max="8710" width="11.5" style="282" bestFit="1" customWidth="1"/>
    <col min="8711" max="8712" width="6.5" style="282" bestFit="1" customWidth="1"/>
    <col min="8713" max="8713" width="8" style="282" bestFit="1" customWidth="1"/>
    <col min="8714" max="8714" width="12.5" style="282" bestFit="1" customWidth="1"/>
    <col min="8715" max="8715" width="11.1640625" style="282" bestFit="1" customWidth="1"/>
    <col min="8716" max="8716" width="7.83203125" style="282" bestFit="1" customWidth="1"/>
    <col min="8717" max="8718" width="9.5" style="282" customWidth="1"/>
    <col min="8719" max="8960" width="8.83203125" style="282"/>
    <col min="8961" max="8961" width="14" style="282" customWidth="1"/>
    <col min="8962" max="8962" width="6.33203125" style="282" bestFit="1" customWidth="1"/>
    <col min="8963" max="8963" width="5.5" style="282" bestFit="1" customWidth="1"/>
    <col min="8964" max="8964" width="12.5" style="282" bestFit="1" customWidth="1"/>
    <col min="8965" max="8965" width="8.5" style="282" bestFit="1" customWidth="1"/>
    <col min="8966" max="8966" width="11.5" style="282" bestFit="1" customWidth="1"/>
    <col min="8967" max="8968" width="6.5" style="282" bestFit="1" customWidth="1"/>
    <col min="8969" max="8969" width="8" style="282" bestFit="1" customWidth="1"/>
    <col min="8970" max="8970" width="12.5" style="282" bestFit="1" customWidth="1"/>
    <col min="8971" max="8971" width="11.1640625" style="282" bestFit="1" customWidth="1"/>
    <col min="8972" max="8972" width="7.83203125" style="282" bestFit="1" customWidth="1"/>
    <col min="8973" max="8974" width="9.5" style="282" customWidth="1"/>
    <col min="8975" max="9216" width="8.83203125" style="282"/>
    <col min="9217" max="9217" width="14" style="282" customWidth="1"/>
    <col min="9218" max="9218" width="6.33203125" style="282" bestFit="1" customWidth="1"/>
    <col min="9219" max="9219" width="5.5" style="282" bestFit="1" customWidth="1"/>
    <col min="9220" max="9220" width="12.5" style="282" bestFit="1" customWidth="1"/>
    <col min="9221" max="9221" width="8.5" style="282" bestFit="1" customWidth="1"/>
    <col min="9222" max="9222" width="11.5" style="282" bestFit="1" customWidth="1"/>
    <col min="9223" max="9224" width="6.5" style="282" bestFit="1" customWidth="1"/>
    <col min="9225" max="9225" width="8" style="282" bestFit="1" customWidth="1"/>
    <col min="9226" max="9226" width="12.5" style="282" bestFit="1" customWidth="1"/>
    <col min="9227" max="9227" width="11.1640625" style="282" bestFit="1" customWidth="1"/>
    <col min="9228" max="9228" width="7.83203125" style="282" bestFit="1" customWidth="1"/>
    <col min="9229" max="9230" width="9.5" style="282" customWidth="1"/>
    <col min="9231" max="9472" width="8.83203125" style="282"/>
    <col min="9473" max="9473" width="14" style="282" customWidth="1"/>
    <col min="9474" max="9474" width="6.33203125" style="282" bestFit="1" customWidth="1"/>
    <col min="9475" max="9475" width="5.5" style="282" bestFit="1" customWidth="1"/>
    <col min="9476" max="9476" width="12.5" style="282" bestFit="1" customWidth="1"/>
    <col min="9477" max="9477" width="8.5" style="282" bestFit="1" customWidth="1"/>
    <col min="9478" max="9478" width="11.5" style="282" bestFit="1" customWidth="1"/>
    <col min="9479" max="9480" width="6.5" style="282" bestFit="1" customWidth="1"/>
    <col min="9481" max="9481" width="8" style="282" bestFit="1" customWidth="1"/>
    <col min="9482" max="9482" width="12.5" style="282" bestFit="1" customWidth="1"/>
    <col min="9483" max="9483" width="11.1640625" style="282" bestFit="1" customWidth="1"/>
    <col min="9484" max="9484" width="7.83203125" style="282" bestFit="1" customWidth="1"/>
    <col min="9485" max="9486" width="9.5" style="282" customWidth="1"/>
    <col min="9487" max="9728" width="8.83203125" style="282"/>
    <col min="9729" max="9729" width="14" style="282" customWidth="1"/>
    <col min="9730" max="9730" width="6.33203125" style="282" bestFit="1" customWidth="1"/>
    <col min="9731" max="9731" width="5.5" style="282" bestFit="1" customWidth="1"/>
    <col min="9732" max="9732" width="12.5" style="282" bestFit="1" customWidth="1"/>
    <col min="9733" max="9733" width="8.5" style="282" bestFit="1" customWidth="1"/>
    <col min="9734" max="9734" width="11.5" style="282" bestFit="1" customWidth="1"/>
    <col min="9735" max="9736" width="6.5" style="282" bestFit="1" customWidth="1"/>
    <col min="9737" max="9737" width="8" style="282" bestFit="1" customWidth="1"/>
    <col min="9738" max="9738" width="12.5" style="282" bestFit="1" customWidth="1"/>
    <col min="9739" max="9739" width="11.1640625" style="282" bestFit="1" customWidth="1"/>
    <col min="9740" max="9740" width="7.83203125" style="282" bestFit="1" customWidth="1"/>
    <col min="9741" max="9742" width="9.5" style="282" customWidth="1"/>
    <col min="9743" max="9984" width="8.83203125" style="282"/>
    <col min="9985" max="9985" width="14" style="282" customWidth="1"/>
    <col min="9986" max="9986" width="6.33203125" style="282" bestFit="1" customWidth="1"/>
    <col min="9987" max="9987" width="5.5" style="282" bestFit="1" customWidth="1"/>
    <col min="9988" max="9988" width="12.5" style="282" bestFit="1" customWidth="1"/>
    <col min="9989" max="9989" width="8.5" style="282" bestFit="1" customWidth="1"/>
    <col min="9990" max="9990" width="11.5" style="282" bestFit="1" customWidth="1"/>
    <col min="9991" max="9992" width="6.5" style="282" bestFit="1" customWidth="1"/>
    <col min="9993" max="9993" width="8" style="282" bestFit="1" customWidth="1"/>
    <col min="9994" max="9994" width="12.5" style="282" bestFit="1" customWidth="1"/>
    <col min="9995" max="9995" width="11.1640625" style="282" bestFit="1" customWidth="1"/>
    <col min="9996" max="9996" width="7.83203125" style="282" bestFit="1" customWidth="1"/>
    <col min="9997" max="9998" width="9.5" style="282" customWidth="1"/>
    <col min="9999" max="10240" width="8.83203125" style="282"/>
    <col min="10241" max="10241" width="14" style="282" customWidth="1"/>
    <col min="10242" max="10242" width="6.33203125" style="282" bestFit="1" customWidth="1"/>
    <col min="10243" max="10243" width="5.5" style="282" bestFit="1" customWidth="1"/>
    <col min="10244" max="10244" width="12.5" style="282" bestFit="1" customWidth="1"/>
    <col min="10245" max="10245" width="8.5" style="282" bestFit="1" customWidth="1"/>
    <col min="10246" max="10246" width="11.5" style="282" bestFit="1" customWidth="1"/>
    <col min="10247" max="10248" width="6.5" style="282" bestFit="1" customWidth="1"/>
    <col min="10249" max="10249" width="8" style="282" bestFit="1" customWidth="1"/>
    <col min="10250" max="10250" width="12.5" style="282" bestFit="1" customWidth="1"/>
    <col min="10251" max="10251" width="11.1640625" style="282" bestFit="1" customWidth="1"/>
    <col min="10252" max="10252" width="7.83203125" style="282" bestFit="1" customWidth="1"/>
    <col min="10253" max="10254" width="9.5" style="282" customWidth="1"/>
    <col min="10255" max="10496" width="8.83203125" style="282"/>
    <col min="10497" max="10497" width="14" style="282" customWidth="1"/>
    <col min="10498" max="10498" width="6.33203125" style="282" bestFit="1" customWidth="1"/>
    <col min="10499" max="10499" width="5.5" style="282" bestFit="1" customWidth="1"/>
    <col min="10500" max="10500" width="12.5" style="282" bestFit="1" customWidth="1"/>
    <col min="10501" max="10501" width="8.5" style="282" bestFit="1" customWidth="1"/>
    <col min="10502" max="10502" width="11.5" style="282" bestFit="1" customWidth="1"/>
    <col min="10503" max="10504" width="6.5" style="282" bestFit="1" customWidth="1"/>
    <col min="10505" max="10505" width="8" style="282" bestFit="1" customWidth="1"/>
    <col min="10506" max="10506" width="12.5" style="282" bestFit="1" customWidth="1"/>
    <col min="10507" max="10507" width="11.1640625" style="282" bestFit="1" customWidth="1"/>
    <col min="10508" max="10508" width="7.83203125" style="282" bestFit="1" customWidth="1"/>
    <col min="10509" max="10510" width="9.5" style="282" customWidth="1"/>
    <col min="10511" max="10752" width="8.83203125" style="282"/>
    <col min="10753" max="10753" width="14" style="282" customWidth="1"/>
    <col min="10754" max="10754" width="6.33203125" style="282" bestFit="1" customWidth="1"/>
    <col min="10755" max="10755" width="5.5" style="282" bestFit="1" customWidth="1"/>
    <col min="10756" max="10756" width="12.5" style="282" bestFit="1" customWidth="1"/>
    <col min="10757" max="10757" width="8.5" style="282" bestFit="1" customWidth="1"/>
    <col min="10758" max="10758" width="11.5" style="282" bestFit="1" customWidth="1"/>
    <col min="10759" max="10760" width="6.5" style="282" bestFit="1" customWidth="1"/>
    <col min="10761" max="10761" width="8" style="282" bestFit="1" customWidth="1"/>
    <col min="10762" max="10762" width="12.5" style="282" bestFit="1" customWidth="1"/>
    <col min="10763" max="10763" width="11.1640625" style="282" bestFit="1" customWidth="1"/>
    <col min="10764" max="10764" width="7.83203125" style="282" bestFit="1" customWidth="1"/>
    <col min="10765" max="10766" width="9.5" style="282" customWidth="1"/>
    <col min="10767" max="11008" width="8.83203125" style="282"/>
    <col min="11009" max="11009" width="14" style="282" customWidth="1"/>
    <col min="11010" max="11010" width="6.33203125" style="282" bestFit="1" customWidth="1"/>
    <col min="11011" max="11011" width="5.5" style="282" bestFit="1" customWidth="1"/>
    <col min="11012" max="11012" width="12.5" style="282" bestFit="1" customWidth="1"/>
    <col min="11013" max="11013" width="8.5" style="282" bestFit="1" customWidth="1"/>
    <col min="11014" max="11014" width="11.5" style="282" bestFit="1" customWidth="1"/>
    <col min="11015" max="11016" width="6.5" style="282" bestFit="1" customWidth="1"/>
    <col min="11017" max="11017" width="8" style="282" bestFit="1" customWidth="1"/>
    <col min="11018" max="11018" width="12.5" style="282" bestFit="1" customWidth="1"/>
    <col min="11019" max="11019" width="11.1640625" style="282" bestFit="1" customWidth="1"/>
    <col min="11020" max="11020" width="7.83203125" style="282" bestFit="1" customWidth="1"/>
    <col min="11021" max="11022" width="9.5" style="282" customWidth="1"/>
    <col min="11023" max="11264" width="8.83203125" style="282"/>
    <col min="11265" max="11265" width="14" style="282" customWidth="1"/>
    <col min="11266" max="11266" width="6.33203125" style="282" bestFit="1" customWidth="1"/>
    <col min="11267" max="11267" width="5.5" style="282" bestFit="1" customWidth="1"/>
    <col min="11268" max="11268" width="12.5" style="282" bestFit="1" customWidth="1"/>
    <col min="11269" max="11269" width="8.5" style="282" bestFit="1" customWidth="1"/>
    <col min="11270" max="11270" width="11.5" style="282" bestFit="1" customWidth="1"/>
    <col min="11271" max="11272" width="6.5" style="282" bestFit="1" customWidth="1"/>
    <col min="11273" max="11273" width="8" style="282" bestFit="1" customWidth="1"/>
    <col min="11274" max="11274" width="12.5" style="282" bestFit="1" customWidth="1"/>
    <col min="11275" max="11275" width="11.1640625" style="282" bestFit="1" customWidth="1"/>
    <col min="11276" max="11276" width="7.83203125" style="282" bestFit="1" customWidth="1"/>
    <col min="11277" max="11278" width="9.5" style="282" customWidth="1"/>
    <col min="11279" max="11520" width="8.83203125" style="282"/>
    <col min="11521" max="11521" width="14" style="282" customWidth="1"/>
    <col min="11522" max="11522" width="6.33203125" style="282" bestFit="1" customWidth="1"/>
    <col min="11523" max="11523" width="5.5" style="282" bestFit="1" customWidth="1"/>
    <col min="11524" max="11524" width="12.5" style="282" bestFit="1" customWidth="1"/>
    <col min="11525" max="11525" width="8.5" style="282" bestFit="1" customWidth="1"/>
    <col min="11526" max="11526" width="11.5" style="282" bestFit="1" customWidth="1"/>
    <col min="11527" max="11528" width="6.5" style="282" bestFit="1" customWidth="1"/>
    <col min="11529" max="11529" width="8" style="282" bestFit="1" customWidth="1"/>
    <col min="11530" max="11530" width="12.5" style="282" bestFit="1" customWidth="1"/>
    <col min="11531" max="11531" width="11.1640625" style="282" bestFit="1" customWidth="1"/>
    <col min="11532" max="11532" width="7.83203125" style="282" bestFit="1" customWidth="1"/>
    <col min="11533" max="11534" width="9.5" style="282" customWidth="1"/>
    <col min="11535" max="11776" width="8.83203125" style="282"/>
    <col min="11777" max="11777" width="14" style="282" customWidth="1"/>
    <col min="11778" max="11778" width="6.33203125" style="282" bestFit="1" customWidth="1"/>
    <col min="11779" max="11779" width="5.5" style="282" bestFit="1" customWidth="1"/>
    <col min="11780" max="11780" width="12.5" style="282" bestFit="1" customWidth="1"/>
    <col min="11781" max="11781" width="8.5" style="282" bestFit="1" customWidth="1"/>
    <col min="11782" max="11782" width="11.5" style="282" bestFit="1" customWidth="1"/>
    <col min="11783" max="11784" width="6.5" style="282" bestFit="1" customWidth="1"/>
    <col min="11785" max="11785" width="8" style="282" bestFit="1" customWidth="1"/>
    <col min="11786" max="11786" width="12.5" style="282" bestFit="1" customWidth="1"/>
    <col min="11787" max="11787" width="11.1640625" style="282" bestFit="1" customWidth="1"/>
    <col min="11788" max="11788" width="7.83203125" style="282" bestFit="1" customWidth="1"/>
    <col min="11789" max="11790" width="9.5" style="282" customWidth="1"/>
    <col min="11791" max="12032" width="8.83203125" style="282"/>
    <col min="12033" max="12033" width="14" style="282" customWidth="1"/>
    <col min="12034" max="12034" width="6.33203125" style="282" bestFit="1" customWidth="1"/>
    <col min="12035" max="12035" width="5.5" style="282" bestFit="1" customWidth="1"/>
    <col min="12036" max="12036" width="12.5" style="282" bestFit="1" customWidth="1"/>
    <col min="12037" max="12037" width="8.5" style="282" bestFit="1" customWidth="1"/>
    <col min="12038" max="12038" width="11.5" style="282" bestFit="1" customWidth="1"/>
    <col min="12039" max="12040" width="6.5" style="282" bestFit="1" customWidth="1"/>
    <col min="12041" max="12041" width="8" style="282" bestFit="1" customWidth="1"/>
    <col min="12042" max="12042" width="12.5" style="282" bestFit="1" customWidth="1"/>
    <col min="12043" max="12043" width="11.1640625" style="282" bestFit="1" customWidth="1"/>
    <col min="12044" max="12044" width="7.83203125" style="282" bestFit="1" customWidth="1"/>
    <col min="12045" max="12046" width="9.5" style="282" customWidth="1"/>
    <col min="12047" max="12288" width="8.83203125" style="282"/>
    <col min="12289" max="12289" width="14" style="282" customWidth="1"/>
    <col min="12290" max="12290" width="6.33203125" style="282" bestFit="1" customWidth="1"/>
    <col min="12291" max="12291" width="5.5" style="282" bestFit="1" customWidth="1"/>
    <col min="12292" max="12292" width="12.5" style="282" bestFit="1" customWidth="1"/>
    <col min="12293" max="12293" width="8.5" style="282" bestFit="1" customWidth="1"/>
    <col min="12294" max="12294" width="11.5" style="282" bestFit="1" customWidth="1"/>
    <col min="12295" max="12296" width="6.5" style="282" bestFit="1" customWidth="1"/>
    <col min="12297" max="12297" width="8" style="282" bestFit="1" customWidth="1"/>
    <col min="12298" max="12298" width="12.5" style="282" bestFit="1" customWidth="1"/>
    <col min="12299" max="12299" width="11.1640625" style="282" bestFit="1" customWidth="1"/>
    <col min="12300" max="12300" width="7.83203125" style="282" bestFit="1" customWidth="1"/>
    <col min="12301" max="12302" width="9.5" style="282" customWidth="1"/>
    <col min="12303" max="12544" width="8.83203125" style="282"/>
    <col min="12545" max="12545" width="14" style="282" customWidth="1"/>
    <col min="12546" max="12546" width="6.33203125" style="282" bestFit="1" customWidth="1"/>
    <col min="12547" max="12547" width="5.5" style="282" bestFit="1" customWidth="1"/>
    <col min="12548" max="12548" width="12.5" style="282" bestFit="1" customWidth="1"/>
    <col min="12549" max="12549" width="8.5" style="282" bestFit="1" customWidth="1"/>
    <col min="12550" max="12550" width="11.5" style="282" bestFit="1" customWidth="1"/>
    <col min="12551" max="12552" width="6.5" style="282" bestFit="1" customWidth="1"/>
    <col min="12553" max="12553" width="8" style="282" bestFit="1" customWidth="1"/>
    <col min="12554" max="12554" width="12.5" style="282" bestFit="1" customWidth="1"/>
    <col min="12555" max="12555" width="11.1640625" style="282" bestFit="1" customWidth="1"/>
    <col min="12556" max="12556" width="7.83203125" style="282" bestFit="1" customWidth="1"/>
    <col min="12557" max="12558" width="9.5" style="282" customWidth="1"/>
    <col min="12559" max="12800" width="8.83203125" style="282"/>
    <col min="12801" max="12801" width="14" style="282" customWidth="1"/>
    <col min="12802" max="12802" width="6.33203125" style="282" bestFit="1" customWidth="1"/>
    <col min="12803" max="12803" width="5.5" style="282" bestFit="1" customWidth="1"/>
    <col min="12804" max="12804" width="12.5" style="282" bestFit="1" customWidth="1"/>
    <col min="12805" max="12805" width="8.5" style="282" bestFit="1" customWidth="1"/>
    <col min="12806" max="12806" width="11.5" style="282" bestFit="1" customWidth="1"/>
    <col min="12807" max="12808" width="6.5" style="282" bestFit="1" customWidth="1"/>
    <col min="12809" max="12809" width="8" style="282" bestFit="1" customWidth="1"/>
    <col min="12810" max="12810" width="12.5" style="282" bestFit="1" customWidth="1"/>
    <col min="12811" max="12811" width="11.1640625" style="282" bestFit="1" customWidth="1"/>
    <col min="12812" max="12812" width="7.83203125" style="282" bestFit="1" customWidth="1"/>
    <col min="12813" max="12814" width="9.5" style="282" customWidth="1"/>
    <col min="12815" max="13056" width="8.83203125" style="282"/>
    <col min="13057" max="13057" width="14" style="282" customWidth="1"/>
    <col min="13058" max="13058" width="6.33203125" style="282" bestFit="1" customWidth="1"/>
    <col min="13059" max="13059" width="5.5" style="282" bestFit="1" customWidth="1"/>
    <col min="13060" max="13060" width="12.5" style="282" bestFit="1" customWidth="1"/>
    <col min="13061" max="13061" width="8.5" style="282" bestFit="1" customWidth="1"/>
    <col min="13062" max="13062" width="11.5" style="282" bestFit="1" customWidth="1"/>
    <col min="13063" max="13064" width="6.5" style="282" bestFit="1" customWidth="1"/>
    <col min="13065" max="13065" width="8" style="282" bestFit="1" customWidth="1"/>
    <col min="13066" max="13066" width="12.5" style="282" bestFit="1" customWidth="1"/>
    <col min="13067" max="13067" width="11.1640625" style="282" bestFit="1" customWidth="1"/>
    <col min="13068" max="13068" width="7.83203125" style="282" bestFit="1" customWidth="1"/>
    <col min="13069" max="13070" width="9.5" style="282" customWidth="1"/>
    <col min="13071" max="13312" width="8.83203125" style="282"/>
    <col min="13313" max="13313" width="14" style="282" customWidth="1"/>
    <col min="13314" max="13314" width="6.33203125" style="282" bestFit="1" customWidth="1"/>
    <col min="13315" max="13315" width="5.5" style="282" bestFit="1" customWidth="1"/>
    <col min="13316" max="13316" width="12.5" style="282" bestFit="1" customWidth="1"/>
    <col min="13317" max="13317" width="8.5" style="282" bestFit="1" customWidth="1"/>
    <col min="13318" max="13318" width="11.5" style="282" bestFit="1" customWidth="1"/>
    <col min="13319" max="13320" width="6.5" style="282" bestFit="1" customWidth="1"/>
    <col min="13321" max="13321" width="8" style="282" bestFit="1" customWidth="1"/>
    <col min="13322" max="13322" width="12.5" style="282" bestFit="1" customWidth="1"/>
    <col min="13323" max="13323" width="11.1640625" style="282" bestFit="1" customWidth="1"/>
    <col min="13324" max="13324" width="7.83203125" style="282" bestFit="1" customWidth="1"/>
    <col min="13325" max="13326" width="9.5" style="282" customWidth="1"/>
    <col min="13327" max="13568" width="8.83203125" style="282"/>
    <col min="13569" max="13569" width="14" style="282" customWidth="1"/>
    <col min="13570" max="13570" width="6.33203125" style="282" bestFit="1" customWidth="1"/>
    <col min="13571" max="13571" width="5.5" style="282" bestFit="1" customWidth="1"/>
    <col min="13572" max="13572" width="12.5" style="282" bestFit="1" customWidth="1"/>
    <col min="13573" max="13573" width="8.5" style="282" bestFit="1" customWidth="1"/>
    <col min="13574" max="13574" width="11.5" style="282" bestFit="1" customWidth="1"/>
    <col min="13575" max="13576" width="6.5" style="282" bestFit="1" customWidth="1"/>
    <col min="13577" max="13577" width="8" style="282" bestFit="1" customWidth="1"/>
    <col min="13578" max="13578" width="12.5" style="282" bestFit="1" customWidth="1"/>
    <col min="13579" max="13579" width="11.1640625" style="282" bestFit="1" customWidth="1"/>
    <col min="13580" max="13580" width="7.83203125" style="282" bestFit="1" customWidth="1"/>
    <col min="13581" max="13582" width="9.5" style="282" customWidth="1"/>
    <col min="13583" max="13824" width="8.83203125" style="282"/>
    <col min="13825" max="13825" width="14" style="282" customWidth="1"/>
    <col min="13826" max="13826" width="6.33203125" style="282" bestFit="1" customWidth="1"/>
    <col min="13827" max="13827" width="5.5" style="282" bestFit="1" customWidth="1"/>
    <col min="13828" max="13828" width="12.5" style="282" bestFit="1" customWidth="1"/>
    <col min="13829" max="13829" width="8.5" style="282" bestFit="1" customWidth="1"/>
    <col min="13830" max="13830" width="11.5" style="282" bestFit="1" customWidth="1"/>
    <col min="13831" max="13832" width="6.5" style="282" bestFit="1" customWidth="1"/>
    <col min="13833" max="13833" width="8" style="282" bestFit="1" customWidth="1"/>
    <col min="13834" max="13834" width="12.5" style="282" bestFit="1" customWidth="1"/>
    <col min="13835" max="13835" width="11.1640625" style="282" bestFit="1" customWidth="1"/>
    <col min="13836" max="13836" width="7.83203125" style="282" bestFit="1" customWidth="1"/>
    <col min="13837" max="13838" width="9.5" style="282" customWidth="1"/>
    <col min="13839" max="14080" width="8.83203125" style="282"/>
    <col min="14081" max="14081" width="14" style="282" customWidth="1"/>
    <col min="14082" max="14082" width="6.33203125" style="282" bestFit="1" customWidth="1"/>
    <col min="14083" max="14083" width="5.5" style="282" bestFit="1" customWidth="1"/>
    <col min="14084" max="14084" width="12.5" style="282" bestFit="1" customWidth="1"/>
    <col min="14085" max="14085" width="8.5" style="282" bestFit="1" customWidth="1"/>
    <col min="14086" max="14086" width="11.5" style="282" bestFit="1" customWidth="1"/>
    <col min="14087" max="14088" width="6.5" style="282" bestFit="1" customWidth="1"/>
    <col min="14089" max="14089" width="8" style="282" bestFit="1" customWidth="1"/>
    <col min="14090" max="14090" width="12.5" style="282" bestFit="1" customWidth="1"/>
    <col min="14091" max="14091" width="11.1640625" style="282" bestFit="1" customWidth="1"/>
    <col min="14092" max="14092" width="7.83203125" style="282" bestFit="1" customWidth="1"/>
    <col min="14093" max="14094" width="9.5" style="282" customWidth="1"/>
    <col min="14095" max="14336" width="8.83203125" style="282"/>
    <col min="14337" max="14337" width="14" style="282" customWidth="1"/>
    <col min="14338" max="14338" width="6.33203125" style="282" bestFit="1" customWidth="1"/>
    <col min="14339" max="14339" width="5.5" style="282" bestFit="1" customWidth="1"/>
    <col min="14340" max="14340" width="12.5" style="282" bestFit="1" customWidth="1"/>
    <col min="14341" max="14341" width="8.5" style="282" bestFit="1" customWidth="1"/>
    <col min="14342" max="14342" width="11.5" style="282" bestFit="1" customWidth="1"/>
    <col min="14343" max="14344" width="6.5" style="282" bestFit="1" customWidth="1"/>
    <col min="14345" max="14345" width="8" style="282" bestFit="1" customWidth="1"/>
    <col min="14346" max="14346" width="12.5" style="282" bestFit="1" customWidth="1"/>
    <col min="14347" max="14347" width="11.1640625" style="282" bestFit="1" customWidth="1"/>
    <col min="14348" max="14348" width="7.83203125" style="282" bestFit="1" customWidth="1"/>
    <col min="14349" max="14350" width="9.5" style="282" customWidth="1"/>
    <col min="14351" max="14592" width="8.83203125" style="282"/>
    <col min="14593" max="14593" width="14" style="282" customWidth="1"/>
    <col min="14594" max="14594" width="6.33203125" style="282" bestFit="1" customWidth="1"/>
    <col min="14595" max="14595" width="5.5" style="282" bestFit="1" customWidth="1"/>
    <col min="14596" max="14596" width="12.5" style="282" bestFit="1" customWidth="1"/>
    <col min="14597" max="14597" width="8.5" style="282" bestFit="1" customWidth="1"/>
    <col min="14598" max="14598" width="11.5" style="282" bestFit="1" customWidth="1"/>
    <col min="14599" max="14600" width="6.5" style="282" bestFit="1" customWidth="1"/>
    <col min="14601" max="14601" width="8" style="282" bestFit="1" customWidth="1"/>
    <col min="14602" max="14602" width="12.5" style="282" bestFit="1" customWidth="1"/>
    <col min="14603" max="14603" width="11.1640625" style="282" bestFit="1" customWidth="1"/>
    <col min="14604" max="14604" width="7.83203125" style="282" bestFit="1" customWidth="1"/>
    <col min="14605" max="14606" width="9.5" style="282" customWidth="1"/>
    <col min="14607" max="14848" width="8.83203125" style="282"/>
    <col min="14849" max="14849" width="14" style="282" customWidth="1"/>
    <col min="14850" max="14850" width="6.33203125" style="282" bestFit="1" customWidth="1"/>
    <col min="14851" max="14851" width="5.5" style="282" bestFit="1" customWidth="1"/>
    <col min="14852" max="14852" width="12.5" style="282" bestFit="1" customWidth="1"/>
    <col min="14853" max="14853" width="8.5" style="282" bestFit="1" customWidth="1"/>
    <col min="14854" max="14854" width="11.5" style="282" bestFit="1" customWidth="1"/>
    <col min="14855" max="14856" width="6.5" style="282" bestFit="1" customWidth="1"/>
    <col min="14857" max="14857" width="8" style="282" bestFit="1" customWidth="1"/>
    <col min="14858" max="14858" width="12.5" style="282" bestFit="1" customWidth="1"/>
    <col min="14859" max="14859" width="11.1640625" style="282" bestFit="1" customWidth="1"/>
    <col min="14860" max="14860" width="7.83203125" style="282" bestFit="1" customWidth="1"/>
    <col min="14861" max="14862" width="9.5" style="282" customWidth="1"/>
    <col min="14863" max="15104" width="8.83203125" style="282"/>
    <col min="15105" max="15105" width="14" style="282" customWidth="1"/>
    <col min="15106" max="15106" width="6.33203125" style="282" bestFit="1" customWidth="1"/>
    <col min="15107" max="15107" width="5.5" style="282" bestFit="1" customWidth="1"/>
    <col min="15108" max="15108" width="12.5" style="282" bestFit="1" customWidth="1"/>
    <col min="15109" max="15109" width="8.5" style="282" bestFit="1" customWidth="1"/>
    <col min="15110" max="15110" width="11.5" style="282" bestFit="1" customWidth="1"/>
    <col min="15111" max="15112" width="6.5" style="282" bestFit="1" customWidth="1"/>
    <col min="15113" max="15113" width="8" style="282" bestFit="1" customWidth="1"/>
    <col min="15114" max="15114" width="12.5" style="282" bestFit="1" customWidth="1"/>
    <col min="15115" max="15115" width="11.1640625" style="282" bestFit="1" customWidth="1"/>
    <col min="15116" max="15116" width="7.83203125" style="282" bestFit="1" customWidth="1"/>
    <col min="15117" max="15118" width="9.5" style="282" customWidth="1"/>
    <col min="15119" max="15360" width="8.83203125" style="282"/>
    <col min="15361" max="15361" width="14" style="282" customWidth="1"/>
    <col min="15362" max="15362" width="6.33203125" style="282" bestFit="1" customWidth="1"/>
    <col min="15363" max="15363" width="5.5" style="282" bestFit="1" customWidth="1"/>
    <col min="15364" max="15364" width="12.5" style="282" bestFit="1" customWidth="1"/>
    <col min="15365" max="15365" width="8.5" style="282" bestFit="1" customWidth="1"/>
    <col min="15366" max="15366" width="11.5" style="282" bestFit="1" customWidth="1"/>
    <col min="15367" max="15368" width="6.5" style="282" bestFit="1" customWidth="1"/>
    <col min="15369" max="15369" width="8" style="282" bestFit="1" customWidth="1"/>
    <col min="15370" max="15370" width="12.5" style="282" bestFit="1" customWidth="1"/>
    <col min="15371" max="15371" width="11.1640625" style="282" bestFit="1" customWidth="1"/>
    <col min="15372" max="15372" width="7.83203125" style="282" bestFit="1" customWidth="1"/>
    <col min="15373" max="15374" width="9.5" style="282" customWidth="1"/>
    <col min="15375" max="15616" width="8.83203125" style="282"/>
    <col min="15617" max="15617" width="14" style="282" customWidth="1"/>
    <col min="15618" max="15618" width="6.33203125" style="282" bestFit="1" customWidth="1"/>
    <col min="15619" max="15619" width="5.5" style="282" bestFit="1" customWidth="1"/>
    <col min="15620" max="15620" width="12.5" style="282" bestFit="1" customWidth="1"/>
    <col min="15621" max="15621" width="8.5" style="282" bestFit="1" customWidth="1"/>
    <col min="15622" max="15622" width="11.5" style="282" bestFit="1" customWidth="1"/>
    <col min="15623" max="15624" width="6.5" style="282" bestFit="1" customWidth="1"/>
    <col min="15625" max="15625" width="8" style="282" bestFit="1" customWidth="1"/>
    <col min="15626" max="15626" width="12.5" style="282" bestFit="1" customWidth="1"/>
    <col min="15627" max="15627" width="11.1640625" style="282" bestFit="1" customWidth="1"/>
    <col min="15628" max="15628" width="7.83203125" style="282" bestFit="1" customWidth="1"/>
    <col min="15629" max="15630" width="9.5" style="282" customWidth="1"/>
    <col min="15631" max="15872" width="8.83203125" style="282"/>
    <col min="15873" max="15873" width="14" style="282" customWidth="1"/>
    <col min="15874" max="15874" width="6.33203125" style="282" bestFit="1" customWidth="1"/>
    <col min="15875" max="15875" width="5.5" style="282" bestFit="1" customWidth="1"/>
    <col min="15876" max="15876" width="12.5" style="282" bestFit="1" customWidth="1"/>
    <col min="15877" max="15877" width="8.5" style="282" bestFit="1" customWidth="1"/>
    <col min="15878" max="15878" width="11.5" style="282" bestFit="1" customWidth="1"/>
    <col min="15879" max="15880" width="6.5" style="282" bestFit="1" customWidth="1"/>
    <col min="15881" max="15881" width="8" style="282" bestFit="1" customWidth="1"/>
    <col min="15882" max="15882" width="12.5" style="282" bestFit="1" customWidth="1"/>
    <col min="15883" max="15883" width="11.1640625" style="282" bestFit="1" customWidth="1"/>
    <col min="15884" max="15884" width="7.83203125" style="282" bestFit="1" customWidth="1"/>
    <col min="15885" max="15886" width="9.5" style="282" customWidth="1"/>
    <col min="15887" max="16128" width="8.83203125" style="282"/>
    <col min="16129" max="16129" width="14" style="282" customWidth="1"/>
    <col min="16130" max="16130" width="6.33203125" style="282" bestFit="1" customWidth="1"/>
    <col min="16131" max="16131" width="5.5" style="282" bestFit="1" customWidth="1"/>
    <col min="16132" max="16132" width="12.5" style="282" bestFit="1" customWidth="1"/>
    <col min="16133" max="16133" width="8.5" style="282" bestFit="1" customWidth="1"/>
    <col min="16134" max="16134" width="11.5" style="282" bestFit="1" customWidth="1"/>
    <col min="16135" max="16136" width="6.5" style="282" bestFit="1" customWidth="1"/>
    <col min="16137" max="16137" width="8" style="282" bestFit="1" customWidth="1"/>
    <col min="16138" max="16138" width="12.5" style="282" bestFit="1" customWidth="1"/>
    <col min="16139" max="16139" width="11.1640625" style="282" bestFit="1" customWidth="1"/>
    <col min="16140" max="16140" width="7.83203125" style="282" bestFit="1" customWidth="1"/>
    <col min="16141" max="16142" width="9.5" style="282" customWidth="1"/>
    <col min="16143" max="16384" width="8.83203125" style="282"/>
  </cols>
  <sheetData>
    <row r="1" spans="1:12" ht="13" customHeight="1">
      <c r="A1" s="323" t="s">
        <v>133</v>
      </c>
      <c r="D1" s="324" t="s">
        <v>86</v>
      </c>
    </row>
    <row r="2" spans="1:12" ht="19" customHeight="1">
      <c r="A2" s="323" t="s">
        <v>134</v>
      </c>
      <c r="D2" s="325" t="s">
        <v>87</v>
      </c>
    </row>
    <row r="3" spans="1:12" ht="11" customHeight="1">
      <c r="B3" s="326" t="s">
        <v>88</v>
      </c>
      <c r="D3" s="326" t="s">
        <v>89</v>
      </c>
    </row>
    <row r="4" spans="1:12" ht="11" customHeight="1">
      <c r="B4" s="326" t="s">
        <v>90</v>
      </c>
      <c r="D4" s="326" t="s">
        <v>135</v>
      </c>
    </row>
    <row r="5" spans="1:12" ht="11" customHeight="1">
      <c r="B5" s="326" t="s">
        <v>91</v>
      </c>
      <c r="D5" s="326" t="s">
        <v>92</v>
      </c>
    </row>
    <row r="6" spans="1:12" s="341" customFormat="1" ht="11" customHeight="1">
      <c r="A6" s="338" t="s">
        <v>93</v>
      </c>
      <c r="B6" s="339" t="s">
        <v>94</v>
      </c>
      <c r="C6" s="339" t="s">
        <v>95</v>
      </c>
      <c r="D6" s="338" t="s">
        <v>96</v>
      </c>
      <c r="E6" s="338" t="s">
        <v>97</v>
      </c>
      <c r="F6" s="338" t="s">
        <v>136</v>
      </c>
      <c r="G6" s="338" t="s">
        <v>98</v>
      </c>
      <c r="H6" s="338" t="s">
        <v>108</v>
      </c>
      <c r="I6" s="338" t="s">
        <v>21</v>
      </c>
      <c r="J6" s="338" t="s">
        <v>99</v>
      </c>
      <c r="K6" s="340" t="s">
        <v>100</v>
      </c>
      <c r="L6" s="338" t="s">
        <v>91</v>
      </c>
    </row>
    <row r="7" spans="1:12" ht="11" customHeight="1">
      <c r="A7" s="327">
        <v>2130800576</v>
      </c>
      <c r="B7" s="328">
        <v>576</v>
      </c>
      <c r="C7" s="328">
        <v>752</v>
      </c>
      <c r="D7" s="329">
        <v>840003215452794</v>
      </c>
      <c r="E7" s="330">
        <v>8496</v>
      </c>
      <c r="G7" s="331">
        <v>214</v>
      </c>
      <c r="H7" s="323" t="s">
        <v>103</v>
      </c>
      <c r="I7" s="323" t="s">
        <v>111</v>
      </c>
      <c r="J7" s="323" t="s">
        <v>114</v>
      </c>
      <c r="K7" s="332" t="s">
        <v>137</v>
      </c>
      <c r="L7" s="323" t="s">
        <v>92</v>
      </c>
    </row>
    <row r="8" spans="1:12" ht="11" customHeight="1">
      <c r="A8" s="327">
        <v>2130800577</v>
      </c>
      <c r="B8" s="328">
        <v>577</v>
      </c>
      <c r="C8" s="328">
        <v>781</v>
      </c>
      <c r="D8" s="329">
        <v>840003215452944</v>
      </c>
      <c r="E8" s="330">
        <v>8496</v>
      </c>
      <c r="G8" s="331">
        <v>364</v>
      </c>
      <c r="H8" s="323" t="s">
        <v>103</v>
      </c>
      <c r="I8" s="323" t="s">
        <v>109</v>
      </c>
      <c r="J8" s="323" t="s">
        <v>114</v>
      </c>
      <c r="K8" s="332" t="s">
        <v>137</v>
      </c>
      <c r="L8" s="323" t="s">
        <v>92</v>
      </c>
    </row>
    <row r="9" spans="1:12" ht="11" customHeight="1">
      <c r="A9" s="327">
        <v>2130800578</v>
      </c>
      <c r="B9" s="328">
        <v>578</v>
      </c>
      <c r="C9" s="328">
        <v>924</v>
      </c>
      <c r="D9" s="329">
        <v>840003215452824</v>
      </c>
      <c r="E9" s="330">
        <v>8496</v>
      </c>
      <c r="G9" s="331">
        <v>244</v>
      </c>
      <c r="H9" s="323" t="s">
        <v>103</v>
      </c>
      <c r="I9" s="323" t="s">
        <v>110</v>
      </c>
      <c r="J9" s="323" t="s">
        <v>114</v>
      </c>
      <c r="K9" s="332" t="s">
        <v>137</v>
      </c>
      <c r="L9" s="323" t="s">
        <v>92</v>
      </c>
    </row>
    <row r="10" spans="1:12" ht="11" customHeight="1">
      <c r="A10" s="327">
        <v>2130800579</v>
      </c>
      <c r="B10" s="328">
        <v>579</v>
      </c>
      <c r="C10" s="328">
        <v>755</v>
      </c>
      <c r="D10" s="329">
        <v>840003215452945</v>
      </c>
      <c r="E10" s="330">
        <v>8496</v>
      </c>
      <c r="G10" s="331">
        <v>365</v>
      </c>
      <c r="H10" s="323" t="s">
        <v>103</v>
      </c>
      <c r="I10" s="323" t="s">
        <v>110</v>
      </c>
      <c r="J10" s="323" t="s">
        <v>114</v>
      </c>
      <c r="K10" s="332" t="s">
        <v>137</v>
      </c>
      <c r="L10" s="323" t="s">
        <v>92</v>
      </c>
    </row>
    <row r="11" spans="1:12" ht="11" customHeight="1">
      <c r="A11" s="327">
        <v>2130800580</v>
      </c>
      <c r="B11" s="328">
        <v>580</v>
      </c>
      <c r="C11" s="328">
        <v>765</v>
      </c>
      <c r="D11" s="329">
        <v>840003215452751</v>
      </c>
      <c r="E11" s="330">
        <v>8496</v>
      </c>
      <c r="G11" s="331">
        <v>171</v>
      </c>
      <c r="H11" s="323" t="s">
        <v>103</v>
      </c>
      <c r="I11" s="323" t="s">
        <v>110</v>
      </c>
      <c r="J11" s="323" t="s">
        <v>114</v>
      </c>
      <c r="K11" s="332" t="s">
        <v>137</v>
      </c>
      <c r="L11" s="323" t="s">
        <v>92</v>
      </c>
    </row>
    <row r="12" spans="1:12" ht="11" customHeight="1">
      <c r="A12" s="327">
        <v>2130800581</v>
      </c>
      <c r="B12" s="328">
        <v>581</v>
      </c>
      <c r="C12" s="328">
        <v>787</v>
      </c>
      <c r="D12" s="329">
        <v>840003215452809</v>
      </c>
      <c r="E12" s="330">
        <v>8496</v>
      </c>
      <c r="G12" s="331">
        <v>229</v>
      </c>
      <c r="H12" s="323" t="s">
        <v>103</v>
      </c>
      <c r="I12" s="323" t="s">
        <v>110</v>
      </c>
      <c r="J12" s="323" t="s">
        <v>114</v>
      </c>
      <c r="K12" s="332" t="s">
        <v>137</v>
      </c>
      <c r="L12" s="323" t="s">
        <v>92</v>
      </c>
    </row>
    <row r="13" spans="1:12" ht="11" customHeight="1">
      <c r="A13" s="327">
        <v>2130800582</v>
      </c>
      <c r="B13" s="328">
        <v>582</v>
      </c>
      <c r="C13" s="328">
        <v>719</v>
      </c>
      <c r="D13" s="329">
        <v>840003215453215</v>
      </c>
      <c r="E13" s="323" t="s">
        <v>138</v>
      </c>
      <c r="G13" s="331">
        <v>635</v>
      </c>
      <c r="H13" s="323" t="s">
        <v>103</v>
      </c>
      <c r="I13" s="323" t="s">
        <v>110</v>
      </c>
      <c r="J13" s="323" t="s">
        <v>114</v>
      </c>
      <c r="K13" s="332" t="s">
        <v>137</v>
      </c>
      <c r="L13" s="323" t="s">
        <v>92</v>
      </c>
    </row>
    <row r="14" spans="1:12" ht="11" customHeight="1">
      <c r="A14" s="327">
        <v>2130800583</v>
      </c>
      <c r="B14" s="328">
        <v>583</v>
      </c>
      <c r="C14" s="328">
        <v>721</v>
      </c>
      <c r="D14" s="329">
        <v>840003215453036</v>
      </c>
      <c r="E14" s="323" t="s">
        <v>139</v>
      </c>
      <c r="G14" s="331">
        <v>456</v>
      </c>
      <c r="H14" s="323" t="s">
        <v>103</v>
      </c>
      <c r="I14" s="323" t="s">
        <v>101</v>
      </c>
      <c r="J14" s="323" t="s">
        <v>114</v>
      </c>
      <c r="K14" s="332" t="s">
        <v>137</v>
      </c>
      <c r="L14" s="323" t="s">
        <v>92</v>
      </c>
    </row>
    <row r="15" spans="1:12" ht="11" customHeight="1">
      <c r="A15" s="327">
        <v>2130800584</v>
      </c>
      <c r="B15" s="328">
        <v>584</v>
      </c>
      <c r="C15" s="328">
        <v>851</v>
      </c>
      <c r="D15" s="329">
        <v>840003215452687</v>
      </c>
      <c r="E15" s="330">
        <v>8496</v>
      </c>
      <c r="G15" s="331">
        <v>107</v>
      </c>
      <c r="H15" s="323" t="s">
        <v>103</v>
      </c>
      <c r="I15" s="323" t="s">
        <v>110</v>
      </c>
      <c r="J15" s="323" t="s">
        <v>114</v>
      </c>
      <c r="K15" s="332" t="s">
        <v>137</v>
      </c>
      <c r="L15" s="323" t="s">
        <v>92</v>
      </c>
    </row>
    <row r="16" spans="1:12" ht="11" customHeight="1">
      <c r="A16" s="327">
        <v>2130800585</v>
      </c>
      <c r="B16" s="328">
        <v>585</v>
      </c>
      <c r="C16" s="328">
        <v>737</v>
      </c>
      <c r="D16" s="329">
        <v>840003215453051</v>
      </c>
      <c r="E16" s="330">
        <v>8496</v>
      </c>
      <c r="G16" s="331">
        <v>471</v>
      </c>
      <c r="H16" s="323" t="s">
        <v>103</v>
      </c>
      <c r="I16" s="323" t="s">
        <v>110</v>
      </c>
      <c r="J16" s="323" t="s">
        <v>114</v>
      </c>
      <c r="K16" s="332" t="s">
        <v>137</v>
      </c>
      <c r="L16" s="323" t="s">
        <v>92</v>
      </c>
    </row>
    <row r="17" spans="1:12" ht="11" customHeight="1">
      <c r="A17" s="327">
        <v>2130800586</v>
      </c>
      <c r="B17" s="328">
        <v>586</v>
      </c>
      <c r="C17" s="328">
        <v>601</v>
      </c>
      <c r="D17" s="329">
        <v>840003215452725</v>
      </c>
      <c r="E17" s="330">
        <v>8496</v>
      </c>
      <c r="G17" s="331">
        <v>145</v>
      </c>
      <c r="H17" s="323" t="s">
        <v>103</v>
      </c>
      <c r="I17" s="323" t="s">
        <v>110</v>
      </c>
      <c r="J17" s="323" t="s">
        <v>114</v>
      </c>
      <c r="K17" s="332" t="s">
        <v>137</v>
      </c>
      <c r="L17" s="323" t="s">
        <v>92</v>
      </c>
    </row>
    <row r="18" spans="1:12" ht="11" customHeight="1">
      <c r="A18" s="327">
        <v>2130800587</v>
      </c>
      <c r="B18" s="328">
        <v>587</v>
      </c>
      <c r="C18" s="328">
        <v>770</v>
      </c>
      <c r="D18" s="329">
        <v>840003215452939</v>
      </c>
      <c r="E18" s="330">
        <v>8496</v>
      </c>
      <c r="G18" s="331">
        <v>359</v>
      </c>
      <c r="H18" s="323" t="s">
        <v>103</v>
      </c>
      <c r="I18" s="323" t="s">
        <v>110</v>
      </c>
      <c r="J18" s="323" t="s">
        <v>114</v>
      </c>
      <c r="K18" s="332" t="s">
        <v>137</v>
      </c>
      <c r="L18" s="323" t="s">
        <v>92</v>
      </c>
    </row>
    <row r="19" spans="1:12" ht="11" customHeight="1">
      <c r="A19" s="327">
        <v>2130800588</v>
      </c>
      <c r="B19" s="328">
        <v>588</v>
      </c>
      <c r="C19" s="328">
        <v>818</v>
      </c>
      <c r="D19" s="329">
        <v>840003215453009</v>
      </c>
      <c r="E19" s="330">
        <v>8496</v>
      </c>
      <c r="G19" s="331">
        <v>429</v>
      </c>
      <c r="H19" s="323" t="s">
        <v>103</v>
      </c>
      <c r="I19" s="323" t="s">
        <v>110</v>
      </c>
      <c r="J19" s="323" t="s">
        <v>114</v>
      </c>
      <c r="K19" s="332" t="s">
        <v>137</v>
      </c>
      <c r="L19" s="323" t="s">
        <v>92</v>
      </c>
    </row>
    <row r="20" spans="1:12" ht="11" customHeight="1">
      <c r="A20" s="327">
        <v>2130800589</v>
      </c>
      <c r="B20" s="328">
        <v>589</v>
      </c>
      <c r="C20" s="328">
        <v>732</v>
      </c>
      <c r="D20" s="329">
        <v>840003215452964</v>
      </c>
      <c r="E20" s="330">
        <v>8496</v>
      </c>
      <c r="G20" s="331">
        <v>384</v>
      </c>
      <c r="H20" s="323" t="s">
        <v>103</v>
      </c>
      <c r="I20" s="323" t="s">
        <v>111</v>
      </c>
      <c r="J20" s="323" t="s">
        <v>114</v>
      </c>
      <c r="K20" s="332" t="s">
        <v>137</v>
      </c>
      <c r="L20" s="323" t="s">
        <v>92</v>
      </c>
    </row>
    <row r="21" spans="1:12" ht="11" customHeight="1">
      <c r="A21" s="327">
        <v>2130800590</v>
      </c>
      <c r="B21" s="328">
        <v>590</v>
      </c>
      <c r="C21" s="328">
        <v>698</v>
      </c>
      <c r="D21" s="329">
        <v>840003215452728</v>
      </c>
      <c r="E21" s="330">
        <v>8496</v>
      </c>
      <c r="G21" s="331">
        <v>148</v>
      </c>
      <c r="H21" s="323" t="s">
        <v>103</v>
      </c>
      <c r="I21" s="323" t="s">
        <v>110</v>
      </c>
      <c r="J21" s="323" t="s">
        <v>114</v>
      </c>
      <c r="K21" s="332" t="s">
        <v>137</v>
      </c>
      <c r="L21" s="323" t="s">
        <v>92</v>
      </c>
    </row>
    <row r="22" spans="1:12" ht="11" customHeight="1">
      <c r="A22" s="327">
        <v>2130800591</v>
      </c>
      <c r="B22" s="328">
        <v>591</v>
      </c>
      <c r="C22" s="328">
        <v>674</v>
      </c>
      <c r="D22" s="329">
        <v>840003215452712</v>
      </c>
      <c r="E22" s="330">
        <v>8496</v>
      </c>
      <c r="G22" s="331">
        <v>132</v>
      </c>
      <c r="H22" s="323" t="s">
        <v>103</v>
      </c>
      <c r="I22" s="323" t="s">
        <v>110</v>
      </c>
      <c r="J22" s="323" t="s">
        <v>114</v>
      </c>
      <c r="K22" s="332" t="s">
        <v>137</v>
      </c>
      <c r="L22" s="323" t="s">
        <v>92</v>
      </c>
    </row>
    <row r="23" spans="1:12" ht="11" customHeight="1">
      <c r="A23" s="327">
        <v>2130800592</v>
      </c>
      <c r="B23" s="328">
        <v>592</v>
      </c>
      <c r="C23" s="328">
        <v>772</v>
      </c>
      <c r="D23" s="329">
        <v>840003215452692</v>
      </c>
      <c r="E23" s="323" t="s">
        <v>140</v>
      </c>
      <c r="G23" s="331">
        <v>112</v>
      </c>
      <c r="H23" s="323" t="s">
        <v>103</v>
      </c>
      <c r="I23" s="323" t="s">
        <v>110</v>
      </c>
      <c r="J23" s="323" t="s">
        <v>114</v>
      </c>
      <c r="K23" s="332" t="s">
        <v>137</v>
      </c>
      <c r="L23" s="323" t="s">
        <v>92</v>
      </c>
    </row>
    <row r="24" spans="1:12" ht="11" customHeight="1">
      <c r="A24" s="327">
        <v>2130800593</v>
      </c>
      <c r="B24" s="328">
        <v>593</v>
      </c>
      <c r="C24" s="328">
        <v>845</v>
      </c>
      <c r="D24" s="329">
        <v>840003215452618</v>
      </c>
      <c r="E24" s="323" t="s">
        <v>141</v>
      </c>
      <c r="G24" s="331">
        <v>38</v>
      </c>
      <c r="H24" s="323" t="s">
        <v>103</v>
      </c>
      <c r="I24" s="323" t="s">
        <v>110</v>
      </c>
      <c r="J24" s="323" t="s">
        <v>114</v>
      </c>
      <c r="K24" s="332" t="s">
        <v>137</v>
      </c>
      <c r="L24" s="323" t="s">
        <v>92</v>
      </c>
    </row>
    <row r="25" spans="1:12" ht="11" customHeight="1">
      <c r="A25" s="327">
        <v>2130800594</v>
      </c>
      <c r="B25" s="328">
        <v>594</v>
      </c>
      <c r="C25" s="328">
        <v>610</v>
      </c>
      <c r="D25" s="329">
        <v>840003215452783</v>
      </c>
      <c r="E25" s="323" t="s">
        <v>142</v>
      </c>
      <c r="G25" s="331">
        <v>203</v>
      </c>
      <c r="H25" s="323" t="s">
        <v>103</v>
      </c>
      <c r="I25" s="323" t="s">
        <v>110</v>
      </c>
      <c r="J25" s="323" t="s">
        <v>114</v>
      </c>
      <c r="K25" s="332" t="s">
        <v>137</v>
      </c>
      <c r="L25" s="323" t="s">
        <v>92</v>
      </c>
    </row>
    <row r="26" spans="1:12" ht="11" customHeight="1">
      <c r="A26" s="327">
        <v>2130800595</v>
      </c>
      <c r="B26" s="328">
        <v>595</v>
      </c>
      <c r="C26" s="328">
        <v>890</v>
      </c>
      <c r="D26" s="329">
        <v>840003215453203</v>
      </c>
      <c r="E26" s="330">
        <v>8496</v>
      </c>
      <c r="G26" s="331">
        <v>623</v>
      </c>
      <c r="H26" s="323" t="s">
        <v>103</v>
      </c>
      <c r="I26" s="323" t="s">
        <v>110</v>
      </c>
      <c r="J26" s="323" t="s">
        <v>114</v>
      </c>
      <c r="K26" s="332" t="s">
        <v>137</v>
      </c>
      <c r="L26" s="323" t="s">
        <v>92</v>
      </c>
    </row>
    <row r="27" spans="1:12" ht="11" customHeight="1">
      <c r="A27" s="327">
        <v>2130800596</v>
      </c>
      <c r="B27" s="328">
        <v>596</v>
      </c>
      <c r="C27" s="328">
        <v>781</v>
      </c>
      <c r="D27" s="329">
        <v>840003215452790</v>
      </c>
      <c r="E27" s="330">
        <v>8496</v>
      </c>
      <c r="G27" s="331">
        <v>210</v>
      </c>
      <c r="H27" s="323" t="s">
        <v>103</v>
      </c>
      <c r="I27" s="323" t="s">
        <v>110</v>
      </c>
      <c r="J27" s="323" t="s">
        <v>114</v>
      </c>
      <c r="K27" s="332" t="s">
        <v>137</v>
      </c>
      <c r="L27" s="323" t="s">
        <v>92</v>
      </c>
    </row>
    <row r="28" spans="1:12" ht="11" customHeight="1">
      <c r="A28" s="327">
        <v>2130800597</v>
      </c>
      <c r="B28" s="328">
        <v>597</v>
      </c>
      <c r="C28" s="328">
        <v>691</v>
      </c>
      <c r="D28" s="329">
        <v>840003215453042</v>
      </c>
      <c r="E28" s="330">
        <v>8496</v>
      </c>
      <c r="G28" s="331">
        <v>462</v>
      </c>
      <c r="H28" s="323" t="s">
        <v>103</v>
      </c>
      <c r="I28" s="323" t="s">
        <v>110</v>
      </c>
      <c r="J28" s="323" t="s">
        <v>114</v>
      </c>
      <c r="K28" s="332" t="s">
        <v>137</v>
      </c>
      <c r="L28" s="323" t="s">
        <v>92</v>
      </c>
    </row>
    <row r="29" spans="1:12" ht="11" customHeight="1">
      <c r="A29" s="327">
        <v>2130800598</v>
      </c>
      <c r="B29" s="328">
        <v>598</v>
      </c>
      <c r="C29" s="328">
        <v>748</v>
      </c>
      <c r="D29" s="329">
        <v>840003215452844</v>
      </c>
      <c r="E29" s="330">
        <v>8496</v>
      </c>
      <c r="G29" s="331">
        <v>264</v>
      </c>
      <c r="H29" s="323" t="s">
        <v>103</v>
      </c>
      <c r="I29" s="323" t="s">
        <v>110</v>
      </c>
      <c r="J29" s="323" t="s">
        <v>114</v>
      </c>
      <c r="K29" s="332" t="s">
        <v>137</v>
      </c>
      <c r="L29" s="323" t="s">
        <v>92</v>
      </c>
    </row>
    <row r="30" spans="1:12" ht="11" customHeight="1">
      <c r="A30" s="327">
        <v>2130800599</v>
      </c>
      <c r="B30" s="328">
        <v>599</v>
      </c>
      <c r="C30" s="328">
        <v>659</v>
      </c>
      <c r="D30" s="329" t="s">
        <v>105</v>
      </c>
      <c r="E30" s="330">
        <v>8496</v>
      </c>
      <c r="G30" s="331">
        <v>731</v>
      </c>
      <c r="H30" s="323" t="s">
        <v>103</v>
      </c>
      <c r="I30" s="323" t="s">
        <v>110</v>
      </c>
      <c r="J30" s="323" t="s">
        <v>114</v>
      </c>
      <c r="K30" s="332" t="s">
        <v>137</v>
      </c>
      <c r="L30" s="323" t="s">
        <v>92</v>
      </c>
    </row>
    <row r="31" spans="1:12" ht="11" customHeight="1">
      <c r="A31" s="327">
        <v>2130800600</v>
      </c>
      <c r="B31" s="328">
        <v>600</v>
      </c>
      <c r="C31" s="328">
        <v>755</v>
      </c>
      <c r="D31" s="329">
        <v>840003215452604</v>
      </c>
      <c r="E31" s="330">
        <v>8496</v>
      </c>
      <c r="G31" s="331">
        <v>24</v>
      </c>
      <c r="H31" s="323" t="s">
        <v>103</v>
      </c>
      <c r="I31" s="323" t="s">
        <v>101</v>
      </c>
      <c r="J31" s="323" t="s">
        <v>114</v>
      </c>
      <c r="K31" s="332" t="s">
        <v>137</v>
      </c>
      <c r="L31" s="323" t="s">
        <v>92</v>
      </c>
    </row>
    <row r="32" spans="1:12" ht="11" customHeight="1">
      <c r="A32" s="327">
        <v>2130800601</v>
      </c>
      <c r="B32" s="328">
        <v>601</v>
      </c>
      <c r="C32" s="328">
        <v>753</v>
      </c>
      <c r="D32" s="329">
        <v>840003215452776</v>
      </c>
      <c r="E32" s="330">
        <v>8496</v>
      </c>
      <c r="G32" s="331">
        <v>196</v>
      </c>
      <c r="H32" s="323" t="s">
        <v>103</v>
      </c>
      <c r="I32" s="323" t="s">
        <v>109</v>
      </c>
      <c r="J32" s="323" t="s">
        <v>114</v>
      </c>
      <c r="K32" s="332" t="s">
        <v>137</v>
      </c>
      <c r="L32" s="323" t="s">
        <v>92</v>
      </c>
    </row>
    <row r="33" spans="1:12" ht="11" customHeight="1">
      <c r="A33" s="327">
        <v>2130800602</v>
      </c>
      <c r="B33" s="328">
        <v>602</v>
      </c>
      <c r="C33" s="328">
        <v>613</v>
      </c>
      <c r="D33" s="329">
        <v>840003215453028</v>
      </c>
      <c r="E33" s="323" t="s">
        <v>143</v>
      </c>
      <c r="G33" s="331">
        <v>448</v>
      </c>
      <c r="H33" s="323" t="s">
        <v>103</v>
      </c>
      <c r="I33" s="323" t="s">
        <v>110</v>
      </c>
      <c r="J33" s="323" t="s">
        <v>114</v>
      </c>
      <c r="K33" s="332" t="s">
        <v>137</v>
      </c>
      <c r="L33" s="323" t="s">
        <v>92</v>
      </c>
    </row>
    <row r="34" spans="1:12" ht="11" customHeight="1">
      <c r="A34" s="327">
        <v>2130800603</v>
      </c>
      <c r="B34" s="328">
        <v>603</v>
      </c>
      <c r="C34" s="328">
        <v>588</v>
      </c>
      <c r="D34" s="329">
        <v>840003215453271</v>
      </c>
      <c r="E34" s="323" t="s">
        <v>144</v>
      </c>
      <c r="G34" s="331">
        <v>691</v>
      </c>
      <c r="H34" s="323" t="s">
        <v>103</v>
      </c>
      <c r="I34" s="323" t="s">
        <v>110</v>
      </c>
      <c r="J34" s="323" t="s">
        <v>114</v>
      </c>
      <c r="K34" s="332" t="s">
        <v>137</v>
      </c>
      <c r="L34" s="323" t="s">
        <v>92</v>
      </c>
    </row>
    <row r="35" spans="1:12" ht="11" customHeight="1">
      <c r="A35" s="327">
        <v>2130800604</v>
      </c>
      <c r="B35" s="328">
        <v>604</v>
      </c>
      <c r="C35" s="328">
        <v>666</v>
      </c>
      <c r="D35" s="329">
        <v>840003215452634</v>
      </c>
      <c r="E35" s="330">
        <v>8496</v>
      </c>
      <c r="G35" s="331">
        <v>54</v>
      </c>
      <c r="H35" s="323" t="s">
        <v>103</v>
      </c>
      <c r="I35" s="323" t="s">
        <v>110</v>
      </c>
      <c r="J35" s="323" t="s">
        <v>114</v>
      </c>
      <c r="K35" s="332" t="s">
        <v>137</v>
      </c>
      <c r="L35" s="323" t="s">
        <v>92</v>
      </c>
    </row>
    <row r="36" spans="1:12" ht="11" customHeight="1">
      <c r="A36" s="327">
        <v>2130800605</v>
      </c>
      <c r="B36" s="328">
        <v>605</v>
      </c>
      <c r="C36" s="328">
        <v>752</v>
      </c>
      <c r="D36" s="329">
        <v>840003215453049</v>
      </c>
      <c r="E36" s="323" t="s">
        <v>145</v>
      </c>
      <c r="G36" s="331">
        <v>469</v>
      </c>
      <c r="H36" s="323" t="s">
        <v>103</v>
      </c>
      <c r="I36" s="323" t="s">
        <v>110</v>
      </c>
      <c r="J36" s="323" t="s">
        <v>114</v>
      </c>
      <c r="K36" s="332" t="s">
        <v>137</v>
      </c>
      <c r="L36" s="323" t="s">
        <v>92</v>
      </c>
    </row>
    <row r="37" spans="1:12" ht="11" customHeight="1">
      <c r="A37" s="327">
        <v>2130800606</v>
      </c>
      <c r="B37" s="328">
        <v>606</v>
      </c>
      <c r="C37" s="328">
        <v>862</v>
      </c>
      <c r="D37" s="329">
        <v>840003215452758</v>
      </c>
      <c r="E37" s="330">
        <v>8496</v>
      </c>
      <c r="G37" s="331">
        <v>178</v>
      </c>
      <c r="H37" s="323" t="s">
        <v>103</v>
      </c>
      <c r="I37" s="323" t="s">
        <v>110</v>
      </c>
      <c r="J37" s="323" t="s">
        <v>114</v>
      </c>
      <c r="K37" s="332" t="s">
        <v>137</v>
      </c>
      <c r="L37" s="323" t="s">
        <v>92</v>
      </c>
    </row>
    <row r="38" spans="1:12" ht="11" customHeight="1">
      <c r="A38" s="327">
        <v>2130800607</v>
      </c>
      <c r="B38" s="328">
        <v>607</v>
      </c>
      <c r="C38" s="328">
        <v>878</v>
      </c>
      <c r="D38" s="329">
        <v>840003215452865</v>
      </c>
      <c r="E38" s="330">
        <v>8496</v>
      </c>
      <c r="G38" s="331">
        <v>285</v>
      </c>
      <c r="H38" s="323" t="s">
        <v>103</v>
      </c>
      <c r="I38" s="323" t="s">
        <v>110</v>
      </c>
      <c r="J38" s="323" t="s">
        <v>114</v>
      </c>
      <c r="K38" s="332" t="s">
        <v>137</v>
      </c>
      <c r="L38" s="323" t="s">
        <v>92</v>
      </c>
    </row>
    <row r="39" spans="1:12" ht="11" customHeight="1">
      <c r="A39" s="327">
        <v>2130800608</v>
      </c>
      <c r="B39" s="328">
        <v>608</v>
      </c>
      <c r="C39" s="328">
        <v>773</v>
      </c>
      <c r="D39" s="329">
        <v>840003215453190</v>
      </c>
      <c r="E39" s="323" t="s">
        <v>146</v>
      </c>
      <c r="G39" s="331">
        <v>610</v>
      </c>
      <c r="H39" s="323" t="s">
        <v>103</v>
      </c>
      <c r="I39" s="323" t="s">
        <v>110</v>
      </c>
      <c r="J39" s="323" t="s">
        <v>114</v>
      </c>
      <c r="K39" s="332" t="s">
        <v>137</v>
      </c>
      <c r="L39" s="323" t="s">
        <v>92</v>
      </c>
    </row>
    <row r="40" spans="1:12" ht="11" customHeight="1">
      <c r="A40" s="327">
        <v>2130800609</v>
      </c>
      <c r="B40" s="328">
        <v>609</v>
      </c>
      <c r="C40" s="328">
        <v>925</v>
      </c>
      <c r="D40" s="329">
        <v>840003215452636</v>
      </c>
      <c r="E40" s="330">
        <v>8496</v>
      </c>
      <c r="G40" s="331">
        <v>56</v>
      </c>
      <c r="H40" s="323" t="s">
        <v>103</v>
      </c>
      <c r="I40" s="323" t="s">
        <v>101</v>
      </c>
      <c r="J40" s="323" t="s">
        <v>114</v>
      </c>
      <c r="K40" s="332" t="s">
        <v>137</v>
      </c>
      <c r="L40" s="323" t="s">
        <v>92</v>
      </c>
    </row>
    <row r="41" spans="1:12" ht="11" customHeight="1">
      <c r="A41" s="327">
        <v>2130800610</v>
      </c>
      <c r="B41" s="328">
        <v>610</v>
      </c>
      <c r="C41" s="328">
        <v>821</v>
      </c>
      <c r="D41" s="329">
        <v>840003215452842</v>
      </c>
      <c r="E41" s="330">
        <v>8496</v>
      </c>
      <c r="G41" s="331">
        <v>262</v>
      </c>
      <c r="H41" s="323" t="s">
        <v>103</v>
      </c>
      <c r="I41" s="323" t="s">
        <v>101</v>
      </c>
      <c r="J41" s="323" t="s">
        <v>114</v>
      </c>
      <c r="K41" s="332" t="s">
        <v>137</v>
      </c>
      <c r="L41" s="323" t="s">
        <v>92</v>
      </c>
    </row>
    <row r="42" spans="1:12" ht="11" customHeight="1">
      <c r="A42" s="327">
        <v>2130800611</v>
      </c>
      <c r="B42" s="328">
        <v>611</v>
      </c>
      <c r="C42" s="328">
        <v>872</v>
      </c>
      <c r="D42" s="329" t="s">
        <v>105</v>
      </c>
      <c r="E42" s="330">
        <v>8592</v>
      </c>
      <c r="F42" s="323" t="s">
        <v>147</v>
      </c>
      <c r="G42" s="333">
        <v>98</v>
      </c>
      <c r="H42" s="323" t="s">
        <v>103</v>
      </c>
      <c r="I42" s="323" t="s">
        <v>110</v>
      </c>
      <c r="J42" s="323" t="s">
        <v>114</v>
      </c>
      <c r="K42" s="332" t="s">
        <v>137</v>
      </c>
      <c r="L42" s="323" t="s">
        <v>92</v>
      </c>
    </row>
    <row r="43" spans="1:12" ht="11" customHeight="1">
      <c r="A43" s="327">
        <v>2130800612</v>
      </c>
      <c r="B43" s="328">
        <v>612</v>
      </c>
      <c r="C43" s="328">
        <v>838</v>
      </c>
      <c r="D43" s="329">
        <v>840003215453236</v>
      </c>
      <c r="E43" s="330">
        <v>8496</v>
      </c>
      <c r="G43" s="331">
        <v>656</v>
      </c>
      <c r="H43" s="323" t="s">
        <v>103</v>
      </c>
      <c r="I43" s="323" t="s">
        <v>110</v>
      </c>
      <c r="J43" s="323" t="s">
        <v>114</v>
      </c>
      <c r="K43" s="332" t="s">
        <v>137</v>
      </c>
      <c r="L43" s="323" t="s">
        <v>92</v>
      </c>
    </row>
    <row r="44" spans="1:12" ht="11" customHeight="1">
      <c r="A44" s="327">
        <v>2130800613</v>
      </c>
      <c r="B44" s="328">
        <v>613</v>
      </c>
      <c r="C44" s="328">
        <v>748</v>
      </c>
      <c r="D44" s="329">
        <v>840003215452612</v>
      </c>
      <c r="E44" s="330">
        <v>8496</v>
      </c>
      <c r="G44" s="331">
        <v>32</v>
      </c>
      <c r="H44" s="323" t="s">
        <v>103</v>
      </c>
      <c r="I44" s="323" t="s">
        <v>101</v>
      </c>
      <c r="J44" s="323" t="s">
        <v>114</v>
      </c>
      <c r="K44" s="332" t="s">
        <v>137</v>
      </c>
      <c r="L44" s="323" t="s">
        <v>92</v>
      </c>
    </row>
    <row r="45" spans="1:12" ht="11" customHeight="1">
      <c r="A45" s="327">
        <v>2130800614</v>
      </c>
      <c r="B45" s="328">
        <v>614</v>
      </c>
      <c r="C45" s="328">
        <v>747</v>
      </c>
      <c r="D45" s="329">
        <v>840003215452650</v>
      </c>
      <c r="E45" s="330">
        <v>8496</v>
      </c>
      <c r="G45" s="331">
        <v>70</v>
      </c>
      <c r="H45" s="323" t="s">
        <v>103</v>
      </c>
      <c r="I45" s="323" t="s">
        <v>110</v>
      </c>
      <c r="J45" s="323" t="s">
        <v>114</v>
      </c>
      <c r="K45" s="332" t="s">
        <v>137</v>
      </c>
      <c r="L45" s="323" t="s">
        <v>92</v>
      </c>
    </row>
    <row r="46" spans="1:12" ht="11" customHeight="1">
      <c r="A46" s="327">
        <v>2130800615</v>
      </c>
      <c r="B46" s="328">
        <v>615</v>
      </c>
      <c r="C46" s="328">
        <v>895</v>
      </c>
      <c r="D46" s="329">
        <v>988001004693946</v>
      </c>
      <c r="E46" s="330">
        <v>8592</v>
      </c>
      <c r="G46" s="330">
        <v>3946</v>
      </c>
      <c r="H46" s="323" t="s">
        <v>103</v>
      </c>
      <c r="I46" s="323" t="s">
        <v>110</v>
      </c>
      <c r="J46" s="323" t="s">
        <v>114</v>
      </c>
      <c r="K46" s="332" t="s">
        <v>137</v>
      </c>
      <c r="L46" s="323" t="s">
        <v>92</v>
      </c>
    </row>
    <row r="47" spans="1:12" ht="11" customHeight="1">
      <c r="A47" s="327">
        <v>2130800616</v>
      </c>
      <c r="B47" s="328">
        <v>616</v>
      </c>
      <c r="C47" s="328">
        <v>845</v>
      </c>
      <c r="D47" s="329">
        <v>840003215452591</v>
      </c>
      <c r="E47" s="330">
        <v>8496</v>
      </c>
      <c r="G47" s="331">
        <v>11</v>
      </c>
      <c r="H47" s="323" t="s">
        <v>103</v>
      </c>
      <c r="I47" s="323" t="s">
        <v>101</v>
      </c>
      <c r="J47" s="323" t="s">
        <v>114</v>
      </c>
      <c r="K47" s="332" t="s">
        <v>137</v>
      </c>
      <c r="L47" s="323" t="s">
        <v>92</v>
      </c>
    </row>
    <row r="48" spans="1:12" ht="11" customHeight="1">
      <c r="A48" s="327">
        <v>2130800617</v>
      </c>
      <c r="B48" s="328">
        <v>617</v>
      </c>
      <c r="C48" s="328">
        <v>747</v>
      </c>
      <c r="D48" s="329">
        <v>840003215452803</v>
      </c>
      <c r="E48" s="330">
        <v>8496</v>
      </c>
      <c r="G48" s="331">
        <v>223</v>
      </c>
      <c r="H48" s="323" t="s">
        <v>103</v>
      </c>
      <c r="I48" s="323" t="s">
        <v>102</v>
      </c>
      <c r="J48" s="323" t="s">
        <v>114</v>
      </c>
      <c r="K48" s="332" t="s">
        <v>137</v>
      </c>
      <c r="L48" s="323" t="s">
        <v>92</v>
      </c>
    </row>
    <row r="49" spans="1:12" ht="11" customHeight="1">
      <c r="A49" s="327">
        <v>2130800618</v>
      </c>
      <c r="B49" s="328">
        <v>618</v>
      </c>
      <c r="C49" s="328">
        <v>729</v>
      </c>
      <c r="D49" s="329">
        <v>840003215452910</v>
      </c>
      <c r="E49" s="330">
        <v>8496</v>
      </c>
      <c r="G49" s="331">
        <v>330</v>
      </c>
      <c r="H49" s="323" t="s">
        <v>103</v>
      </c>
      <c r="I49" s="323" t="s">
        <v>110</v>
      </c>
      <c r="J49" s="323" t="s">
        <v>114</v>
      </c>
      <c r="K49" s="332" t="s">
        <v>137</v>
      </c>
      <c r="L49" s="323" t="s">
        <v>92</v>
      </c>
    </row>
    <row r="50" spans="1:12" ht="11" customHeight="1">
      <c r="A50" s="327">
        <v>2130800619</v>
      </c>
      <c r="B50" s="328">
        <v>619</v>
      </c>
      <c r="C50" s="334">
        <v>1029</v>
      </c>
      <c r="D50" s="329" t="s">
        <v>105</v>
      </c>
      <c r="E50" s="330">
        <v>8592</v>
      </c>
      <c r="F50" s="323" t="s">
        <v>148</v>
      </c>
      <c r="H50" s="323" t="s">
        <v>104</v>
      </c>
      <c r="I50" s="323" t="s">
        <v>110</v>
      </c>
      <c r="J50" s="323" t="s">
        <v>114</v>
      </c>
      <c r="K50" s="332" t="s">
        <v>137</v>
      </c>
      <c r="L50" s="323" t="s">
        <v>92</v>
      </c>
    </row>
    <row r="51" spans="1:12" ht="11" customHeight="1">
      <c r="A51" s="327">
        <v>2130800620</v>
      </c>
      <c r="B51" s="328">
        <v>620</v>
      </c>
      <c r="C51" s="328">
        <v>673</v>
      </c>
      <c r="D51" s="329">
        <v>840003215452710</v>
      </c>
      <c r="E51" s="330">
        <v>8496</v>
      </c>
      <c r="G51" s="331">
        <v>130</v>
      </c>
      <c r="H51" s="323" t="s">
        <v>103</v>
      </c>
      <c r="I51" s="323" t="s">
        <v>110</v>
      </c>
      <c r="J51" s="323" t="s">
        <v>114</v>
      </c>
      <c r="K51" s="332" t="s">
        <v>137</v>
      </c>
      <c r="L51" s="323" t="s">
        <v>92</v>
      </c>
    </row>
    <row r="52" spans="1:12" ht="11" customHeight="1">
      <c r="A52" s="327">
        <v>2130800621</v>
      </c>
      <c r="B52" s="328">
        <v>621</v>
      </c>
      <c r="C52" s="328">
        <v>749</v>
      </c>
      <c r="D52" s="329">
        <v>840003215453192</v>
      </c>
      <c r="E52" s="330">
        <v>8496</v>
      </c>
      <c r="G52" s="331">
        <v>612</v>
      </c>
      <c r="H52" s="323" t="s">
        <v>103</v>
      </c>
      <c r="I52" s="323" t="s">
        <v>110</v>
      </c>
      <c r="J52" s="323" t="s">
        <v>114</v>
      </c>
      <c r="K52" s="332" t="s">
        <v>137</v>
      </c>
      <c r="L52" s="323" t="s">
        <v>92</v>
      </c>
    </row>
    <row r="53" spans="1:12" ht="11" customHeight="1">
      <c r="A53" s="327">
        <v>2130800622</v>
      </c>
      <c r="B53" s="328">
        <v>622</v>
      </c>
      <c r="C53" s="334">
        <v>1016</v>
      </c>
      <c r="D53" s="329" t="s">
        <v>105</v>
      </c>
      <c r="E53" s="330">
        <v>8592</v>
      </c>
      <c r="F53" s="323" t="s">
        <v>149</v>
      </c>
      <c r="G53" s="333">
        <v>91</v>
      </c>
      <c r="H53" s="323" t="s">
        <v>103</v>
      </c>
      <c r="I53" s="323" t="s">
        <v>110</v>
      </c>
      <c r="J53" s="323" t="s">
        <v>114</v>
      </c>
      <c r="K53" s="332" t="s">
        <v>137</v>
      </c>
      <c r="L53" s="323" t="s">
        <v>92</v>
      </c>
    </row>
    <row r="54" spans="1:12" ht="11" customHeight="1">
      <c r="A54" s="327">
        <v>2130800623</v>
      </c>
      <c r="B54" s="328">
        <v>623</v>
      </c>
      <c r="C54" s="334">
        <v>1195</v>
      </c>
      <c r="D54" s="329" t="s">
        <v>105</v>
      </c>
      <c r="E54" s="330">
        <v>8592</v>
      </c>
      <c r="F54" s="323" t="s">
        <v>150</v>
      </c>
      <c r="G54" s="333">
        <v>99</v>
      </c>
      <c r="H54" s="323" t="s">
        <v>103</v>
      </c>
      <c r="I54" s="323" t="s">
        <v>110</v>
      </c>
      <c r="J54" s="323" t="s">
        <v>114</v>
      </c>
      <c r="K54" s="332" t="s">
        <v>137</v>
      </c>
      <c r="L54" s="323" t="s">
        <v>92</v>
      </c>
    </row>
    <row r="55" spans="1:12" ht="11" customHeight="1">
      <c r="A55" s="327">
        <v>2130800624</v>
      </c>
      <c r="B55" s="328">
        <v>624</v>
      </c>
      <c r="C55" s="328">
        <v>877</v>
      </c>
      <c r="D55" s="329">
        <v>988001004693961</v>
      </c>
      <c r="E55" s="330">
        <v>8592</v>
      </c>
      <c r="G55" s="330">
        <v>3961</v>
      </c>
      <c r="H55" s="323" t="s">
        <v>103</v>
      </c>
      <c r="I55" s="323" t="s">
        <v>110</v>
      </c>
      <c r="J55" s="323" t="s">
        <v>114</v>
      </c>
      <c r="K55" s="332" t="s">
        <v>137</v>
      </c>
      <c r="L55" s="323" t="s">
        <v>92</v>
      </c>
    </row>
    <row r="56" spans="1:12" ht="11" customHeight="1">
      <c r="A56" s="327">
        <v>2130800625</v>
      </c>
      <c r="B56" s="328">
        <v>625</v>
      </c>
      <c r="C56" s="328">
        <v>689</v>
      </c>
      <c r="D56" s="329">
        <v>840003215452975</v>
      </c>
      <c r="E56" s="330">
        <v>8496</v>
      </c>
      <c r="G56" s="331">
        <v>395</v>
      </c>
      <c r="H56" s="323" t="s">
        <v>103</v>
      </c>
      <c r="I56" s="323" t="s">
        <v>110</v>
      </c>
      <c r="J56" s="323" t="s">
        <v>114</v>
      </c>
      <c r="K56" s="332" t="s">
        <v>137</v>
      </c>
      <c r="L56" s="323" t="s">
        <v>92</v>
      </c>
    </row>
    <row r="57" spans="1:12" ht="11" customHeight="1">
      <c r="A57" s="327">
        <v>2130800626</v>
      </c>
      <c r="B57" s="328">
        <v>626</v>
      </c>
      <c r="C57" s="328">
        <v>694</v>
      </c>
      <c r="D57" s="329">
        <v>840003215453050</v>
      </c>
      <c r="E57" s="330">
        <v>8496</v>
      </c>
      <c r="G57" s="331">
        <v>470</v>
      </c>
      <c r="H57" s="323" t="s">
        <v>103</v>
      </c>
      <c r="I57" s="323" t="s">
        <v>110</v>
      </c>
      <c r="J57" s="323" t="s">
        <v>114</v>
      </c>
      <c r="K57" s="332" t="s">
        <v>137</v>
      </c>
      <c r="L57" s="323" t="s">
        <v>92</v>
      </c>
    </row>
    <row r="58" spans="1:12" ht="11" customHeight="1">
      <c r="A58" s="327">
        <v>2130800627</v>
      </c>
      <c r="B58" s="328">
        <v>627</v>
      </c>
      <c r="C58" s="328">
        <v>758</v>
      </c>
      <c r="D58" s="329">
        <v>982000428241445</v>
      </c>
      <c r="E58" s="330">
        <v>8528</v>
      </c>
      <c r="G58" s="330">
        <v>1445</v>
      </c>
      <c r="H58" s="323" t="s">
        <v>103</v>
      </c>
      <c r="I58" s="323" t="s">
        <v>110</v>
      </c>
      <c r="J58" s="323" t="s">
        <v>114</v>
      </c>
      <c r="K58" s="332" t="s">
        <v>137</v>
      </c>
      <c r="L58" s="323" t="s">
        <v>92</v>
      </c>
    </row>
    <row r="59" spans="1:12" ht="11" customHeight="1">
      <c r="A59" s="327">
        <v>2130800628</v>
      </c>
      <c r="B59" s="328">
        <v>628</v>
      </c>
      <c r="C59" s="328">
        <v>780</v>
      </c>
      <c r="D59" s="329" t="s">
        <v>105</v>
      </c>
      <c r="E59" s="330">
        <v>8496</v>
      </c>
      <c r="G59" s="333">
        <v>29</v>
      </c>
      <c r="H59" s="323" t="s">
        <v>103</v>
      </c>
      <c r="I59" s="323" t="s">
        <v>111</v>
      </c>
      <c r="J59" s="323" t="s">
        <v>114</v>
      </c>
      <c r="K59" s="332" t="s">
        <v>137</v>
      </c>
      <c r="L59" s="323" t="s">
        <v>92</v>
      </c>
    </row>
    <row r="60" spans="1:12" ht="11" customHeight="1">
      <c r="A60" s="327">
        <v>2130800629</v>
      </c>
      <c r="B60" s="328">
        <v>629</v>
      </c>
      <c r="C60" s="328">
        <v>736</v>
      </c>
      <c r="D60" s="329">
        <v>840003215452922</v>
      </c>
      <c r="E60" s="330">
        <v>8496</v>
      </c>
      <c r="G60" s="331">
        <v>342</v>
      </c>
      <c r="H60" s="323" t="s">
        <v>103</v>
      </c>
      <c r="I60" s="323" t="s">
        <v>101</v>
      </c>
      <c r="J60" s="323" t="s">
        <v>114</v>
      </c>
      <c r="K60" s="332" t="s">
        <v>137</v>
      </c>
      <c r="L60" s="323" t="s">
        <v>92</v>
      </c>
    </row>
    <row r="61" spans="1:12" ht="11" customHeight="1">
      <c r="A61" s="327">
        <v>2130800630</v>
      </c>
      <c r="B61" s="328">
        <v>630</v>
      </c>
      <c r="C61" s="328">
        <v>766</v>
      </c>
      <c r="D61" s="329">
        <v>840003215452602</v>
      </c>
      <c r="E61" s="330">
        <v>8496</v>
      </c>
      <c r="G61" s="331">
        <v>22</v>
      </c>
      <c r="H61" s="323" t="s">
        <v>103</v>
      </c>
      <c r="I61" s="323" t="s">
        <v>110</v>
      </c>
      <c r="J61" s="323" t="s">
        <v>114</v>
      </c>
      <c r="K61" s="332" t="s">
        <v>137</v>
      </c>
      <c r="L61" s="323" t="s">
        <v>92</v>
      </c>
    </row>
    <row r="62" spans="1:12" ht="11" customHeight="1">
      <c r="A62" s="327">
        <v>2130800631</v>
      </c>
      <c r="B62" s="328">
        <v>631</v>
      </c>
      <c r="C62" s="328">
        <v>795</v>
      </c>
      <c r="D62" s="329" t="s">
        <v>105</v>
      </c>
      <c r="E62" s="330">
        <v>8592</v>
      </c>
      <c r="F62" s="323" t="s">
        <v>151</v>
      </c>
      <c r="G62" s="335">
        <v>925</v>
      </c>
      <c r="H62" s="323" t="s">
        <v>103</v>
      </c>
      <c r="I62" s="323" t="s">
        <v>110</v>
      </c>
      <c r="J62" s="323" t="s">
        <v>114</v>
      </c>
      <c r="K62" s="332" t="s">
        <v>137</v>
      </c>
      <c r="L62" s="323" t="s">
        <v>92</v>
      </c>
    </row>
    <row r="63" spans="1:12" ht="11" customHeight="1">
      <c r="A63" s="327">
        <v>2130800632</v>
      </c>
      <c r="B63" s="328">
        <v>632</v>
      </c>
      <c r="C63" s="328">
        <v>973</v>
      </c>
      <c r="D63" s="329" t="s">
        <v>105</v>
      </c>
      <c r="E63" s="330">
        <v>8592</v>
      </c>
      <c r="F63" s="323" t="s">
        <v>152</v>
      </c>
      <c r="G63" s="333">
        <v>96</v>
      </c>
      <c r="H63" s="323" t="s">
        <v>103</v>
      </c>
      <c r="I63" s="323" t="s">
        <v>110</v>
      </c>
      <c r="J63" s="323" t="s">
        <v>114</v>
      </c>
      <c r="K63" s="332" t="s">
        <v>137</v>
      </c>
      <c r="L63" s="323" t="s">
        <v>92</v>
      </c>
    </row>
    <row r="64" spans="1:12" ht="11" customHeight="1">
      <c r="A64" s="327">
        <v>2130800633</v>
      </c>
      <c r="B64" s="328">
        <v>633</v>
      </c>
      <c r="C64" s="328">
        <v>844</v>
      </c>
      <c r="D64" s="329">
        <v>840003215453195</v>
      </c>
      <c r="E64" s="330">
        <v>8496</v>
      </c>
      <c r="G64" s="331">
        <v>615</v>
      </c>
      <c r="H64" s="323" t="s">
        <v>103</v>
      </c>
      <c r="I64" s="323" t="s">
        <v>110</v>
      </c>
      <c r="J64" s="323" t="s">
        <v>114</v>
      </c>
      <c r="K64" s="332" t="s">
        <v>137</v>
      </c>
      <c r="L64" s="323" t="s">
        <v>92</v>
      </c>
    </row>
    <row r="65" spans="1:12" ht="11" customHeight="1">
      <c r="A65" s="327">
        <v>2130800634</v>
      </c>
      <c r="B65" s="328">
        <v>634</v>
      </c>
      <c r="C65" s="328">
        <v>865</v>
      </c>
      <c r="D65" s="329" t="s">
        <v>105</v>
      </c>
      <c r="E65" s="330">
        <v>8592</v>
      </c>
      <c r="F65" s="323" t="s">
        <v>153</v>
      </c>
      <c r="G65" s="335">
        <v>921</v>
      </c>
      <c r="H65" s="323" t="s">
        <v>104</v>
      </c>
      <c r="I65" s="323" t="s">
        <v>110</v>
      </c>
      <c r="J65" s="323" t="s">
        <v>114</v>
      </c>
      <c r="K65" s="332" t="s">
        <v>137</v>
      </c>
      <c r="L65" s="323" t="s">
        <v>92</v>
      </c>
    </row>
    <row r="66" spans="1:12" ht="11" customHeight="1">
      <c r="A66" s="327">
        <v>2130800635</v>
      </c>
      <c r="B66" s="328">
        <v>635</v>
      </c>
      <c r="C66" s="328">
        <v>503</v>
      </c>
      <c r="D66" s="329">
        <v>840003215452603</v>
      </c>
      <c r="E66" s="323" t="s">
        <v>154</v>
      </c>
      <c r="G66" s="331">
        <v>23</v>
      </c>
      <c r="H66" s="323" t="s">
        <v>103</v>
      </c>
      <c r="I66" s="323" t="s">
        <v>110</v>
      </c>
      <c r="J66" s="323" t="s">
        <v>114</v>
      </c>
      <c r="K66" s="332" t="s">
        <v>137</v>
      </c>
      <c r="L66" s="323" t="s">
        <v>92</v>
      </c>
    </row>
    <row r="67" spans="1:12" ht="11" customHeight="1">
      <c r="A67" s="327">
        <v>2130800636</v>
      </c>
      <c r="B67" s="328">
        <v>636</v>
      </c>
      <c r="C67" s="328">
        <v>767</v>
      </c>
      <c r="D67" s="329">
        <v>840003215453187</v>
      </c>
      <c r="E67" s="330">
        <v>8496</v>
      </c>
      <c r="G67" s="331">
        <v>607</v>
      </c>
      <c r="H67" s="323" t="s">
        <v>103</v>
      </c>
      <c r="I67" s="323" t="s">
        <v>110</v>
      </c>
      <c r="J67" s="323" t="s">
        <v>114</v>
      </c>
      <c r="K67" s="332" t="s">
        <v>137</v>
      </c>
      <c r="L67" s="323" t="s">
        <v>92</v>
      </c>
    </row>
    <row r="68" spans="1:12" ht="11" customHeight="1">
      <c r="A68" s="327">
        <v>2130800637</v>
      </c>
      <c r="B68" s="328">
        <v>637</v>
      </c>
      <c r="C68" s="328">
        <v>783</v>
      </c>
      <c r="D68" s="329" t="s">
        <v>105</v>
      </c>
      <c r="E68" s="330">
        <v>8528</v>
      </c>
      <c r="G68" s="333">
        <v>98</v>
      </c>
      <c r="H68" s="323" t="s">
        <v>103</v>
      </c>
      <c r="I68" s="323" t="s">
        <v>110</v>
      </c>
      <c r="J68" s="323" t="s">
        <v>114</v>
      </c>
      <c r="K68" s="332" t="s">
        <v>137</v>
      </c>
      <c r="L68" s="323" t="s">
        <v>92</v>
      </c>
    </row>
    <row r="69" spans="1:12" ht="11" customHeight="1">
      <c r="A69" s="327">
        <v>2130800638</v>
      </c>
      <c r="B69" s="328">
        <v>638</v>
      </c>
      <c r="C69" s="328">
        <v>644</v>
      </c>
      <c r="D69" s="329">
        <v>840003215452967</v>
      </c>
      <c r="E69" s="330">
        <v>8496</v>
      </c>
      <c r="G69" s="331">
        <v>387</v>
      </c>
      <c r="H69" s="323" t="s">
        <v>103</v>
      </c>
      <c r="I69" s="323" t="s">
        <v>110</v>
      </c>
      <c r="J69" s="323" t="s">
        <v>114</v>
      </c>
      <c r="K69" s="332" t="s">
        <v>137</v>
      </c>
      <c r="L69" s="323" t="s">
        <v>92</v>
      </c>
    </row>
    <row r="70" spans="1:12" ht="11" customHeight="1">
      <c r="A70" s="327">
        <v>2130800639</v>
      </c>
      <c r="B70" s="328">
        <v>639</v>
      </c>
      <c r="C70" s="334">
        <v>1082</v>
      </c>
      <c r="D70" s="329" t="s">
        <v>105</v>
      </c>
      <c r="E70" s="330">
        <v>8592</v>
      </c>
      <c r="F70" s="323" t="s">
        <v>155</v>
      </c>
      <c r="G70" s="333">
        <v>96</v>
      </c>
      <c r="H70" s="323" t="s">
        <v>103</v>
      </c>
      <c r="I70" s="323" t="s">
        <v>110</v>
      </c>
      <c r="J70" s="323" t="s">
        <v>114</v>
      </c>
      <c r="K70" s="332" t="s">
        <v>137</v>
      </c>
      <c r="L70" s="323" t="s">
        <v>92</v>
      </c>
    </row>
    <row r="71" spans="1:12" ht="11" customHeight="1">
      <c r="A71" s="327">
        <v>2130800640</v>
      </c>
      <c r="B71" s="328">
        <v>640</v>
      </c>
      <c r="C71" s="328">
        <v>818</v>
      </c>
      <c r="D71" s="329">
        <v>982000429643643</v>
      </c>
      <c r="E71" s="330">
        <v>8528</v>
      </c>
      <c r="G71" s="330">
        <v>3643</v>
      </c>
      <c r="H71" s="323" t="s">
        <v>104</v>
      </c>
      <c r="I71" s="323" t="s">
        <v>101</v>
      </c>
      <c r="J71" s="323" t="s">
        <v>114</v>
      </c>
      <c r="K71" s="332" t="s">
        <v>137</v>
      </c>
      <c r="L71" s="323" t="s">
        <v>92</v>
      </c>
    </row>
    <row r="72" spans="1:12" ht="11" customHeight="1">
      <c r="A72" s="327">
        <v>2130800641</v>
      </c>
      <c r="B72" s="328">
        <v>641</v>
      </c>
      <c r="C72" s="334">
        <v>1015</v>
      </c>
      <c r="D72" s="329" t="s">
        <v>105</v>
      </c>
      <c r="E72" s="330">
        <v>8592</v>
      </c>
      <c r="F72" s="323" t="s">
        <v>156</v>
      </c>
      <c r="G72" s="333">
        <v>92</v>
      </c>
      <c r="H72" s="323" t="s">
        <v>103</v>
      </c>
      <c r="I72" s="323" t="s">
        <v>110</v>
      </c>
      <c r="J72" s="323" t="s">
        <v>114</v>
      </c>
      <c r="K72" s="332" t="s">
        <v>137</v>
      </c>
      <c r="L72" s="323" t="s">
        <v>92</v>
      </c>
    </row>
    <row r="73" spans="1:12" ht="11" customHeight="1">
      <c r="A73" s="327">
        <v>2130800642</v>
      </c>
      <c r="B73" s="328">
        <v>642</v>
      </c>
      <c r="C73" s="328">
        <v>747</v>
      </c>
      <c r="D73" s="329">
        <v>840003215452644</v>
      </c>
      <c r="E73" s="330">
        <v>8496</v>
      </c>
      <c r="G73" s="331">
        <v>64</v>
      </c>
      <c r="H73" s="323" t="s">
        <v>103</v>
      </c>
      <c r="I73" s="323" t="s">
        <v>110</v>
      </c>
      <c r="J73" s="323" t="s">
        <v>114</v>
      </c>
      <c r="K73" s="332" t="s">
        <v>137</v>
      </c>
      <c r="L73" s="323" t="s">
        <v>92</v>
      </c>
    </row>
    <row r="74" spans="1:12" ht="11" customHeight="1">
      <c r="A74" s="327">
        <v>2130800643</v>
      </c>
      <c r="B74" s="328">
        <v>643</v>
      </c>
      <c r="C74" s="328">
        <v>675</v>
      </c>
      <c r="D74" s="329">
        <v>840003215452617</v>
      </c>
      <c r="E74" s="323" t="s">
        <v>157</v>
      </c>
      <c r="G74" s="331">
        <v>37</v>
      </c>
      <c r="H74" s="323" t="s">
        <v>103</v>
      </c>
      <c r="I74" s="323" t="s">
        <v>111</v>
      </c>
      <c r="J74" s="323" t="s">
        <v>114</v>
      </c>
      <c r="K74" s="332" t="s">
        <v>137</v>
      </c>
      <c r="L74" s="323" t="s">
        <v>92</v>
      </c>
    </row>
    <row r="75" spans="1:12" ht="11" customHeight="1">
      <c r="A75" s="327">
        <v>2130800644</v>
      </c>
      <c r="B75" s="328">
        <v>644</v>
      </c>
      <c r="C75" s="328">
        <v>672</v>
      </c>
      <c r="D75" s="329">
        <v>840003215452697</v>
      </c>
      <c r="E75" s="330">
        <v>8496</v>
      </c>
      <c r="G75" s="331">
        <v>117</v>
      </c>
      <c r="H75" s="323" t="s">
        <v>103</v>
      </c>
      <c r="I75" s="323" t="s">
        <v>110</v>
      </c>
      <c r="J75" s="323" t="s">
        <v>114</v>
      </c>
      <c r="K75" s="332" t="s">
        <v>137</v>
      </c>
      <c r="L75" s="323" t="s">
        <v>92</v>
      </c>
    </row>
    <row r="76" spans="1:12" ht="11" customHeight="1">
      <c r="A76" s="327">
        <v>2130800645</v>
      </c>
      <c r="B76" s="328">
        <v>645</v>
      </c>
      <c r="C76" s="328">
        <v>875</v>
      </c>
      <c r="D76" s="329">
        <v>840003215452708</v>
      </c>
      <c r="E76" s="330">
        <v>8496</v>
      </c>
      <c r="G76" s="331">
        <v>128</v>
      </c>
      <c r="H76" s="323" t="s">
        <v>103</v>
      </c>
      <c r="I76" s="323" t="s">
        <v>110</v>
      </c>
      <c r="J76" s="323" t="s">
        <v>114</v>
      </c>
      <c r="K76" s="332" t="s">
        <v>137</v>
      </c>
      <c r="L76" s="323" t="s">
        <v>92</v>
      </c>
    </row>
    <row r="77" spans="1:12" ht="11" customHeight="1">
      <c r="A77" s="327">
        <v>2130800652</v>
      </c>
      <c r="B77" s="328">
        <v>652</v>
      </c>
      <c r="C77" s="328">
        <v>873</v>
      </c>
      <c r="D77" s="329">
        <v>988001004693962</v>
      </c>
      <c r="E77" s="323" t="s">
        <v>158</v>
      </c>
      <c r="G77" s="330">
        <v>3962</v>
      </c>
      <c r="H77" s="323" t="s">
        <v>103</v>
      </c>
      <c r="I77" s="323" t="s">
        <v>101</v>
      </c>
      <c r="J77" s="323" t="s">
        <v>114</v>
      </c>
      <c r="K77" s="332" t="s">
        <v>137</v>
      </c>
      <c r="L77" s="323" t="s">
        <v>92</v>
      </c>
    </row>
    <row r="78" spans="1:12" ht="11" customHeight="1">
      <c r="A78" s="327">
        <v>2130800653</v>
      </c>
      <c r="B78" s="328">
        <v>653</v>
      </c>
      <c r="C78" s="328">
        <v>810</v>
      </c>
      <c r="D78" s="329">
        <v>840003219654982</v>
      </c>
      <c r="E78" s="330">
        <v>8521</v>
      </c>
      <c r="G78" s="330">
        <v>3594</v>
      </c>
      <c r="H78" s="323" t="s">
        <v>104</v>
      </c>
      <c r="I78" s="323" t="s">
        <v>110</v>
      </c>
      <c r="J78" s="323" t="s">
        <v>114</v>
      </c>
      <c r="K78" s="332" t="s">
        <v>137</v>
      </c>
      <c r="L78" s="323" t="s">
        <v>92</v>
      </c>
    </row>
    <row r="79" spans="1:12" ht="11" customHeight="1">
      <c r="A79" s="327">
        <v>2130800654</v>
      </c>
      <c r="B79" s="328">
        <v>654</v>
      </c>
      <c r="C79" s="328">
        <v>778</v>
      </c>
      <c r="D79" s="329">
        <v>840003215452707</v>
      </c>
      <c r="E79" s="323" t="s">
        <v>159</v>
      </c>
      <c r="G79" s="331">
        <v>127</v>
      </c>
      <c r="H79" s="323" t="s">
        <v>103</v>
      </c>
      <c r="I79" s="323" t="s">
        <v>110</v>
      </c>
      <c r="J79" s="323" t="s">
        <v>114</v>
      </c>
      <c r="K79" s="332" t="s">
        <v>137</v>
      </c>
      <c r="L79" s="323" t="s">
        <v>92</v>
      </c>
    </row>
    <row r="80" spans="1:12" ht="11" customHeight="1">
      <c r="A80" s="327">
        <v>2130800655</v>
      </c>
      <c r="B80" s="328">
        <v>655</v>
      </c>
      <c r="C80" s="328">
        <v>935</v>
      </c>
      <c r="D80" s="329" t="s">
        <v>105</v>
      </c>
      <c r="E80" s="330">
        <v>8592</v>
      </c>
      <c r="H80" s="323" t="s">
        <v>103</v>
      </c>
      <c r="I80" s="323" t="s">
        <v>110</v>
      </c>
      <c r="J80" s="323" t="s">
        <v>114</v>
      </c>
      <c r="K80" s="332" t="s">
        <v>137</v>
      </c>
      <c r="L80" s="323" t="s">
        <v>92</v>
      </c>
    </row>
    <row r="81" spans="1:12" ht="11" customHeight="1">
      <c r="A81" s="327">
        <v>2130800656</v>
      </c>
      <c r="B81" s="328">
        <v>656</v>
      </c>
      <c r="C81" s="328">
        <v>708</v>
      </c>
      <c r="D81" s="329">
        <v>840003215453198</v>
      </c>
      <c r="E81" s="330">
        <v>8496</v>
      </c>
      <c r="G81" s="331">
        <v>618</v>
      </c>
      <c r="H81" s="323" t="s">
        <v>103</v>
      </c>
      <c r="I81" s="323" t="s">
        <v>110</v>
      </c>
      <c r="J81" s="323" t="s">
        <v>114</v>
      </c>
      <c r="K81" s="332" t="s">
        <v>137</v>
      </c>
      <c r="L81" s="323" t="s">
        <v>92</v>
      </c>
    </row>
    <row r="82" spans="1:12" ht="11" customHeight="1">
      <c r="A82" s="327">
        <v>2130800657</v>
      </c>
      <c r="B82" s="328">
        <v>657</v>
      </c>
      <c r="C82" s="328">
        <v>881</v>
      </c>
      <c r="D82" s="329" t="s">
        <v>105</v>
      </c>
      <c r="E82" s="330">
        <v>8592</v>
      </c>
      <c r="F82" s="323" t="s">
        <v>160</v>
      </c>
      <c r="G82" s="335">
        <v>922</v>
      </c>
      <c r="H82" s="323" t="s">
        <v>103</v>
      </c>
      <c r="I82" s="323" t="s">
        <v>110</v>
      </c>
      <c r="J82" s="323" t="s">
        <v>114</v>
      </c>
      <c r="K82" s="332" t="s">
        <v>137</v>
      </c>
      <c r="L82" s="323" t="s">
        <v>92</v>
      </c>
    </row>
    <row r="83" spans="1:12" ht="11" customHeight="1">
      <c r="A83" s="327">
        <v>2130800658</v>
      </c>
      <c r="B83" s="328">
        <v>658</v>
      </c>
      <c r="C83" s="328">
        <v>888</v>
      </c>
      <c r="D83" s="329" t="s">
        <v>105</v>
      </c>
      <c r="E83" s="330">
        <v>8592</v>
      </c>
      <c r="F83" s="323" t="s">
        <v>161</v>
      </c>
      <c r="G83" s="323" t="s">
        <v>162</v>
      </c>
      <c r="H83" s="323" t="s">
        <v>104</v>
      </c>
      <c r="I83" s="323" t="s">
        <v>110</v>
      </c>
      <c r="J83" s="323" t="s">
        <v>114</v>
      </c>
      <c r="K83" s="332" t="s">
        <v>137</v>
      </c>
      <c r="L83" s="323" t="s">
        <v>92</v>
      </c>
    </row>
    <row r="84" spans="1:12" ht="11" customHeight="1">
      <c r="A84" s="327">
        <v>2130800659</v>
      </c>
      <c r="B84" s="328">
        <v>659</v>
      </c>
      <c r="C84" s="328">
        <v>723</v>
      </c>
      <c r="D84" s="329">
        <v>840003208656679</v>
      </c>
      <c r="E84" s="330">
        <v>8521</v>
      </c>
      <c r="G84" s="330">
        <v>2856</v>
      </c>
      <c r="H84" s="323" t="s">
        <v>104</v>
      </c>
      <c r="I84" s="323" t="s">
        <v>110</v>
      </c>
      <c r="J84" s="323" t="s">
        <v>114</v>
      </c>
      <c r="K84" s="332" t="s">
        <v>137</v>
      </c>
      <c r="L84" s="323" t="s">
        <v>92</v>
      </c>
    </row>
    <row r="85" spans="1:12" ht="11" customHeight="1">
      <c r="A85" s="327">
        <v>2130800660</v>
      </c>
      <c r="B85" s="328">
        <v>660</v>
      </c>
      <c r="C85" s="328">
        <v>689</v>
      </c>
      <c r="D85" s="329">
        <v>982000429643696</v>
      </c>
      <c r="E85" s="323" t="s">
        <v>163</v>
      </c>
      <c r="G85" s="330">
        <v>3696</v>
      </c>
      <c r="H85" s="323" t="s">
        <v>103</v>
      </c>
      <c r="I85" s="323" t="s">
        <v>101</v>
      </c>
      <c r="J85" s="323" t="s">
        <v>114</v>
      </c>
      <c r="K85" s="332" t="s">
        <v>137</v>
      </c>
      <c r="L85" s="323" t="s">
        <v>92</v>
      </c>
    </row>
    <row r="86" spans="1:12" ht="11" customHeight="1">
      <c r="A86" s="327">
        <v>2130800661</v>
      </c>
      <c r="B86" s="328">
        <v>661</v>
      </c>
      <c r="C86" s="328">
        <v>726</v>
      </c>
      <c r="D86" s="329">
        <v>840003208656884</v>
      </c>
      <c r="G86" s="330">
        <v>3047</v>
      </c>
      <c r="H86" s="323" t="s">
        <v>104</v>
      </c>
      <c r="I86" s="323" t="s">
        <v>110</v>
      </c>
      <c r="J86" s="323" t="s">
        <v>114</v>
      </c>
      <c r="K86" s="332" t="s">
        <v>137</v>
      </c>
      <c r="L86" s="323" t="s">
        <v>92</v>
      </c>
    </row>
    <row r="87" spans="1:12" ht="11" customHeight="1">
      <c r="A87" s="327">
        <v>2130800662</v>
      </c>
      <c r="B87" s="328">
        <v>662</v>
      </c>
      <c r="C87" s="328">
        <v>815</v>
      </c>
      <c r="D87" s="329">
        <v>840003208656904</v>
      </c>
      <c r="E87" s="330">
        <v>8521</v>
      </c>
      <c r="G87" s="330">
        <v>3067</v>
      </c>
      <c r="H87" s="323" t="s">
        <v>103</v>
      </c>
      <c r="I87" s="323" t="s">
        <v>110</v>
      </c>
      <c r="J87" s="323" t="s">
        <v>114</v>
      </c>
      <c r="K87" s="332" t="s">
        <v>137</v>
      </c>
      <c r="L87" s="323" t="s">
        <v>92</v>
      </c>
    </row>
    <row r="88" spans="1:12" ht="11" customHeight="1">
      <c r="A88" s="327">
        <v>2130800663</v>
      </c>
      <c r="B88" s="328">
        <v>663</v>
      </c>
      <c r="C88" s="328">
        <v>769</v>
      </c>
      <c r="D88" s="329">
        <v>982000428241442</v>
      </c>
      <c r="E88" s="330">
        <v>8528</v>
      </c>
      <c r="G88" s="330">
        <v>1442</v>
      </c>
      <c r="H88" s="323" t="s">
        <v>103</v>
      </c>
      <c r="I88" s="323" t="s">
        <v>101</v>
      </c>
      <c r="J88" s="323" t="s">
        <v>114</v>
      </c>
      <c r="K88" s="332" t="s">
        <v>137</v>
      </c>
      <c r="L88" s="323" t="s">
        <v>92</v>
      </c>
    </row>
    <row r="89" spans="1:12" ht="11" customHeight="1">
      <c r="A89" s="327">
        <v>2130800664</v>
      </c>
      <c r="B89" s="328">
        <v>664</v>
      </c>
      <c r="C89" s="328">
        <v>993</v>
      </c>
      <c r="D89" s="329" t="s">
        <v>105</v>
      </c>
      <c r="E89" s="330">
        <v>8592</v>
      </c>
      <c r="F89" s="323" t="s">
        <v>164</v>
      </c>
      <c r="G89" s="335">
        <v>915</v>
      </c>
      <c r="H89" s="323" t="s">
        <v>103</v>
      </c>
      <c r="I89" s="323" t="s">
        <v>110</v>
      </c>
      <c r="J89" s="323" t="s">
        <v>114</v>
      </c>
      <c r="K89" s="332" t="s">
        <v>137</v>
      </c>
      <c r="L89" s="323" t="s">
        <v>92</v>
      </c>
    </row>
    <row r="90" spans="1:12" ht="11" customHeight="1">
      <c r="A90" s="327">
        <v>2130800665</v>
      </c>
      <c r="B90" s="328">
        <v>665</v>
      </c>
      <c r="C90" s="328">
        <v>919</v>
      </c>
      <c r="D90" s="329" t="s">
        <v>105</v>
      </c>
      <c r="E90" s="330">
        <v>8592</v>
      </c>
      <c r="F90" s="323" t="s">
        <v>165</v>
      </c>
      <c r="G90" s="335">
        <v>930</v>
      </c>
      <c r="H90" s="323" t="s">
        <v>103</v>
      </c>
      <c r="I90" s="323" t="s">
        <v>110</v>
      </c>
      <c r="J90" s="323" t="s">
        <v>114</v>
      </c>
      <c r="K90" s="332" t="s">
        <v>137</v>
      </c>
      <c r="L90" s="323" t="s">
        <v>92</v>
      </c>
    </row>
    <row r="91" spans="1:12" ht="11" customHeight="1">
      <c r="A91" s="327">
        <v>2130800666</v>
      </c>
      <c r="B91" s="328">
        <v>666</v>
      </c>
      <c r="C91" s="328">
        <v>749</v>
      </c>
      <c r="D91" s="329">
        <v>988001004693955</v>
      </c>
      <c r="E91" s="330">
        <v>8592</v>
      </c>
      <c r="G91" s="330">
        <v>3955</v>
      </c>
      <c r="H91" s="323" t="s">
        <v>104</v>
      </c>
      <c r="I91" s="323" t="s">
        <v>110</v>
      </c>
      <c r="J91" s="323" t="s">
        <v>114</v>
      </c>
      <c r="K91" s="332" t="s">
        <v>137</v>
      </c>
      <c r="L91" s="323" t="s">
        <v>92</v>
      </c>
    </row>
    <row r="92" spans="1:12" ht="11" customHeight="1">
      <c r="A92" s="327">
        <v>2130800667</v>
      </c>
      <c r="B92" s="328">
        <v>667</v>
      </c>
      <c r="C92" s="328">
        <v>854</v>
      </c>
      <c r="D92" s="329">
        <v>840003215452887</v>
      </c>
      <c r="E92" s="330">
        <v>8496</v>
      </c>
      <c r="G92" s="331">
        <v>307</v>
      </c>
      <c r="H92" s="323" t="s">
        <v>103</v>
      </c>
      <c r="I92" s="323" t="s">
        <v>101</v>
      </c>
      <c r="J92" s="323" t="s">
        <v>114</v>
      </c>
      <c r="K92" s="332" t="s">
        <v>137</v>
      </c>
      <c r="L92" s="323" t="s">
        <v>92</v>
      </c>
    </row>
    <row r="93" spans="1:12" ht="11" customHeight="1">
      <c r="A93" s="327">
        <v>2130800668</v>
      </c>
      <c r="B93" s="328">
        <v>668</v>
      </c>
      <c r="C93" s="328">
        <v>816</v>
      </c>
      <c r="D93" s="329">
        <v>840003215452935</v>
      </c>
      <c r="E93" s="330">
        <v>8496</v>
      </c>
      <c r="G93" s="331">
        <v>355</v>
      </c>
      <c r="H93" s="323" t="s">
        <v>103</v>
      </c>
      <c r="I93" s="323" t="s">
        <v>110</v>
      </c>
      <c r="J93" s="323" t="s">
        <v>114</v>
      </c>
      <c r="K93" s="332" t="s">
        <v>137</v>
      </c>
      <c r="L93" s="323" t="s">
        <v>92</v>
      </c>
    </row>
    <row r="94" spans="1:12" ht="11" customHeight="1">
      <c r="A94" s="327">
        <v>2130800669</v>
      </c>
      <c r="B94" s="328">
        <v>669</v>
      </c>
      <c r="C94" s="328">
        <v>756</v>
      </c>
      <c r="D94" s="329">
        <v>840003215453185</v>
      </c>
      <c r="E94" s="330">
        <v>8496</v>
      </c>
      <c r="G94" s="331">
        <v>605</v>
      </c>
      <c r="H94" s="323" t="s">
        <v>103</v>
      </c>
      <c r="I94" s="323" t="s">
        <v>110</v>
      </c>
      <c r="J94" s="323" t="s">
        <v>114</v>
      </c>
      <c r="K94" s="332" t="s">
        <v>137</v>
      </c>
      <c r="L94" s="323" t="s">
        <v>92</v>
      </c>
    </row>
    <row r="95" spans="1:12" ht="11" customHeight="1">
      <c r="A95" s="327">
        <v>2130800670</v>
      </c>
      <c r="B95" s="328">
        <v>670</v>
      </c>
      <c r="C95" s="328">
        <v>857</v>
      </c>
      <c r="D95" s="329" t="s">
        <v>105</v>
      </c>
      <c r="E95" s="330">
        <v>8592</v>
      </c>
      <c r="F95" s="323" t="s">
        <v>166</v>
      </c>
      <c r="G95" s="335">
        <v>926</v>
      </c>
      <c r="H95" s="323" t="s">
        <v>103</v>
      </c>
      <c r="I95" s="323" t="s">
        <v>110</v>
      </c>
      <c r="J95" s="323" t="s">
        <v>114</v>
      </c>
      <c r="K95" s="332" t="s">
        <v>137</v>
      </c>
      <c r="L95" s="323" t="s">
        <v>92</v>
      </c>
    </row>
    <row r="96" spans="1:12" ht="11" customHeight="1">
      <c r="A96" s="327">
        <v>2130800671</v>
      </c>
      <c r="B96" s="328">
        <v>671</v>
      </c>
      <c r="C96" s="328">
        <v>855</v>
      </c>
      <c r="D96" s="329">
        <v>840003208656865</v>
      </c>
      <c r="E96" s="330">
        <v>8521</v>
      </c>
      <c r="G96" s="330">
        <v>3028</v>
      </c>
      <c r="H96" s="323" t="s">
        <v>103</v>
      </c>
      <c r="I96" s="323" t="s">
        <v>110</v>
      </c>
      <c r="J96" s="323" t="s">
        <v>114</v>
      </c>
      <c r="K96" s="332" t="s">
        <v>137</v>
      </c>
      <c r="L96" s="323" t="s">
        <v>92</v>
      </c>
    </row>
    <row r="97" spans="1:12" ht="11" customHeight="1">
      <c r="A97" s="327">
        <v>2130800672</v>
      </c>
      <c r="B97" s="328">
        <v>672</v>
      </c>
      <c r="C97" s="328">
        <v>921</v>
      </c>
      <c r="D97" s="329">
        <v>840003215452841</v>
      </c>
      <c r="E97" s="330">
        <v>8496</v>
      </c>
      <c r="G97" s="331">
        <v>261</v>
      </c>
      <c r="H97" s="323" t="s">
        <v>103</v>
      </c>
      <c r="I97" s="323" t="s">
        <v>107</v>
      </c>
      <c r="J97" s="323" t="s">
        <v>114</v>
      </c>
      <c r="K97" s="332" t="s">
        <v>137</v>
      </c>
      <c r="L97" s="323" t="s">
        <v>92</v>
      </c>
    </row>
    <row r="98" spans="1:12" ht="11" customHeight="1">
      <c r="A98" s="327">
        <v>2130800673</v>
      </c>
      <c r="B98" s="328">
        <v>673</v>
      </c>
      <c r="C98" s="328">
        <v>934</v>
      </c>
      <c r="D98" s="329" t="s">
        <v>105</v>
      </c>
      <c r="E98" s="330">
        <v>8592</v>
      </c>
      <c r="F98" s="323" t="s">
        <v>167</v>
      </c>
      <c r="G98" s="335">
        <v>917</v>
      </c>
      <c r="H98" s="323" t="s">
        <v>103</v>
      </c>
      <c r="I98" s="323" t="s">
        <v>110</v>
      </c>
      <c r="J98" s="323" t="s">
        <v>114</v>
      </c>
      <c r="K98" s="332" t="s">
        <v>137</v>
      </c>
      <c r="L98" s="323" t="s">
        <v>92</v>
      </c>
    </row>
    <row r="99" spans="1:12" ht="11" customHeight="1">
      <c r="A99" s="327">
        <v>2130800674</v>
      </c>
      <c r="B99" s="328">
        <v>674</v>
      </c>
      <c r="C99" s="328">
        <v>960</v>
      </c>
      <c r="D99" s="329" t="s">
        <v>105</v>
      </c>
      <c r="E99" s="330">
        <v>8592</v>
      </c>
      <c r="F99" s="323" t="s">
        <v>168</v>
      </c>
      <c r="G99" s="335">
        <v>912</v>
      </c>
      <c r="H99" s="323" t="s">
        <v>103</v>
      </c>
      <c r="I99" s="323" t="s">
        <v>110</v>
      </c>
      <c r="J99" s="323" t="s">
        <v>114</v>
      </c>
      <c r="K99" s="332" t="s">
        <v>137</v>
      </c>
      <c r="L99" s="323" t="s">
        <v>92</v>
      </c>
    </row>
    <row r="100" spans="1:12" ht="11" customHeight="1">
      <c r="A100" s="327">
        <v>2130800675</v>
      </c>
      <c r="B100" s="328">
        <v>675</v>
      </c>
      <c r="C100" s="328">
        <v>796</v>
      </c>
      <c r="D100" s="329">
        <v>982000429643714</v>
      </c>
      <c r="E100" s="323" t="s">
        <v>169</v>
      </c>
      <c r="G100" s="330">
        <v>5714</v>
      </c>
      <c r="H100" s="323" t="s">
        <v>103</v>
      </c>
      <c r="I100" s="323" t="s">
        <v>110</v>
      </c>
      <c r="J100" s="323" t="s">
        <v>114</v>
      </c>
      <c r="K100" s="332" t="s">
        <v>137</v>
      </c>
      <c r="L100" s="323" t="s">
        <v>92</v>
      </c>
    </row>
    <row r="101" spans="1:12" ht="11" customHeight="1">
      <c r="A101" s="327">
        <v>2130800676</v>
      </c>
      <c r="B101" s="328">
        <v>676</v>
      </c>
      <c r="C101" s="328">
        <v>900</v>
      </c>
      <c r="D101" s="329" t="s">
        <v>105</v>
      </c>
      <c r="E101" s="330">
        <v>8592</v>
      </c>
      <c r="F101" s="323" t="s">
        <v>170</v>
      </c>
      <c r="G101" s="323" t="s">
        <v>171</v>
      </c>
      <c r="H101" s="323" t="s">
        <v>104</v>
      </c>
      <c r="I101" s="323" t="s">
        <v>110</v>
      </c>
      <c r="J101" s="323" t="s">
        <v>114</v>
      </c>
      <c r="K101" s="332" t="s">
        <v>137</v>
      </c>
      <c r="L101" s="323" t="s">
        <v>92</v>
      </c>
    </row>
    <row r="102" spans="1:12" ht="11" customHeight="1">
      <c r="A102" s="327">
        <v>2130800677</v>
      </c>
      <c r="B102" s="328">
        <v>677</v>
      </c>
      <c r="C102" s="328">
        <v>699</v>
      </c>
      <c r="D102" s="329">
        <v>840003215452806</v>
      </c>
      <c r="E102" s="323" t="s">
        <v>172</v>
      </c>
      <c r="G102" s="331">
        <v>226</v>
      </c>
      <c r="H102" s="323" t="s">
        <v>103</v>
      </c>
      <c r="I102" s="323" t="s">
        <v>110</v>
      </c>
      <c r="J102" s="323" t="s">
        <v>114</v>
      </c>
      <c r="K102" s="332" t="s">
        <v>137</v>
      </c>
      <c r="L102" s="323" t="s">
        <v>92</v>
      </c>
    </row>
    <row r="103" spans="1:12" ht="11" customHeight="1">
      <c r="A103" s="327">
        <v>2130800678</v>
      </c>
      <c r="B103" s="328">
        <v>678</v>
      </c>
      <c r="C103" s="328">
        <v>675</v>
      </c>
      <c r="D103" s="329">
        <v>840003215452982</v>
      </c>
      <c r="E103" s="330">
        <v>8496</v>
      </c>
      <c r="G103" s="331">
        <v>402</v>
      </c>
      <c r="H103" s="323" t="s">
        <v>103</v>
      </c>
      <c r="I103" s="323" t="s">
        <v>110</v>
      </c>
      <c r="J103" s="323" t="s">
        <v>114</v>
      </c>
      <c r="K103" s="332" t="s">
        <v>137</v>
      </c>
      <c r="L103" s="323" t="s">
        <v>92</v>
      </c>
    </row>
    <row r="104" spans="1:12" ht="11" customHeight="1">
      <c r="A104" s="327">
        <v>2130800679</v>
      </c>
      <c r="B104" s="328">
        <v>679</v>
      </c>
      <c r="C104" s="328">
        <v>765</v>
      </c>
      <c r="D104" s="329">
        <v>840003215452864</v>
      </c>
      <c r="E104" s="330">
        <v>8496</v>
      </c>
      <c r="G104" s="331">
        <v>284</v>
      </c>
      <c r="H104" s="323" t="s">
        <v>103</v>
      </c>
      <c r="I104" s="323" t="s">
        <v>110</v>
      </c>
      <c r="J104" s="323" t="s">
        <v>114</v>
      </c>
      <c r="K104" s="332" t="s">
        <v>137</v>
      </c>
      <c r="L104" s="323" t="s">
        <v>92</v>
      </c>
    </row>
    <row r="105" spans="1:12" ht="11" customHeight="1">
      <c r="A105" s="327">
        <v>2130800680</v>
      </c>
      <c r="B105" s="328">
        <v>680</v>
      </c>
      <c r="C105" s="328">
        <v>771</v>
      </c>
      <c r="D105" s="329">
        <v>988001003398535</v>
      </c>
      <c r="E105" s="330">
        <v>8521</v>
      </c>
      <c r="G105" s="330">
        <v>8535</v>
      </c>
      <c r="H105" s="323" t="s">
        <v>103</v>
      </c>
      <c r="I105" s="323" t="s">
        <v>110</v>
      </c>
      <c r="J105" s="323" t="s">
        <v>114</v>
      </c>
      <c r="K105" s="332" t="s">
        <v>137</v>
      </c>
      <c r="L105" s="323" t="s">
        <v>92</v>
      </c>
    </row>
    <row r="106" spans="1:12" ht="11" customHeight="1">
      <c r="A106" s="327">
        <v>2130800681</v>
      </c>
      <c r="B106" s="328">
        <v>681</v>
      </c>
      <c r="C106" s="328">
        <v>882</v>
      </c>
      <c r="D106" s="329">
        <v>988001004693980</v>
      </c>
      <c r="E106" s="330">
        <v>8592</v>
      </c>
      <c r="G106" s="330">
        <v>3980</v>
      </c>
      <c r="H106" s="323" t="s">
        <v>104</v>
      </c>
      <c r="I106" s="323" t="s">
        <v>101</v>
      </c>
      <c r="J106" s="323" t="s">
        <v>114</v>
      </c>
      <c r="K106" s="332" t="s">
        <v>137</v>
      </c>
      <c r="L106" s="323" t="s">
        <v>92</v>
      </c>
    </row>
    <row r="107" spans="1:12" ht="11" customHeight="1">
      <c r="A107" s="327">
        <v>2130800682</v>
      </c>
      <c r="B107" s="328">
        <v>682</v>
      </c>
      <c r="C107" s="328">
        <v>858</v>
      </c>
      <c r="D107" s="329">
        <v>840003215452814</v>
      </c>
      <c r="E107" s="330">
        <v>8496</v>
      </c>
      <c r="G107" s="331">
        <v>324</v>
      </c>
      <c r="H107" s="323" t="s">
        <v>103</v>
      </c>
      <c r="I107" s="323" t="s">
        <v>110</v>
      </c>
      <c r="J107" s="323" t="s">
        <v>114</v>
      </c>
      <c r="K107" s="332" t="s">
        <v>137</v>
      </c>
      <c r="L107" s="323" t="s">
        <v>92</v>
      </c>
    </row>
    <row r="108" spans="1:12" ht="11" customHeight="1">
      <c r="A108" s="327">
        <v>2130800683</v>
      </c>
      <c r="B108" s="328">
        <v>683</v>
      </c>
      <c r="C108" s="328">
        <v>647</v>
      </c>
      <c r="D108" s="329">
        <v>840003215453233</v>
      </c>
      <c r="E108" s="330">
        <v>8496</v>
      </c>
      <c r="G108" s="331">
        <v>653</v>
      </c>
      <c r="H108" s="323" t="s">
        <v>103</v>
      </c>
      <c r="I108" s="323" t="s">
        <v>110</v>
      </c>
      <c r="J108" s="323" t="s">
        <v>114</v>
      </c>
      <c r="K108" s="332" t="s">
        <v>137</v>
      </c>
      <c r="L108" s="323" t="s">
        <v>92</v>
      </c>
    </row>
    <row r="109" spans="1:12" ht="11" customHeight="1">
      <c r="A109" s="327">
        <v>2130800684</v>
      </c>
      <c r="B109" s="328">
        <v>684</v>
      </c>
      <c r="C109" s="328">
        <v>836</v>
      </c>
      <c r="D109" s="329" t="s">
        <v>105</v>
      </c>
      <c r="E109" s="330">
        <v>8592</v>
      </c>
      <c r="F109" s="323" t="s">
        <v>173</v>
      </c>
      <c r="G109" s="323" t="s">
        <v>174</v>
      </c>
      <c r="H109" s="323" t="s">
        <v>104</v>
      </c>
      <c r="I109" s="323" t="s">
        <v>110</v>
      </c>
      <c r="J109" s="323" t="s">
        <v>114</v>
      </c>
      <c r="K109" s="332" t="s">
        <v>137</v>
      </c>
      <c r="L109" s="323" t="s">
        <v>92</v>
      </c>
    </row>
    <row r="110" spans="1:12" ht="11" customHeight="1">
      <c r="A110" s="327">
        <v>2130800685</v>
      </c>
      <c r="B110" s="328">
        <v>685</v>
      </c>
      <c r="C110" s="328">
        <v>514</v>
      </c>
      <c r="D110" s="329" t="s">
        <v>105</v>
      </c>
      <c r="E110" s="330">
        <v>8496</v>
      </c>
      <c r="G110" s="331">
        <v>730</v>
      </c>
      <c r="H110" s="323" t="s">
        <v>103</v>
      </c>
      <c r="I110" s="323" t="s">
        <v>110</v>
      </c>
      <c r="J110" s="323" t="s">
        <v>114</v>
      </c>
      <c r="K110" s="332" t="s">
        <v>137</v>
      </c>
      <c r="L110" s="323" t="s">
        <v>92</v>
      </c>
    </row>
    <row r="111" spans="1:12" ht="11" customHeight="1">
      <c r="A111" s="327">
        <v>2130800686</v>
      </c>
      <c r="B111" s="328">
        <v>686</v>
      </c>
      <c r="C111" s="328">
        <v>761</v>
      </c>
      <c r="D111" s="329">
        <v>840003215452951</v>
      </c>
      <c r="E111" s="330">
        <v>8496</v>
      </c>
      <c r="G111" s="331">
        <v>371</v>
      </c>
      <c r="H111" s="323" t="s">
        <v>103</v>
      </c>
      <c r="I111" s="323" t="s">
        <v>110</v>
      </c>
      <c r="J111" s="323" t="s">
        <v>114</v>
      </c>
      <c r="K111" s="332" t="s">
        <v>137</v>
      </c>
      <c r="L111" s="323" t="s">
        <v>92</v>
      </c>
    </row>
    <row r="112" spans="1:12" ht="11" customHeight="1">
      <c r="A112" s="327">
        <v>2130800687</v>
      </c>
      <c r="B112" s="328">
        <v>687</v>
      </c>
      <c r="C112" s="328">
        <v>736</v>
      </c>
      <c r="D112" s="329">
        <v>840003215452766</v>
      </c>
      <c r="E112" s="330">
        <v>8496</v>
      </c>
      <c r="G112" s="331">
        <v>186</v>
      </c>
      <c r="H112" s="323" t="s">
        <v>103</v>
      </c>
      <c r="I112" s="323" t="s">
        <v>101</v>
      </c>
      <c r="J112" s="323" t="s">
        <v>114</v>
      </c>
      <c r="K112" s="332" t="s">
        <v>137</v>
      </c>
      <c r="L112" s="323" t="s">
        <v>92</v>
      </c>
    </row>
    <row r="113" spans="1:12" ht="11" customHeight="1">
      <c r="A113" s="327">
        <v>2130800688</v>
      </c>
      <c r="B113" s="328">
        <v>688</v>
      </c>
      <c r="C113" s="328">
        <v>744</v>
      </c>
      <c r="D113" s="329">
        <v>840003215452792</v>
      </c>
      <c r="E113" s="330">
        <v>8496</v>
      </c>
      <c r="G113" s="331">
        <v>212</v>
      </c>
      <c r="H113" s="323" t="s">
        <v>103</v>
      </c>
      <c r="I113" s="323" t="s">
        <v>101</v>
      </c>
      <c r="J113" s="323" t="s">
        <v>114</v>
      </c>
      <c r="K113" s="332" t="s">
        <v>137</v>
      </c>
      <c r="L113" s="323" t="s">
        <v>92</v>
      </c>
    </row>
    <row r="114" spans="1:12" ht="11" customHeight="1">
      <c r="A114" s="327">
        <v>2130800689</v>
      </c>
      <c r="B114" s="328">
        <v>689</v>
      </c>
      <c r="C114" s="328">
        <v>851</v>
      </c>
      <c r="D114" s="329">
        <v>840003215452838</v>
      </c>
      <c r="E114" s="330">
        <v>8496</v>
      </c>
      <c r="G114" s="331">
        <v>258</v>
      </c>
      <c r="H114" s="323" t="s">
        <v>103</v>
      </c>
      <c r="I114" s="323" t="s">
        <v>110</v>
      </c>
      <c r="J114" s="323" t="s">
        <v>114</v>
      </c>
      <c r="K114" s="332" t="s">
        <v>137</v>
      </c>
      <c r="L114" s="323" t="s">
        <v>92</v>
      </c>
    </row>
    <row r="115" spans="1:12" ht="11" customHeight="1">
      <c r="A115" s="327">
        <v>2130800690</v>
      </c>
      <c r="B115" s="328">
        <v>690</v>
      </c>
      <c r="C115" s="328">
        <v>717</v>
      </c>
      <c r="D115" s="329">
        <v>840003215452664</v>
      </c>
      <c r="E115" s="330">
        <v>8496</v>
      </c>
      <c r="G115" s="331">
        <v>84</v>
      </c>
      <c r="H115" s="323" t="s">
        <v>103</v>
      </c>
      <c r="I115" s="323" t="s">
        <v>110</v>
      </c>
      <c r="J115" s="323" t="s">
        <v>114</v>
      </c>
      <c r="K115" s="332" t="s">
        <v>137</v>
      </c>
      <c r="L115" s="323" t="s">
        <v>92</v>
      </c>
    </row>
    <row r="116" spans="1:12" ht="11" customHeight="1">
      <c r="A116" s="327">
        <v>2130800691</v>
      </c>
      <c r="B116" s="328">
        <v>691</v>
      </c>
      <c r="C116" s="328">
        <v>613</v>
      </c>
      <c r="D116" s="329">
        <v>840003215452608</v>
      </c>
      <c r="E116" s="330">
        <v>8496</v>
      </c>
      <c r="G116" s="331">
        <v>28</v>
      </c>
      <c r="H116" s="323" t="s">
        <v>103</v>
      </c>
      <c r="I116" s="323" t="s">
        <v>110</v>
      </c>
      <c r="J116" s="323" t="s">
        <v>114</v>
      </c>
      <c r="K116" s="332" t="s">
        <v>137</v>
      </c>
      <c r="L116" s="323" t="s">
        <v>92</v>
      </c>
    </row>
    <row r="117" spans="1:12" ht="11" customHeight="1">
      <c r="A117" s="327">
        <v>2130800692</v>
      </c>
      <c r="B117" s="328">
        <v>692</v>
      </c>
      <c r="C117" s="328">
        <v>850</v>
      </c>
      <c r="D117" s="329">
        <v>840003215453202</v>
      </c>
      <c r="E117" s="323" t="s">
        <v>175</v>
      </c>
      <c r="G117" s="331">
        <v>622</v>
      </c>
      <c r="H117" s="323" t="s">
        <v>103</v>
      </c>
      <c r="I117" s="323" t="s">
        <v>110</v>
      </c>
      <c r="J117" s="323" t="s">
        <v>114</v>
      </c>
      <c r="K117" s="332" t="s">
        <v>137</v>
      </c>
      <c r="L117" s="323" t="s">
        <v>92</v>
      </c>
    </row>
    <row r="118" spans="1:12" ht="11" customHeight="1">
      <c r="A118" s="327">
        <v>2130800693</v>
      </c>
      <c r="B118" s="328">
        <v>693</v>
      </c>
      <c r="C118" s="328">
        <v>754</v>
      </c>
      <c r="D118" s="329">
        <v>840003215452801</v>
      </c>
      <c r="E118" s="330">
        <v>8496</v>
      </c>
      <c r="G118" s="331">
        <v>221</v>
      </c>
      <c r="H118" s="323" t="s">
        <v>103</v>
      </c>
      <c r="I118" s="323" t="s">
        <v>110</v>
      </c>
      <c r="J118" s="323" t="s">
        <v>114</v>
      </c>
      <c r="K118" s="332" t="s">
        <v>137</v>
      </c>
      <c r="L118" s="323" t="s">
        <v>92</v>
      </c>
    </row>
    <row r="119" spans="1:12" ht="11" customHeight="1">
      <c r="A119" s="327">
        <v>2130800694</v>
      </c>
      <c r="B119" s="328">
        <v>694</v>
      </c>
      <c r="C119" s="328">
        <v>658</v>
      </c>
      <c r="D119" s="329">
        <v>840003215452960</v>
      </c>
      <c r="E119" s="330">
        <v>8496</v>
      </c>
      <c r="G119" s="331">
        <v>380</v>
      </c>
      <c r="H119" s="323" t="s">
        <v>103</v>
      </c>
      <c r="I119" s="323" t="s">
        <v>110</v>
      </c>
      <c r="J119" s="323" t="s">
        <v>114</v>
      </c>
      <c r="K119" s="332" t="s">
        <v>137</v>
      </c>
      <c r="L119" s="323" t="s">
        <v>92</v>
      </c>
    </row>
    <row r="120" spans="1:12" ht="11" customHeight="1">
      <c r="A120" s="327">
        <v>2130800695</v>
      </c>
      <c r="B120" s="328">
        <v>695</v>
      </c>
      <c r="C120" s="328">
        <v>767</v>
      </c>
      <c r="D120" s="329">
        <v>840003215452676</v>
      </c>
      <c r="E120" s="330">
        <v>8496</v>
      </c>
      <c r="G120" s="331">
        <v>96</v>
      </c>
      <c r="H120" s="323" t="s">
        <v>103</v>
      </c>
      <c r="I120" s="323" t="s">
        <v>110</v>
      </c>
      <c r="J120" s="323" t="s">
        <v>114</v>
      </c>
      <c r="K120" s="332" t="s">
        <v>137</v>
      </c>
      <c r="L120" s="323" t="s">
        <v>92</v>
      </c>
    </row>
    <row r="121" spans="1:12" ht="11" customHeight="1">
      <c r="A121" s="327">
        <v>2130800696</v>
      </c>
      <c r="B121" s="328">
        <v>696</v>
      </c>
      <c r="C121" s="328">
        <v>776</v>
      </c>
      <c r="D121" s="329">
        <v>840003215452908</v>
      </c>
      <c r="E121" s="330">
        <v>8496</v>
      </c>
      <c r="G121" s="331">
        <v>328</v>
      </c>
      <c r="H121" s="323" t="s">
        <v>103</v>
      </c>
      <c r="I121" s="323" t="s">
        <v>110</v>
      </c>
      <c r="J121" s="323" t="s">
        <v>114</v>
      </c>
      <c r="K121" s="332" t="s">
        <v>137</v>
      </c>
      <c r="L121" s="323" t="s">
        <v>92</v>
      </c>
    </row>
    <row r="122" spans="1:12" ht="11" customHeight="1">
      <c r="A122" s="327">
        <v>2130800697</v>
      </c>
      <c r="B122" s="328">
        <v>697</v>
      </c>
      <c r="C122" s="328">
        <v>611</v>
      </c>
      <c r="D122" s="329">
        <v>840003215452905</v>
      </c>
      <c r="E122" s="330">
        <v>8496</v>
      </c>
      <c r="G122" s="331">
        <v>325</v>
      </c>
      <c r="H122" s="323" t="s">
        <v>103</v>
      </c>
      <c r="I122" s="323" t="s">
        <v>110</v>
      </c>
      <c r="J122" s="323" t="s">
        <v>114</v>
      </c>
      <c r="K122" s="332" t="s">
        <v>137</v>
      </c>
      <c r="L122" s="323" t="s">
        <v>92</v>
      </c>
    </row>
    <row r="123" spans="1:12" ht="11" customHeight="1">
      <c r="A123" s="327">
        <v>2130800698</v>
      </c>
      <c r="B123" s="328">
        <v>698</v>
      </c>
      <c r="C123" s="328">
        <v>778</v>
      </c>
      <c r="D123" s="329">
        <v>840003215452700</v>
      </c>
      <c r="E123" s="330">
        <v>8496</v>
      </c>
      <c r="G123" s="331">
        <v>120</v>
      </c>
      <c r="H123" s="323" t="s">
        <v>103</v>
      </c>
      <c r="I123" s="323" t="s">
        <v>110</v>
      </c>
      <c r="J123" s="323" t="s">
        <v>114</v>
      </c>
      <c r="K123" s="332" t="s">
        <v>137</v>
      </c>
      <c r="L123" s="323" t="s">
        <v>92</v>
      </c>
    </row>
    <row r="124" spans="1:12" ht="11" customHeight="1">
      <c r="A124" s="327">
        <v>2130800699</v>
      </c>
      <c r="B124" s="328">
        <v>699</v>
      </c>
      <c r="C124" s="328">
        <v>699</v>
      </c>
      <c r="D124" s="329" t="s">
        <v>105</v>
      </c>
      <c r="E124" s="330">
        <v>8496</v>
      </c>
      <c r="G124" s="333">
        <v>34</v>
      </c>
      <c r="H124" s="323" t="s">
        <v>103</v>
      </c>
      <c r="I124" s="323" t="s">
        <v>111</v>
      </c>
      <c r="J124" s="323" t="s">
        <v>114</v>
      </c>
      <c r="K124" s="332" t="s">
        <v>137</v>
      </c>
      <c r="L124" s="323" t="s">
        <v>92</v>
      </c>
    </row>
    <row r="125" spans="1:12" ht="11" customHeight="1">
      <c r="A125" s="327">
        <v>2130800700</v>
      </c>
      <c r="B125" s="328">
        <v>700</v>
      </c>
      <c r="C125" s="328">
        <v>722</v>
      </c>
      <c r="D125" s="329">
        <v>840003215453301</v>
      </c>
      <c r="E125" s="330">
        <v>8496</v>
      </c>
      <c r="G125" s="331">
        <v>721</v>
      </c>
      <c r="H125" s="323" t="s">
        <v>103</v>
      </c>
      <c r="I125" s="323" t="s">
        <v>110</v>
      </c>
      <c r="J125" s="323" t="s">
        <v>114</v>
      </c>
      <c r="K125" s="332" t="s">
        <v>137</v>
      </c>
      <c r="L125" s="323" t="s">
        <v>92</v>
      </c>
    </row>
    <row r="126" spans="1:12" ht="11" customHeight="1">
      <c r="A126" s="327">
        <v>2130800701</v>
      </c>
      <c r="B126" s="328">
        <v>701</v>
      </c>
      <c r="C126" s="328">
        <v>771</v>
      </c>
      <c r="D126" s="329">
        <v>840003215452869</v>
      </c>
      <c r="E126" s="330">
        <v>8496</v>
      </c>
      <c r="G126" s="331">
        <v>289</v>
      </c>
      <c r="H126" s="323" t="s">
        <v>103</v>
      </c>
      <c r="I126" s="323" t="s">
        <v>110</v>
      </c>
      <c r="J126" s="323" t="s">
        <v>114</v>
      </c>
      <c r="K126" s="332" t="s">
        <v>137</v>
      </c>
      <c r="L126" s="323" t="s">
        <v>92</v>
      </c>
    </row>
    <row r="127" spans="1:12" ht="11" customHeight="1">
      <c r="A127" s="327">
        <v>2130800702</v>
      </c>
      <c r="B127" s="328">
        <v>702</v>
      </c>
      <c r="C127" s="328">
        <v>621</v>
      </c>
      <c r="D127" s="329">
        <v>840003215452689</v>
      </c>
      <c r="E127" s="330">
        <v>8496</v>
      </c>
      <c r="G127" s="331">
        <v>109</v>
      </c>
      <c r="H127" s="323" t="s">
        <v>103</v>
      </c>
      <c r="I127" s="323" t="s">
        <v>110</v>
      </c>
      <c r="J127" s="323" t="s">
        <v>114</v>
      </c>
      <c r="K127" s="332" t="s">
        <v>137</v>
      </c>
      <c r="L127" s="323" t="s">
        <v>92</v>
      </c>
    </row>
    <row r="128" spans="1:12" ht="11" customHeight="1">
      <c r="A128" s="327">
        <v>2130800703</v>
      </c>
      <c r="B128" s="328">
        <v>703</v>
      </c>
      <c r="C128" s="328">
        <v>757</v>
      </c>
      <c r="D128" s="329">
        <v>840003215452777</v>
      </c>
      <c r="E128" s="330">
        <v>8496</v>
      </c>
      <c r="G128" s="331">
        <v>197</v>
      </c>
      <c r="H128" s="323" t="s">
        <v>103</v>
      </c>
      <c r="I128" s="323" t="s">
        <v>101</v>
      </c>
      <c r="J128" s="323" t="s">
        <v>114</v>
      </c>
      <c r="K128" s="332" t="s">
        <v>137</v>
      </c>
      <c r="L128" s="323" t="s">
        <v>92</v>
      </c>
    </row>
    <row r="129" spans="1:12" ht="11" customHeight="1">
      <c r="A129" s="327">
        <v>2130800704</v>
      </c>
      <c r="B129" s="328">
        <v>704</v>
      </c>
      <c r="C129" s="328">
        <v>648</v>
      </c>
      <c r="D129" s="329">
        <v>840003215453204</v>
      </c>
      <c r="E129" s="330">
        <v>8496</v>
      </c>
      <c r="G129" s="331">
        <v>624</v>
      </c>
      <c r="H129" s="323" t="s">
        <v>103</v>
      </c>
      <c r="I129" s="323" t="s">
        <v>110</v>
      </c>
      <c r="J129" s="323" t="s">
        <v>114</v>
      </c>
      <c r="K129" s="332" t="s">
        <v>137</v>
      </c>
      <c r="L129" s="323" t="s">
        <v>92</v>
      </c>
    </row>
    <row r="130" spans="1:12" ht="11" customHeight="1">
      <c r="A130" s="327">
        <v>2130800705</v>
      </c>
      <c r="B130" s="328">
        <v>705</v>
      </c>
      <c r="C130" s="328">
        <v>750</v>
      </c>
      <c r="D130" s="329">
        <v>840003215453206</v>
      </c>
      <c r="E130" s="323" t="s">
        <v>176</v>
      </c>
      <c r="G130" s="331">
        <v>626</v>
      </c>
      <c r="H130" s="323" t="s">
        <v>103</v>
      </c>
      <c r="I130" s="323" t="s">
        <v>110</v>
      </c>
      <c r="J130" s="323" t="s">
        <v>114</v>
      </c>
      <c r="K130" s="332" t="s">
        <v>137</v>
      </c>
      <c r="L130" s="323" t="s">
        <v>92</v>
      </c>
    </row>
    <row r="131" spans="1:12" ht="11" customHeight="1">
      <c r="A131" s="327">
        <v>2130800706</v>
      </c>
      <c r="B131" s="328">
        <v>706</v>
      </c>
      <c r="C131" s="328">
        <v>749</v>
      </c>
      <c r="D131" s="329">
        <v>840003215452812</v>
      </c>
      <c r="E131" s="330">
        <v>8496</v>
      </c>
      <c r="G131" s="331">
        <v>232</v>
      </c>
      <c r="H131" s="323" t="s">
        <v>103</v>
      </c>
      <c r="I131" s="323" t="s">
        <v>177</v>
      </c>
      <c r="J131" s="323" t="s">
        <v>114</v>
      </c>
      <c r="K131" s="332" t="s">
        <v>137</v>
      </c>
      <c r="L131" s="323" t="s">
        <v>92</v>
      </c>
    </row>
    <row r="132" spans="1:12" ht="11" customHeight="1">
      <c r="A132" s="327">
        <v>2130800707</v>
      </c>
      <c r="B132" s="328">
        <v>707</v>
      </c>
      <c r="C132" s="328">
        <v>625</v>
      </c>
      <c r="D132" s="329">
        <v>840003215453034</v>
      </c>
      <c r="E132" s="323" t="s">
        <v>178</v>
      </c>
      <c r="G132" s="331">
        <v>454</v>
      </c>
      <c r="H132" s="323" t="s">
        <v>103</v>
      </c>
      <c r="I132" s="323" t="s">
        <v>110</v>
      </c>
      <c r="J132" s="323" t="s">
        <v>114</v>
      </c>
      <c r="K132" s="332" t="s">
        <v>137</v>
      </c>
      <c r="L132" s="323" t="s">
        <v>92</v>
      </c>
    </row>
    <row r="133" spans="1:12" ht="11" customHeight="1">
      <c r="A133" s="327">
        <v>2130800708</v>
      </c>
      <c r="B133" s="328">
        <v>708</v>
      </c>
      <c r="C133" s="328">
        <v>784</v>
      </c>
      <c r="D133" s="329">
        <v>840003215452815</v>
      </c>
      <c r="E133" s="330">
        <v>8496</v>
      </c>
      <c r="G133" s="331">
        <v>235</v>
      </c>
      <c r="H133" s="323" t="s">
        <v>103</v>
      </c>
      <c r="I133" s="323" t="s">
        <v>101</v>
      </c>
      <c r="J133" s="323" t="s">
        <v>114</v>
      </c>
      <c r="K133" s="332" t="s">
        <v>137</v>
      </c>
      <c r="L133" s="323" t="s">
        <v>92</v>
      </c>
    </row>
    <row r="134" spans="1:12" ht="11" customHeight="1">
      <c r="A134" s="327">
        <v>2130800709</v>
      </c>
      <c r="B134" s="328">
        <v>709</v>
      </c>
      <c r="C134" s="328">
        <v>724</v>
      </c>
      <c r="D134" s="329">
        <v>840003215452755</v>
      </c>
      <c r="E134" s="330">
        <v>8496</v>
      </c>
      <c r="G134" s="331">
        <v>175</v>
      </c>
      <c r="H134" s="323" t="s">
        <v>103</v>
      </c>
      <c r="I134" s="323" t="s">
        <v>110</v>
      </c>
      <c r="J134" s="323" t="s">
        <v>114</v>
      </c>
      <c r="K134" s="332" t="s">
        <v>137</v>
      </c>
      <c r="L134" s="323" t="s">
        <v>92</v>
      </c>
    </row>
    <row r="135" spans="1:12" ht="11" customHeight="1">
      <c r="A135" s="327">
        <v>2130800710</v>
      </c>
      <c r="B135" s="328">
        <v>710</v>
      </c>
      <c r="C135" s="328">
        <v>825</v>
      </c>
      <c r="D135" s="329">
        <v>840003215453197</v>
      </c>
      <c r="E135" s="330">
        <v>8496</v>
      </c>
      <c r="G135" s="331">
        <v>617</v>
      </c>
      <c r="H135" s="323" t="s">
        <v>103</v>
      </c>
      <c r="I135" s="323" t="s">
        <v>110</v>
      </c>
      <c r="J135" s="323" t="s">
        <v>114</v>
      </c>
      <c r="K135" s="332" t="s">
        <v>137</v>
      </c>
      <c r="L135" s="323" t="s">
        <v>92</v>
      </c>
    </row>
    <row r="136" spans="1:12" ht="11" customHeight="1">
      <c r="A136" s="327">
        <v>2130800711</v>
      </c>
      <c r="B136" s="328">
        <v>711</v>
      </c>
      <c r="C136" s="328">
        <v>778</v>
      </c>
      <c r="D136" s="329">
        <v>840003215453256</v>
      </c>
      <c r="E136" s="330">
        <v>8496</v>
      </c>
      <c r="G136" s="331">
        <v>676</v>
      </c>
      <c r="H136" s="323" t="s">
        <v>103</v>
      </c>
      <c r="I136" s="323" t="s">
        <v>110</v>
      </c>
      <c r="J136" s="323" t="s">
        <v>114</v>
      </c>
      <c r="K136" s="332" t="s">
        <v>137</v>
      </c>
      <c r="L136" s="323" t="s">
        <v>92</v>
      </c>
    </row>
    <row r="137" spans="1:12" ht="11" customHeight="1">
      <c r="A137" s="327">
        <v>2130800712</v>
      </c>
      <c r="B137" s="328">
        <v>712</v>
      </c>
      <c r="C137" s="328">
        <v>622</v>
      </c>
      <c r="D137" s="329">
        <v>840003215452681</v>
      </c>
      <c r="E137" s="323" t="s">
        <v>179</v>
      </c>
      <c r="G137" s="331">
        <v>101</v>
      </c>
      <c r="H137" s="323" t="s">
        <v>103</v>
      </c>
      <c r="I137" s="323" t="s">
        <v>110</v>
      </c>
      <c r="J137" s="323" t="s">
        <v>114</v>
      </c>
      <c r="K137" s="332" t="s">
        <v>137</v>
      </c>
      <c r="L137" s="323" t="s">
        <v>92</v>
      </c>
    </row>
    <row r="138" spans="1:12" ht="11" customHeight="1">
      <c r="A138" s="327">
        <v>2130800713</v>
      </c>
      <c r="B138" s="328">
        <v>713</v>
      </c>
      <c r="C138" s="328">
        <v>690</v>
      </c>
      <c r="D138" s="329">
        <v>840003215453191</v>
      </c>
      <c r="E138" s="330">
        <v>8496</v>
      </c>
      <c r="G138" s="331">
        <v>611</v>
      </c>
      <c r="H138" s="323" t="s">
        <v>103</v>
      </c>
      <c r="I138" s="323" t="s">
        <v>110</v>
      </c>
      <c r="J138" s="323" t="s">
        <v>114</v>
      </c>
      <c r="K138" s="332" t="s">
        <v>137</v>
      </c>
      <c r="L138" s="323" t="s">
        <v>92</v>
      </c>
    </row>
    <row r="139" spans="1:12" ht="11" customHeight="1">
      <c r="A139" s="327">
        <v>2130800714</v>
      </c>
      <c r="B139" s="328">
        <v>714</v>
      </c>
      <c r="C139" s="328">
        <v>594</v>
      </c>
      <c r="D139" s="329">
        <v>840003215453209</v>
      </c>
      <c r="E139" s="330">
        <v>8496</v>
      </c>
      <c r="G139" s="331">
        <v>629</v>
      </c>
      <c r="H139" s="323" t="s">
        <v>103</v>
      </c>
      <c r="I139" s="323" t="s">
        <v>110</v>
      </c>
      <c r="J139" s="323" t="s">
        <v>114</v>
      </c>
      <c r="K139" s="332" t="s">
        <v>137</v>
      </c>
      <c r="L139" s="323" t="s">
        <v>92</v>
      </c>
    </row>
    <row r="140" spans="1:12" ht="11" customHeight="1">
      <c r="A140" s="327">
        <v>2130800715</v>
      </c>
      <c r="B140" s="328">
        <v>715</v>
      </c>
      <c r="C140" s="328">
        <v>482</v>
      </c>
      <c r="D140" s="329">
        <v>840003215452866</v>
      </c>
      <c r="E140" s="323" t="s">
        <v>180</v>
      </c>
      <c r="G140" s="331">
        <v>286</v>
      </c>
      <c r="H140" s="323" t="s">
        <v>103</v>
      </c>
      <c r="I140" s="323" t="s">
        <v>110</v>
      </c>
      <c r="J140" s="323" t="s">
        <v>114</v>
      </c>
      <c r="K140" s="332" t="s">
        <v>137</v>
      </c>
      <c r="L140" s="323" t="s">
        <v>92</v>
      </c>
    </row>
    <row r="141" spans="1:12" ht="11" customHeight="1">
      <c r="A141" s="327">
        <v>2130800716</v>
      </c>
      <c r="B141" s="328">
        <v>716</v>
      </c>
      <c r="C141" s="328">
        <v>688</v>
      </c>
      <c r="D141" s="329">
        <v>840003215452631</v>
      </c>
      <c r="E141" s="330">
        <v>8496</v>
      </c>
      <c r="G141" s="331">
        <v>51</v>
      </c>
      <c r="H141" s="323" t="s">
        <v>103</v>
      </c>
      <c r="I141" s="323" t="s">
        <v>110</v>
      </c>
      <c r="J141" s="323" t="s">
        <v>114</v>
      </c>
      <c r="K141" s="332" t="s">
        <v>137</v>
      </c>
      <c r="L141" s="323" t="s">
        <v>92</v>
      </c>
    </row>
    <row r="142" spans="1:12" ht="11" customHeight="1">
      <c r="A142" s="327">
        <v>2130800717</v>
      </c>
      <c r="B142" s="328">
        <v>717</v>
      </c>
      <c r="C142" s="328">
        <v>826</v>
      </c>
      <c r="D142" s="329">
        <v>840003215453296</v>
      </c>
      <c r="E142" s="330">
        <v>8496</v>
      </c>
      <c r="G142" s="331">
        <v>716</v>
      </c>
      <c r="H142" s="323" t="s">
        <v>103</v>
      </c>
      <c r="I142" s="323" t="s">
        <v>110</v>
      </c>
      <c r="J142" s="323" t="s">
        <v>114</v>
      </c>
      <c r="K142" s="332" t="s">
        <v>137</v>
      </c>
      <c r="L142" s="323" t="s">
        <v>92</v>
      </c>
    </row>
    <row r="143" spans="1:12" ht="11" customHeight="1">
      <c r="A143" s="327">
        <v>2130800718</v>
      </c>
      <c r="B143" s="328">
        <v>718</v>
      </c>
      <c r="C143" s="328">
        <v>684</v>
      </c>
      <c r="D143" s="329">
        <v>840003215452930</v>
      </c>
      <c r="E143" s="330">
        <v>8496</v>
      </c>
      <c r="G143" s="331">
        <v>350</v>
      </c>
      <c r="H143" s="323" t="s">
        <v>103</v>
      </c>
      <c r="I143" s="323" t="s">
        <v>110</v>
      </c>
      <c r="J143" s="323" t="s">
        <v>114</v>
      </c>
      <c r="K143" s="332" t="s">
        <v>137</v>
      </c>
      <c r="L143" s="323" t="s">
        <v>92</v>
      </c>
    </row>
    <row r="144" spans="1:12" ht="11" customHeight="1">
      <c r="A144" s="327">
        <v>2130800719</v>
      </c>
      <c r="B144" s="328">
        <v>719</v>
      </c>
      <c r="C144" s="328">
        <v>740</v>
      </c>
      <c r="D144" s="329">
        <v>840003215452589</v>
      </c>
      <c r="E144" s="330">
        <v>8496</v>
      </c>
      <c r="G144" s="331">
        <v>9</v>
      </c>
      <c r="H144" s="323" t="s">
        <v>103</v>
      </c>
      <c r="I144" s="323" t="s">
        <v>110</v>
      </c>
      <c r="J144" s="323" t="s">
        <v>114</v>
      </c>
      <c r="K144" s="332" t="s">
        <v>137</v>
      </c>
      <c r="L144" s="323" t="s">
        <v>92</v>
      </c>
    </row>
    <row r="145" spans="1:12" ht="11" customHeight="1">
      <c r="A145" s="327">
        <v>2130800720</v>
      </c>
      <c r="B145" s="328">
        <v>720</v>
      </c>
      <c r="C145" s="328">
        <v>673</v>
      </c>
      <c r="D145" s="329">
        <v>840003215452972</v>
      </c>
      <c r="E145" s="330">
        <v>8496</v>
      </c>
      <c r="G145" s="331">
        <v>392</v>
      </c>
      <c r="H145" s="323" t="s">
        <v>103</v>
      </c>
      <c r="I145" s="323" t="s">
        <v>101</v>
      </c>
      <c r="J145" s="323" t="s">
        <v>114</v>
      </c>
      <c r="K145" s="332" t="s">
        <v>137</v>
      </c>
      <c r="L145" s="323" t="s">
        <v>92</v>
      </c>
    </row>
    <row r="146" spans="1:12" ht="11" customHeight="1">
      <c r="A146" s="327">
        <v>2130800721</v>
      </c>
      <c r="B146" s="328">
        <v>721</v>
      </c>
      <c r="C146" s="328">
        <v>738</v>
      </c>
      <c r="D146" s="329">
        <v>840003208656908</v>
      </c>
      <c r="E146" s="330">
        <v>8521</v>
      </c>
      <c r="G146" s="330">
        <v>3071</v>
      </c>
      <c r="H146" s="323" t="s">
        <v>103</v>
      </c>
      <c r="I146" s="323" t="s">
        <v>110</v>
      </c>
      <c r="J146" s="323" t="s">
        <v>114</v>
      </c>
      <c r="K146" s="332" t="s">
        <v>137</v>
      </c>
      <c r="L146" s="323" t="s">
        <v>92</v>
      </c>
    </row>
    <row r="147" spans="1:12" ht="11" customHeight="1">
      <c r="A147" s="327">
        <v>2130800722</v>
      </c>
      <c r="B147" s="328">
        <v>722</v>
      </c>
      <c r="C147" s="328">
        <v>574</v>
      </c>
      <c r="D147" s="329">
        <v>840003215452976</v>
      </c>
      <c r="E147" s="330">
        <v>8496</v>
      </c>
      <c r="G147" s="331">
        <v>396</v>
      </c>
      <c r="H147" s="323" t="s">
        <v>103</v>
      </c>
      <c r="I147" s="323" t="s">
        <v>110</v>
      </c>
      <c r="J147" s="323" t="s">
        <v>114</v>
      </c>
      <c r="K147" s="332" t="s">
        <v>137</v>
      </c>
      <c r="L147" s="323" t="s">
        <v>92</v>
      </c>
    </row>
    <row r="148" spans="1:12" ht="11" customHeight="1">
      <c r="A148" s="327">
        <v>2130800723</v>
      </c>
      <c r="B148" s="328">
        <v>723</v>
      </c>
      <c r="C148" s="328">
        <v>642</v>
      </c>
      <c r="D148" s="329">
        <v>840003215452639</v>
      </c>
      <c r="E148" s="330">
        <v>8496</v>
      </c>
      <c r="G148" s="331">
        <v>59</v>
      </c>
      <c r="H148" s="323" t="s">
        <v>103</v>
      </c>
      <c r="I148" s="323" t="s">
        <v>101</v>
      </c>
      <c r="J148" s="323" t="s">
        <v>114</v>
      </c>
      <c r="K148" s="332" t="s">
        <v>137</v>
      </c>
      <c r="L148" s="323" t="s">
        <v>92</v>
      </c>
    </row>
    <row r="149" spans="1:12" ht="11" customHeight="1">
      <c r="A149" s="327">
        <v>2130800724</v>
      </c>
      <c r="B149" s="328">
        <v>724</v>
      </c>
      <c r="C149" s="328">
        <v>780</v>
      </c>
      <c r="D149" s="329">
        <v>840003208656655</v>
      </c>
      <c r="E149" s="330">
        <v>8521</v>
      </c>
      <c r="H149" s="323" t="s">
        <v>104</v>
      </c>
      <c r="I149" s="323" t="s">
        <v>110</v>
      </c>
      <c r="J149" s="323" t="s">
        <v>114</v>
      </c>
      <c r="K149" s="332" t="s">
        <v>137</v>
      </c>
      <c r="L149" s="323" t="s">
        <v>92</v>
      </c>
    </row>
    <row r="150" spans="1:12" ht="11" customHeight="1">
      <c r="A150" s="327">
        <v>2130800725</v>
      </c>
      <c r="B150" s="328">
        <v>725</v>
      </c>
      <c r="C150" s="328">
        <v>750</v>
      </c>
      <c r="D150" s="329">
        <v>840003215452837</v>
      </c>
      <c r="E150" s="330">
        <v>8496</v>
      </c>
      <c r="G150" s="331">
        <v>257</v>
      </c>
      <c r="H150" s="323" t="s">
        <v>103</v>
      </c>
      <c r="I150" s="323" t="s">
        <v>110</v>
      </c>
      <c r="J150" s="323" t="s">
        <v>114</v>
      </c>
      <c r="K150" s="332" t="s">
        <v>137</v>
      </c>
      <c r="L150" s="323" t="s">
        <v>92</v>
      </c>
    </row>
    <row r="151" spans="1:12" ht="11" customHeight="1">
      <c r="A151" s="327">
        <v>2130800726</v>
      </c>
      <c r="B151" s="328">
        <v>726</v>
      </c>
      <c r="C151" s="334">
        <v>1004</v>
      </c>
      <c r="D151" s="329">
        <v>840003208656689</v>
      </c>
      <c r="E151" s="330">
        <v>8521</v>
      </c>
      <c r="G151" s="330">
        <v>2864</v>
      </c>
      <c r="H151" s="323" t="s">
        <v>104</v>
      </c>
      <c r="I151" s="323" t="s">
        <v>110</v>
      </c>
      <c r="J151" s="323" t="s">
        <v>114</v>
      </c>
      <c r="K151" s="332" t="s">
        <v>137</v>
      </c>
      <c r="L151" s="323" t="s">
        <v>92</v>
      </c>
    </row>
    <row r="152" spans="1:12" ht="11" customHeight="1">
      <c r="A152" s="327">
        <v>2130800727</v>
      </c>
      <c r="B152" s="328">
        <v>727</v>
      </c>
      <c r="C152" s="328">
        <v>846</v>
      </c>
      <c r="D152" s="329">
        <v>840003208656684</v>
      </c>
      <c r="E152" s="330">
        <v>8521</v>
      </c>
      <c r="G152" s="330">
        <v>2861</v>
      </c>
      <c r="H152" s="323" t="s">
        <v>104</v>
      </c>
      <c r="I152" s="323" t="s">
        <v>110</v>
      </c>
      <c r="J152" s="323" t="s">
        <v>114</v>
      </c>
      <c r="K152" s="332" t="s">
        <v>137</v>
      </c>
      <c r="L152" s="323" t="s">
        <v>92</v>
      </c>
    </row>
    <row r="153" spans="1:12" ht="11" customHeight="1">
      <c r="A153" s="327">
        <v>2130800728</v>
      </c>
      <c r="B153" s="328">
        <v>728</v>
      </c>
      <c r="C153" s="334">
        <v>1052</v>
      </c>
      <c r="D153" s="329">
        <v>988001004693944</v>
      </c>
      <c r="E153" s="323" t="s">
        <v>181</v>
      </c>
      <c r="G153" s="330">
        <v>3944</v>
      </c>
      <c r="H153" s="323" t="s">
        <v>104</v>
      </c>
      <c r="I153" s="323" t="s">
        <v>110</v>
      </c>
      <c r="J153" s="323" t="s">
        <v>114</v>
      </c>
      <c r="K153" s="332" t="s">
        <v>137</v>
      </c>
      <c r="L153" s="323" t="s">
        <v>92</v>
      </c>
    </row>
    <row r="154" spans="1:12" ht="11" customHeight="1">
      <c r="A154" s="327">
        <v>2130800729</v>
      </c>
      <c r="B154" s="328">
        <v>729</v>
      </c>
      <c r="C154" s="328">
        <v>840</v>
      </c>
      <c r="D154" s="329">
        <v>988001004694004</v>
      </c>
      <c r="E154" s="323" t="s">
        <v>182</v>
      </c>
      <c r="G154" s="330">
        <v>4004</v>
      </c>
      <c r="H154" s="323" t="s">
        <v>104</v>
      </c>
      <c r="I154" s="323" t="s">
        <v>110</v>
      </c>
      <c r="J154" s="323" t="s">
        <v>114</v>
      </c>
      <c r="K154" s="332" t="s">
        <v>137</v>
      </c>
      <c r="L154" s="323" t="s">
        <v>92</v>
      </c>
    </row>
    <row r="155" spans="1:12" ht="11" customHeight="1">
      <c r="A155" s="327">
        <v>2130800730</v>
      </c>
      <c r="B155" s="328">
        <v>730</v>
      </c>
      <c r="C155" s="328">
        <v>724</v>
      </c>
      <c r="D155" s="329">
        <v>840003208656869</v>
      </c>
      <c r="E155" s="330">
        <v>8521</v>
      </c>
      <c r="G155" s="330">
        <v>3032</v>
      </c>
      <c r="H155" s="323" t="s">
        <v>104</v>
      </c>
      <c r="I155" s="323" t="s">
        <v>110</v>
      </c>
      <c r="J155" s="323" t="s">
        <v>114</v>
      </c>
      <c r="K155" s="332" t="s">
        <v>137</v>
      </c>
      <c r="L155" s="323" t="s">
        <v>92</v>
      </c>
    </row>
    <row r="156" spans="1:12" ht="11" customHeight="1">
      <c r="A156" s="327">
        <v>2130800731</v>
      </c>
      <c r="B156" s="328">
        <v>731</v>
      </c>
      <c r="C156" s="328">
        <v>737</v>
      </c>
      <c r="D156" s="329">
        <v>840003208656903</v>
      </c>
      <c r="E156" s="330">
        <v>8521</v>
      </c>
      <c r="G156" s="330">
        <v>3066</v>
      </c>
      <c r="H156" s="323" t="s">
        <v>103</v>
      </c>
      <c r="I156" s="323" t="s">
        <v>110</v>
      </c>
      <c r="J156" s="323" t="s">
        <v>114</v>
      </c>
      <c r="K156" s="332" t="s">
        <v>137</v>
      </c>
      <c r="L156" s="323" t="s">
        <v>92</v>
      </c>
    </row>
    <row r="157" spans="1:12" ht="11" customHeight="1">
      <c r="A157" s="327">
        <v>2130800732</v>
      </c>
      <c r="B157" s="328">
        <v>732</v>
      </c>
      <c r="C157" s="328">
        <v>774</v>
      </c>
      <c r="D157" s="329">
        <v>982000429643675</v>
      </c>
      <c r="E157" s="330">
        <v>8525</v>
      </c>
      <c r="G157" s="330">
        <v>3675</v>
      </c>
      <c r="H157" s="323" t="s">
        <v>104</v>
      </c>
      <c r="I157" s="323" t="s">
        <v>101</v>
      </c>
      <c r="J157" s="323" t="s">
        <v>114</v>
      </c>
      <c r="K157" s="332" t="s">
        <v>137</v>
      </c>
      <c r="L157" s="323" t="s">
        <v>92</v>
      </c>
    </row>
    <row r="158" spans="1:12" ht="11" customHeight="1">
      <c r="A158" s="327">
        <v>2130800733</v>
      </c>
      <c r="B158" s="328">
        <v>733</v>
      </c>
      <c r="C158" s="328">
        <v>696</v>
      </c>
      <c r="D158" s="329">
        <v>840003208656652</v>
      </c>
      <c r="E158" s="330">
        <v>8521</v>
      </c>
      <c r="G158" s="330">
        <v>2833</v>
      </c>
      <c r="H158" s="323" t="s">
        <v>104</v>
      </c>
      <c r="I158" s="323" t="s">
        <v>110</v>
      </c>
      <c r="J158" s="323" t="s">
        <v>114</v>
      </c>
      <c r="K158" s="332" t="s">
        <v>137</v>
      </c>
      <c r="L158" s="323" t="s">
        <v>92</v>
      </c>
    </row>
    <row r="159" spans="1:12" ht="11" customHeight="1">
      <c r="A159" s="327">
        <v>2130800734</v>
      </c>
      <c r="B159" s="328">
        <v>734</v>
      </c>
      <c r="C159" s="328">
        <v>836</v>
      </c>
      <c r="D159" s="329">
        <v>840003208656725</v>
      </c>
      <c r="E159" s="330">
        <v>8521</v>
      </c>
      <c r="G159" s="330">
        <v>2899</v>
      </c>
      <c r="H159" s="323" t="s">
        <v>104</v>
      </c>
      <c r="I159" s="323" t="s">
        <v>110</v>
      </c>
      <c r="J159" s="323" t="s">
        <v>114</v>
      </c>
      <c r="K159" s="332" t="s">
        <v>137</v>
      </c>
      <c r="L159" s="323" t="s">
        <v>92</v>
      </c>
    </row>
    <row r="160" spans="1:12" ht="11" customHeight="1">
      <c r="A160" s="327">
        <v>2130800735</v>
      </c>
      <c r="B160" s="328">
        <v>735</v>
      </c>
      <c r="C160" s="328">
        <v>725</v>
      </c>
      <c r="D160" s="329">
        <v>840003208656886</v>
      </c>
      <c r="E160" s="330">
        <v>8521</v>
      </c>
      <c r="G160" s="330">
        <v>3049</v>
      </c>
      <c r="H160" s="323" t="s">
        <v>104</v>
      </c>
      <c r="I160" s="323" t="s">
        <v>110</v>
      </c>
      <c r="J160" s="323" t="s">
        <v>114</v>
      </c>
      <c r="K160" s="332" t="s">
        <v>137</v>
      </c>
      <c r="L160" s="323" t="s">
        <v>92</v>
      </c>
    </row>
    <row r="161" spans="1:12" ht="11" customHeight="1">
      <c r="A161" s="327">
        <v>2130800736</v>
      </c>
      <c r="B161" s="328">
        <v>736</v>
      </c>
      <c r="C161" s="328">
        <v>698</v>
      </c>
      <c r="D161" s="329">
        <v>840003215452756</v>
      </c>
      <c r="E161" s="330">
        <v>8496</v>
      </c>
      <c r="G161" s="331">
        <v>176</v>
      </c>
      <c r="H161" s="323" t="s">
        <v>103</v>
      </c>
      <c r="I161" s="323" t="s">
        <v>110</v>
      </c>
      <c r="J161" s="323" t="s">
        <v>114</v>
      </c>
      <c r="K161" s="332" t="s">
        <v>137</v>
      </c>
      <c r="L161" s="323" t="s">
        <v>92</v>
      </c>
    </row>
    <row r="162" spans="1:12" ht="11" customHeight="1">
      <c r="A162" s="327">
        <v>2130800737</v>
      </c>
      <c r="B162" s="328">
        <v>737</v>
      </c>
      <c r="C162" s="328">
        <v>822</v>
      </c>
      <c r="D162" s="329">
        <v>988001004693952</v>
      </c>
      <c r="E162" s="323" t="s">
        <v>183</v>
      </c>
      <c r="G162" s="330">
        <v>3952</v>
      </c>
      <c r="H162" s="323" t="s">
        <v>103</v>
      </c>
      <c r="I162" s="323" t="s">
        <v>101</v>
      </c>
      <c r="J162" s="323" t="s">
        <v>114</v>
      </c>
      <c r="K162" s="332" t="s">
        <v>137</v>
      </c>
      <c r="L162" s="323" t="s">
        <v>92</v>
      </c>
    </row>
    <row r="163" spans="1:12" ht="11" customHeight="1">
      <c r="A163" s="327">
        <v>2130800738</v>
      </c>
      <c r="B163" s="328">
        <v>738</v>
      </c>
      <c r="C163" s="328">
        <v>654</v>
      </c>
      <c r="D163" s="329">
        <v>840003215452748</v>
      </c>
      <c r="E163" s="330">
        <v>8496</v>
      </c>
      <c r="G163" s="331">
        <v>168</v>
      </c>
      <c r="H163" s="323" t="s">
        <v>103</v>
      </c>
      <c r="I163" s="323" t="s">
        <v>110</v>
      </c>
      <c r="J163" s="323" t="s">
        <v>114</v>
      </c>
      <c r="K163" s="332" t="s">
        <v>137</v>
      </c>
      <c r="L163" s="323" t="s">
        <v>92</v>
      </c>
    </row>
    <row r="164" spans="1:12" ht="11" customHeight="1">
      <c r="A164" s="327">
        <v>2130800739</v>
      </c>
      <c r="B164" s="328">
        <v>739</v>
      </c>
      <c r="C164" s="328">
        <v>898</v>
      </c>
      <c r="D164" s="329">
        <v>840003208656195</v>
      </c>
      <c r="E164" s="330">
        <v>8521</v>
      </c>
      <c r="G164" s="330">
        <v>3237</v>
      </c>
      <c r="H164" s="323" t="s">
        <v>104</v>
      </c>
      <c r="I164" s="323" t="s">
        <v>110</v>
      </c>
      <c r="J164" s="323" t="s">
        <v>114</v>
      </c>
      <c r="K164" s="332" t="s">
        <v>137</v>
      </c>
      <c r="L164" s="323" t="s">
        <v>92</v>
      </c>
    </row>
    <row r="165" spans="1:12" ht="11" customHeight="1">
      <c r="A165" s="327">
        <v>2130800740</v>
      </c>
      <c r="B165" s="328">
        <v>740</v>
      </c>
      <c r="C165" s="328">
        <v>889</v>
      </c>
      <c r="D165" s="329">
        <v>840003208656685</v>
      </c>
      <c r="E165" s="330">
        <v>8521</v>
      </c>
      <c r="G165" s="330">
        <v>6685</v>
      </c>
      <c r="H165" s="323" t="s">
        <v>104</v>
      </c>
      <c r="I165" s="323" t="s">
        <v>110</v>
      </c>
      <c r="J165" s="323" t="s">
        <v>114</v>
      </c>
      <c r="K165" s="332" t="s">
        <v>137</v>
      </c>
      <c r="L165" s="323" t="s">
        <v>92</v>
      </c>
    </row>
    <row r="166" spans="1:12" ht="11" customHeight="1">
      <c r="A166" s="327">
        <v>2130800741</v>
      </c>
      <c r="B166" s="328">
        <v>741</v>
      </c>
      <c r="C166" s="328">
        <v>691</v>
      </c>
      <c r="D166" s="329" t="s">
        <v>105</v>
      </c>
      <c r="E166" s="323" t="s">
        <v>184</v>
      </c>
      <c r="G166" s="330">
        <v>3928</v>
      </c>
      <c r="H166" s="323" t="s">
        <v>103</v>
      </c>
      <c r="I166" s="323" t="s">
        <v>110</v>
      </c>
      <c r="J166" s="323" t="s">
        <v>114</v>
      </c>
      <c r="K166" s="332" t="s">
        <v>137</v>
      </c>
      <c r="L166" s="323" t="s">
        <v>92</v>
      </c>
    </row>
    <row r="167" spans="1:12" ht="11" customHeight="1">
      <c r="A167" s="327">
        <v>2130800742</v>
      </c>
      <c r="B167" s="328">
        <v>742</v>
      </c>
      <c r="C167" s="334">
        <v>1026</v>
      </c>
      <c r="D167" s="329" t="s">
        <v>105</v>
      </c>
      <c r="E167" s="330">
        <v>8592</v>
      </c>
      <c r="F167" s="323" t="s">
        <v>185</v>
      </c>
      <c r="G167" s="335">
        <v>913</v>
      </c>
      <c r="H167" s="323" t="s">
        <v>104</v>
      </c>
      <c r="I167" s="323" t="s">
        <v>101</v>
      </c>
      <c r="J167" s="323" t="s">
        <v>114</v>
      </c>
      <c r="K167" s="332" t="s">
        <v>137</v>
      </c>
      <c r="L167" s="323" t="s">
        <v>92</v>
      </c>
    </row>
    <row r="168" spans="1:12" ht="11" customHeight="1">
      <c r="A168" s="327">
        <v>2130800743</v>
      </c>
      <c r="B168" s="328">
        <v>743</v>
      </c>
      <c r="C168" s="328">
        <v>905</v>
      </c>
      <c r="D168" s="329">
        <v>840003219657259</v>
      </c>
      <c r="E168" s="330">
        <v>8521</v>
      </c>
      <c r="G168" s="330">
        <v>3588</v>
      </c>
      <c r="H168" s="323" t="s">
        <v>104</v>
      </c>
      <c r="I168" s="323" t="s">
        <v>110</v>
      </c>
      <c r="J168" s="323" t="s">
        <v>114</v>
      </c>
      <c r="K168" s="332" t="s">
        <v>137</v>
      </c>
      <c r="L168" s="323" t="s">
        <v>92</v>
      </c>
    </row>
    <row r="169" spans="1:12" ht="11" customHeight="1">
      <c r="A169" s="327">
        <v>2130800744</v>
      </c>
      <c r="B169" s="328">
        <v>744</v>
      </c>
      <c r="C169" s="328">
        <v>854</v>
      </c>
      <c r="D169" s="329">
        <v>840003208656716</v>
      </c>
      <c r="E169" s="330">
        <v>8521</v>
      </c>
      <c r="G169" s="330">
        <v>2890</v>
      </c>
      <c r="H169" s="323" t="s">
        <v>104</v>
      </c>
      <c r="I169" s="323" t="s">
        <v>110</v>
      </c>
      <c r="J169" s="323" t="s">
        <v>114</v>
      </c>
      <c r="K169" s="332" t="s">
        <v>137</v>
      </c>
      <c r="L169" s="323" t="s">
        <v>92</v>
      </c>
    </row>
    <row r="170" spans="1:12" ht="11" customHeight="1">
      <c r="A170" s="327">
        <v>2130800745</v>
      </c>
      <c r="B170" s="328">
        <v>745</v>
      </c>
      <c r="C170" s="328">
        <v>725</v>
      </c>
      <c r="D170" s="329">
        <v>840003215453054</v>
      </c>
      <c r="E170" s="330">
        <v>8496</v>
      </c>
      <c r="G170" s="330">
        <v>3929</v>
      </c>
      <c r="H170" s="323" t="s">
        <v>103</v>
      </c>
      <c r="I170" s="323" t="s">
        <v>110</v>
      </c>
      <c r="J170" s="323" t="s">
        <v>114</v>
      </c>
      <c r="K170" s="332" t="s">
        <v>137</v>
      </c>
      <c r="L170" s="323" t="s">
        <v>92</v>
      </c>
    </row>
    <row r="171" spans="1:12" ht="11" customHeight="1">
      <c r="A171" s="327">
        <v>2130800746</v>
      </c>
      <c r="B171" s="328">
        <v>746</v>
      </c>
      <c r="C171" s="328">
        <v>790</v>
      </c>
      <c r="D171" s="329">
        <v>840003219654981</v>
      </c>
      <c r="E171" s="330">
        <v>8521</v>
      </c>
      <c r="G171" s="330">
        <v>3591</v>
      </c>
      <c r="H171" s="323" t="s">
        <v>104</v>
      </c>
      <c r="I171" s="323" t="s">
        <v>110</v>
      </c>
      <c r="J171" s="323" t="s">
        <v>114</v>
      </c>
      <c r="K171" s="332" t="s">
        <v>137</v>
      </c>
      <c r="L171" s="323" t="s">
        <v>92</v>
      </c>
    </row>
    <row r="172" spans="1:12" ht="11" customHeight="1">
      <c r="A172" s="327">
        <v>2130800747</v>
      </c>
      <c r="B172" s="328">
        <v>747</v>
      </c>
      <c r="C172" s="328">
        <v>996</v>
      </c>
      <c r="D172" s="329" t="s">
        <v>105</v>
      </c>
      <c r="E172" s="330">
        <v>8592</v>
      </c>
      <c r="F172" s="323" t="s">
        <v>186</v>
      </c>
      <c r="G172" s="335">
        <v>920</v>
      </c>
      <c r="H172" s="323" t="s">
        <v>103</v>
      </c>
      <c r="I172" s="323" t="s">
        <v>101</v>
      </c>
      <c r="J172" s="323" t="s">
        <v>114</v>
      </c>
      <c r="K172" s="332" t="s">
        <v>137</v>
      </c>
      <c r="L172" s="323" t="s">
        <v>92</v>
      </c>
    </row>
    <row r="173" spans="1:12" ht="11" customHeight="1">
      <c r="A173" s="327">
        <v>2130800748</v>
      </c>
      <c r="B173" s="328">
        <v>748</v>
      </c>
      <c r="C173" s="328">
        <v>794</v>
      </c>
      <c r="D173" s="329">
        <v>840003208656906</v>
      </c>
      <c r="E173" s="330">
        <v>8521</v>
      </c>
      <c r="G173" s="330">
        <v>3069</v>
      </c>
      <c r="H173" s="323" t="s">
        <v>103</v>
      </c>
      <c r="I173" s="323" t="s">
        <v>110</v>
      </c>
      <c r="J173" s="323" t="s">
        <v>114</v>
      </c>
      <c r="K173" s="332" t="s">
        <v>137</v>
      </c>
      <c r="L173" s="323" t="s">
        <v>92</v>
      </c>
    </row>
    <row r="174" spans="1:12" ht="11" customHeight="1">
      <c r="A174" s="327">
        <v>2130800749</v>
      </c>
      <c r="B174" s="328">
        <v>749</v>
      </c>
      <c r="C174" s="328">
        <v>929</v>
      </c>
      <c r="D174" s="329" t="s">
        <v>105</v>
      </c>
      <c r="E174" s="330">
        <v>8592</v>
      </c>
      <c r="F174" s="323" t="s">
        <v>187</v>
      </c>
      <c r="G174" s="335">
        <v>914</v>
      </c>
      <c r="H174" s="323" t="s">
        <v>103</v>
      </c>
      <c r="I174" s="323" t="s">
        <v>110</v>
      </c>
      <c r="J174" s="323" t="s">
        <v>114</v>
      </c>
      <c r="K174" s="332" t="s">
        <v>137</v>
      </c>
      <c r="L174" s="323" t="s">
        <v>92</v>
      </c>
    </row>
    <row r="175" spans="1:12" ht="11" customHeight="1">
      <c r="A175" s="327">
        <v>2130800750</v>
      </c>
      <c r="B175" s="328">
        <v>750</v>
      </c>
      <c r="C175" s="328">
        <v>572</v>
      </c>
      <c r="D175" s="329">
        <v>840003215452590</v>
      </c>
      <c r="E175" s="330">
        <v>8496</v>
      </c>
      <c r="G175" s="331">
        <v>10</v>
      </c>
      <c r="H175" s="323" t="s">
        <v>103</v>
      </c>
      <c r="I175" s="323" t="s">
        <v>110</v>
      </c>
      <c r="J175" s="323" t="s">
        <v>114</v>
      </c>
      <c r="K175" s="332" t="s">
        <v>137</v>
      </c>
      <c r="L175" s="323" t="s">
        <v>92</v>
      </c>
    </row>
    <row r="176" spans="1:12" ht="11" customHeight="1">
      <c r="A176" s="327">
        <v>2130800751</v>
      </c>
      <c r="B176" s="328">
        <v>751</v>
      </c>
      <c r="C176" s="328">
        <v>728</v>
      </c>
      <c r="D176" s="329">
        <v>840003208656264</v>
      </c>
      <c r="E176" s="330">
        <v>8521</v>
      </c>
      <c r="G176" s="330">
        <v>3240</v>
      </c>
      <c r="H176" s="323" t="s">
        <v>104</v>
      </c>
      <c r="I176" s="323" t="s">
        <v>110</v>
      </c>
      <c r="J176" s="323" t="s">
        <v>114</v>
      </c>
      <c r="K176" s="332" t="s">
        <v>137</v>
      </c>
      <c r="L176" s="323" t="s">
        <v>92</v>
      </c>
    </row>
    <row r="177" spans="1:12" ht="11" customHeight="1">
      <c r="A177" s="327">
        <v>2130800752</v>
      </c>
      <c r="B177" s="328">
        <v>752</v>
      </c>
      <c r="C177" s="328">
        <v>829</v>
      </c>
      <c r="D177" s="329" t="s">
        <v>105</v>
      </c>
      <c r="E177" s="330">
        <v>8521</v>
      </c>
      <c r="H177" s="323" t="s">
        <v>104</v>
      </c>
      <c r="I177" s="323" t="s">
        <v>110</v>
      </c>
      <c r="J177" s="323" t="s">
        <v>114</v>
      </c>
      <c r="K177" s="332" t="s">
        <v>137</v>
      </c>
      <c r="L177" s="323" t="s">
        <v>92</v>
      </c>
    </row>
    <row r="178" spans="1:12" ht="11" customHeight="1">
      <c r="A178" s="327">
        <v>2130800753</v>
      </c>
      <c r="B178" s="328">
        <v>753</v>
      </c>
      <c r="C178" s="328">
        <v>749</v>
      </c>
      <c r="D178" s="329">
        <v>840003208656270</v>
      </c>
      <c r="E178" s="330">
        <v>8521</v>
      </c>
      <c r="G178" s="330">
        <v>3244</v>
      </c>
      <c r="H178" s="323" t="s">
        <v>104</v>
      </c>
      <c r="I178" s="323" t="s">
        <v>110</v>
      </c>
      <c r="J178" s="323" t="s">
        <v>114</v>
      </c>
      <c r="K178" s="332" t="s">
        <v>137</v>
      </c>
      <c r="L178" s="323" t="s">
        <v>92</v>
      </c>
    </row>
    <row r="179" spans="1:12" ht="11" customHeight="1">
      <c r="A179" s="327">
        <v>2130800754</v>
      </c>
      <c r="B179" s="328">
        <v>754</v>
      </c>
      <c r="C179" s="328">
        <v>823</v>
      </c>
      <c r="D179" s="329">
        <v>840003208656881</v>
      </c>
      <c r="E179" s="330">
        <v>8521</v>
      </c>
      <c r="G179" s="330">
        <v>3044</v>
      </c>
      <c r="H179" s="323" t="s">
        <v>104</v>
      </c>
      <c r="I179" s="323" t="s">
        <v>110</v>
      </c>
      <c r="J179" s="323" t="s">
        <v>114</v>
      </c>
      <c r="K179" s="332" t="s">
        <v>137</v>
      </c>
      <c r="L179" s="323" t="s">
        <v>92</v>
      </c>
    </row>
    <row r="180" spans="1:12" ht="11" customHeight="1">
      <c r="A180" s="327">
        <v>2130800755</v>
      </c>
      <c r="B180" s="328">
        <v>755</v>
      </c>
      <c r="C180" s="328">
        <v>628</v>
      </c>
      <c r="D180" s="329">
        <v>840003215452825</v>
      </c>
      <c r="E180" s="323" t="s">
        <v>188</v>
      </c>
      <c r="G180" s="331">
        <v>245</v>
      </c>
      <c r="H180" s="323" t="s">
        <v>103</v>
      </c>
      <c r="I180" s="323" t="s">
        <v>110</v>
      </c>
      <c r="J180" s="323" t="s">
        <v>114</v>
      </c>
      <c r="K180" s="332" t="s">
        <v>137</v>
      </c>
      <c r="L180" s="323" t="s">
        <v>92</v>
      </c>
    </row>
    <row r="181" spans="1:12" ht="11" customHeight="1">
      <c r="A181" s="327">
        <v>2130800973</v>
      </c>
      <c r="B181" s="328">
        <v>973</v>
      </c>
      <c r="C181" s="328">
        <v>665</v>
      </c>
      <c r="D181" s="329">
        <v>840003208656174</v>
      </c>
      <c r="E181" s="330">
        <v>8521</v>
      </c>
      <c r="G181" s="330">
        <v>3195</v>
      </c>
      <c r="H181" s="323" t="s">
        <v>104</v>
      </c>
      <c r="I181" s="323" t="s">
        <v>110</v>
      </c>
      <c r="J181" s="323" t="s">
        <v>114</v>
      </c>
      <c r="K181" s="332" t="s">
        <v>137</v>
      </c>
      <c r="L181" s="323" t="s">
        <v>92</v>
      </c>
    </row>
    <row r="182" spans="1:12" ht="11" customHeight="1">
      <c r="A182" s="327">
        <v>2130800974</v>
      </c>
      <c r="B182" s="328">
        <v>974</v>
      </c>
      <c r="C182" s="328">
        <v>947</v>
      </c>
      <c r="D182" s="323" t="s">
        <v>189</v>
      </c>
      <c r="E182" s="323" t="s">
        <v>190</v>
      </c>
      <c r="G182" s="331">
        <v>83</v>
      </c>
      <c r="H182" s="323" t="s">
        <v>104</v>
      </c>
      <c r="I182" s="323" t="s">
        <v>110</v>
      </c>
      <c r="J182" s="323" t="s">
        <v>114</v>
      </c>
      <c r="K182" s="332" t="s">
        <v>137</v>
      </c>
      <c r="L182" s="323" t="s">
        <v>92</v>
      </c>
    </row>
    <row r="183" spans="1:12" ht="11" customHeight="1">
      <c r="A183" s="327">
        <v>2130800975</v>
      </c>
      <c r="B183" s="328">
        <v>975</v>
      </c>
      <c r="C183" s="328">
        <v>942</v>
      </c>
      <c r="D183" s="323" t="s">
        <v>191</v>
      </c>
      <c r="E183" s="323" t="s">
        <v>192</v>
      </c>
      <c r="G183" s="331">
        <v>82</v>
      </c>
      <c r="H183" s="323" t="s">
        <v>104</v>
      </c>
      <c r="I183" s="323" t="s">
        <v>101</v>
      </c>
      <c r="J183" s="323" t="s">
        <v>114</v>
      </c>
      <c r="K183" s="332" t="s">
        <v>137</v>
      </c>
      <c r="L183" s="323" t="s">
        <v>92</v>
      </c>
    </row>
    <row r="184" spans="1:12" ht="11" customHeight="1">
      <c r="A184" s="327">
        <v>2130800976</v>
      </c>
      <c r="B184" s="328">
        <v>976</v>
      </c>
      <c r="C184" s="328">
        <v>735</v>
      </c>
      <c r="D184" s="323" t="s">
        <v>193</v>
      </c>
      <c r="E184" s="323" t="s">
        <v>194</v>
      </c>
      <c r="G184" s="330">
        <v>9281</v>
      </c>
      <c r="H184" s="323" t="s">
        <v>104</v>
      </c>
      <c r="I184" s="323" t="s">
        <v>101</v>
      </c>
      <c r="J184" s="323" t="s">
        <v>114</v>
      </c>
      <c r="K184" s="332" t="s">
        <v>137</v>
      </c>
      <c r="L184" s="323" t="s">
        <v>92</v>
      </c>
    </row>
    <row r="185" spans="1:12" ht="11" customHeight="1">
      <c r="A185" s="327">
        <v>2130800977</v>
      </c>
      <c r="B185" s="328">
        <v>977</v>
      </c>
      <c r="C185" s="328">
        <v>858</v>
      </c>
      <c r="D185" s="323" t="s">
        <v>195</v>
      </c>
      <c r="E185" s="323" t="s">
        <v>196</v>
      </c>
      <c r="G185" s="331">
        <v>44</v>
      </c>
      <c r="H185" s="323" t="s">
        <v>104</v>
      </c>
      <c r="I185" s="323" t="s">
        <v>102</v>
      </c>
      <c r="J185" s="323" t="s">
        <v>114</v>
      </c>
      <c r="K185" s="332" t="s">
        <v>137</v>
      </c>
      <c r="L185" s="323" t="s">
        <v>92</v>
      </c>
    </row>
    <row r="186" spans="1:12" ht="11" customHeight="1">
      <c r="A186" s="327">
        <v>2130800978</v>
      </c>
      <c r="B186" s="328">
        <v>978</v>
      </c>
      <c r="C186" s="328">
        <v>992</v>
      </c>
      <c r="D186" s="323" t="s">
        <v>197</v>
      </c>
      <c r="E186" s="323" t="s">
        <v>198</v>
      </c>
      <c r="G186" s="331">
        <v>158</v>
      </c>
      <c r="H186" s="323" t="s">
        <v>104</v>
      </c>
      <c r="I186" s="323" t="s">
        <v>101</v>
      </c>
      <c r="J186" s="323" t="s">
        <v>114</v>
      </c>
      <c r="K186" s="332" t="s">
        <v>137</v>
      </c>
      <c r="L186" s="323" t="s">
        <v>92</v>
      </c>
    </row>
    <row r="187" spans="1:12" ht="11" customHeight="1">
      <c r="A187" s="327">
        <v>2130800979</v>
      </c>
      <c r="B187" s="328">
        <v>979</v>
      </c>
      <c r="C187" s="334">
        <v>1024</v>
      </c>
      <c r="D187" s="329" t="s">
        <v>105</v>
      </c>
      <c r="E187" s="330">
        <v>8592</v>
      </c>
      <c r="F187" s="323" t="s">
        <v>199</v>
      </c>
      <c r="G187" s="333">
        <v>94</v>
      </c>
      <c r="H187" s="323" t="s">
        <v>104</v>
      </c>
      <c r="I187" s="323" t="s">
        <v>110</v>
      </c>
      <c r="J187" s="323" t="s">
        <v>114</v>
      </c>
      <c r="K187" s="332" t="s">
        <v>137</v>
      </c>
      <c r="L187" s="323" t="s">
        <v>92</v>
      </c>
    </row>
    <row r="188" spans="1:12" ht="11" customHeight="1">
      <c r="A188" s="327">
        <v>2130800980</v>
      </c>
      <c r="B188" s="328">
        <v>980</v>
      </c>
      <c r="C188" s="328">
        <v>938</v>
      </c>
      <c r="D188" s="329" t="s">
        <v>105</v>
      </c>
      <c r="E188" s="330">
        <v>8592</v>
      </c>
      <c r="F188" s="323" t="s">
        <v>200</v>
      </c>
      <c r="G188" s="335">
        <v>928</v>
      </c>
      <c r="H188" s="323" t="s">
        <v>103</v>
      </c>
      <c r="I188" s="323" t="s">
        <v>110</v>
      </c>
      <c r="J188" s="323" t="s">
        <v>114</v>
      </c>
      <c r="K188" s="332" t="s">
        <v>137</v>
      </c>
      <c r="L188" s="323" t="s">
        <v>92</v>
      </c>
    </row>
    <row r="189" spans="1:12" ht="11" customHeight="1">
      <c r="A189" s="327">
        <v>2130800981</v>
      </c>
      <c r="B189" s="328">
        <v>981</v>
      </c>
      <c r="C189" s="328">
        <v>747</v>
      </c>
      <c r="D189" s="329">
        <v>988001004693935</v>
      </c>
      <c r="E189" s="323" t="s">
        <v>201</v>
      </c>
      <c r="G189" s="330">
        <v>3935</v>
      </c>
      <c r="H189" s="323" t="s">
        <v>103</v>
      </c>
      <c r="I189" s="323" t="s">
        <v>101</v>
      </c>
      <c r="J189" s="323" t="s">
        <v>114</v>
      </c>
      <c r="K189" s="332" t="s">
        <v>137</v>
      </c>
      <c r="L189" s="323" t="s">
        <v>92</v>
      </c>
    </row>
    <row r="190" spans="1:12" ht="11" customHeight="1">
      <c r="A190" s="327">
        <v>2130800982</v>
      </c>
      <c r="B190" s="328">
        <v>982</v>
      </c>
      <c r="C190" s="328">
        <v>940</v>
      </c>
      <c r="D190" s="323" t="s">
        <v>202</v>
      </c>
      <c r="E190" s="323" t="s">
        <v>203</v>
      </c>
      <c r="G190" s="331">
        <v>25</v>
      </c>
      <c r="H190" s="323" t="s">
        <v>104</v>
      </c>
      <c r="I190" s="323" t="s">
        <v>101</v>
      </c>
      <c r="J190" s="323" t="s">
        <v>114</v>
      </c>
      <c r="K190" s="332" t="s">
        <v>137</v>
      </c>
      <c r="L190" s="323" t="s">
        <v>92</v>
      </c>
    </row>
    <row r="191" spans="1:12" ht="11" customHeight="1">
      <c r="A191" s="327">
        <v>2130800983</v>
      </c>
      <c r="B191" s="328">
        <v>983</v>
      </c>
      <c r="C191" s="328">
        <v>877</v>
      </c>
      <c r="D191" s="323" t="s">
        <v>204</v>
      </c>
      <c r="E191" s="330">
        <v>8485</v>
      </c>
      <c r="G191" s="331">
        <v>142</v>
      </c>
      <c r="H191" s="323" t="s">
        <v>104</v>
      </c>
      <c r="I191" s="323" t="s">
        <v>101</v>
      </c>
      <c r="J191" s="323" t="s">
        <v>114</v>
      </c>
      <c r="K191" s="332" t="s">
        <v>137</v>
      </c>
      <c r="L191" s="323" t="s">
        <v>92</v>
      </c>
    </row>
    <row r="192" spans="1:12" ht="11" customHeight="1">
      <c r="A192" s="327">
        <v>2130800984</v>
      </c>
      <c r="B192" s="328">
        <v>984</v>
      </c>
      <c r="C192" s="328">
        <v>761</v>
      </c>
      <c r="D192" s="329">
        <v>840003215453194</v>
      </c>
      <c r="E192" s="330">
        <v>8496</v>
      </c>
      <c r="G192" s="331">
        <v>614</v>
      </c>
      <c r="H192" s="323" t="s">
        <v>103</v>
      </c>
      <c r="I192" s="323" t="s">
        <v>110</v>
      </c>
      <c r="J192" s="323" t="s">
        <v>114</v>
      </c>
      <c r="K192" s="332" t="s">
        <v>137</v>
      </c>
      <c r="L192" s="323" t="s">
        <v>92</v>
      </c>
    </row>
    <row r="193" spans="1:12" ht="11" customHeight="1">
      <c r="A193" s="327">
        <v>2130800985</v>
      </c>
      <c r="B193" s="328">
        <v>985</v>
      </c>
      <c r="C193" s="328">
        <v>813</v>
      </c>
      <c r="D193" s="323" t="s">
        <v>205</v>
      </c>
      <c r="E193" s="330">
        <v>8485</v>
      </c>
      <c r="G193" s="331">
        <v>29</v>
      </c>
      <c r="H193" s="323" t="s">
        <v>104</v>
      </c>
      <c r="I193" s="323" t="s">
        <v>111</v>
      </c>
      <c r="J193" s="323" t="s">
        <v>114</v>
      </c>
      <c r="K193" s="332" t="s">
        <v>137</v>
      </c>
      <c r="L193" s="323" t="s">
        <v>92</v>
      </c>
    </row>
    <row r="194" spans="1:12" ht="11" customHeight="1">
      <c r="A194" s="327">
        <v>2130800986</v>
      </c>
      <c r="B194" s="328">
        <v>986</v>
      </c>
      <c r="C194" s="328">
        <v>787</v>
      </c>
      <c r="D194" s="323" t="s">
        <v>206</v>
      </c>
      <c r="E194" s="323" t="s">
        <v>207</v>
      </c>
      <c r="G194" s="331">
        <v>71</v>
      </c>
      <c r="H194" s="323" t="s">
        <v>104</v>
      </c>
      <c r="I194" s="323" t="s">
        <v>101</v>
      </c>
      <c r="J194" s="323" t="s">
        <v>114</v>
      </c>
      <c r="K194" s="332" t="s">
        <v>137</v>
      </c>
      <c r="L194" s="323" t="s">
        <v>92</v>
      </c>
    </row>
    <row r="195" spans="1:12" ht="11" customHeight="1">
      <c r="A195" s="327">
        <v>2130800987</v>
      </c>
      <c r="B195" s="328">
        <v>987</v>
      </c>
      <c r="C195" s="328">
        <v>848</v>
      </c>
      <c r="D195" s="329">
        <v>982000428241441</v>
      </c>
      <c r="E195" s="323" t="s">
        <v>208</v>
      </c>
      <c r="G195" s="330">
        <v>1441</v>
      </c>
      <c r="H195" s="323" t="s">
        <v>103</v>
      </c>
      <c r="I195" s="323" t="s">
        <v>101</v>
      </c>
      <c r="J195" s="323" t="s">
        <v>114</v>
      </c>
      <c r="K195" s="332" t="s">
        <v>137</v>
      </c>
      <c r="L195" s="323" t="s">
        <v>92</v>
      </c>
    </row>
    <row r="196" spans="1:12" ht="11" customHeight="1">
      <c r="A196" s="327">
        <v>2130800988</v>
      </c>
      <c r="B196" s="328">
        <v>988</v>
      </c>
      <c r="C196" s="328">
        <v>808</v>
      </c>
      <c r="D196" s="329">
        <v>982000429643642</v>
      </c>
      <c r="E196" s="330">
        <v>8528</v>
      </c>
      <c r="G196" s="330">
        <v>3642</v>
      </c>
      <c r="H196" s="323" t="s">
        <v>103</v>
      </c>
      <c r="I196" s="323" t="s">
        <v>101</v>
      </c>
      <c r="J196" s="323" t="s">
        <v>114</v>
      </c>
      <c r="K196" s="332" t="s">
        <v>137</v>
      </c>
      <c r="L196" s="323" t="s">
        <v>92</v>
      </c>
    </row>
    <row r="197" spans="1:12" ht="11" customHeight="1">
      <c r="A197" s="327">
        <v>2130800989</v>
      </c>
      <c r="B197" s="328">
        <v>989</v>
      </c>
      <c r="C197" s="328">
        <v>800</v>
      </c>
      <c r="D197" s="323" t="s">
        <v>209</v>
      </c>
      <c r="E197" s="323" t="s">
        <v>210</v>
      </c>
      <c r="G197" s="331">
        <v>13</v>
      </c>
      <c r="H197" s="323" t="s">
        <v>104</v>
      </c>
      <c r="I197" s="323" t="s">
        <v>101</v>
      </c>
      <c r="J197" s="323" t="s">
        <v>114</v>
      </c>
      <c r="K197" s="332" t="s">
        <v>137</v>
      </c>
      <c r="L197" s="323" t="s">
        <v>92</v>
      </c>
    </row>
    <row r="198" spans="1:12" ht="11" customHeight="1">
      <c r="A198" s="327">
        <v>2130800990</v>
      </c>
      <c r="B198" s="328">
        <v>990</v>
      </c>
      <c r="C198" s="328">
        <v>750</v>
      </c>
      <c r="D198" s="323" t="s">
        <v>211</v>
      </c>
      <c r="E198" s="323" t="s">
        <v>212</v>
      </c>
      <c r="G198" s="331">
        <v>15</v>
      </c>
      <c r="H198" s="323" t="s">
        <v>104</v>
      </c>
      <c r="I198" s="323" t="s">
        <v>101</v>
      </c>
      <c r="J198" s="323" t="s">
        <v>114</v>
      </c>
      <c r="K198" s="332" t="s">
        <v>137</v>
      </c>
      <c r="L198" s="323" t="s">
        <v>92</v>
      </c>
    </row>
    <row r="199" spans="1:12" ht="11" customHeight="1">
      <c r="A199" s="327">
        <v>2130800991</v>
      </c>
      <c r="B199" s="328">
        <v>991</v>
      </c>
      <c r="C199" s="328">
        <v>917</v>
      </c>
      <c r="D199" s="323" t="s">
        <v>213</v>
      </c>
      <c r="E199" s="323" t="s">
        <v>214</v>
      </c>
      <c r="G199" s="331">
        <v>121</v>
      </c>
      <c r="H199" s="323" t="s">
        <v>104</v>
      </c>
      <c r="I199" s="323" t="s">
        <v>101</v>
      </c>
      <c r="J199" s="323" t="s">
        <v>114</v>
      </c>
      <c r="K199" s="332" t="s">
        <v>137</v>
      </c>
      <c r="L199" s="323" t="s">
        <v>92</v>
      </c>
    </row>
    <row r="200" spans="1:12" ht="11" customHeight="1">
      <c r="A200" s="327">
        <v>2130800992</v>
      </c>
      <c r="B200" s="328">
        <v>992</v>
      </c>
      <c r="C200" s="328">
        <v>814</v>
      </c>
      <c r="D200" s="329">
        <v>840003208656686</v>
      </c>
      <c r="E200" s="330">
        <v>8521</v>
      </c>
      <c r="G200" s="330">
        <v>2862</v>
      </c>
      <c r="H200" s="323" t="s">
        <v>104</v>
      </c>
      <c r="I200" s="323" t="s">
        <v>110</v>
      </c>
      <c r="J200" s="323" t="s">
        <v>114</v>
      </c>
      <c r="K200" s="332" t="s">
        <v>137</v>
      </c>
      <c r="L200" s="323" t="s">
        <v>92</v>
      </c>
    </row>
    <row r="201" spans="1:12" ht="11" customHeight="1">
      <c r="A201" s="327">
        <v>2130800993</v>
      </c>
      <c r="B201" s="328">
        <v>993</v>
      </c>
      <c r="C201" s="328">
        <v>681</v>
      </c>
      <c r="D201" s="329">
        <v>840003215453033</v>
      </c>
      <c r="E201" s="330">
        <v>8496</v>
      </c>
      <c r="G201" s="330">
        <v>3930</v>
      </c>
      <c r="H201" s="323" t="s">
        <v>103</v>
      </c>
      <c r="I201" s="323" t="s">
        <v>110</v>
      </c>
      <c r="J201" s="323" t="s">
        <v>114</v>
      </c>
      <c r="K201" s="332" t="s">
        <v>137</v>
      </c>
      <c r="L201" s="323" t="s">
        <v>92</v>
      </c>
    </row>
    <row r="202" spans="1:12" ht="11" customHeight="1">
      <c r="A202" s="327">
        <v>2130800994</v>
      </c>
      <c r="B202" s="328">
        <v>994</v>
      </c>
      <c r="C202" s="328">
        <v>968</v>
      </c>
      <c r="D202" s="329">
        <v>840003208656673</v>
      </c>
      <c r="E202" s="330">
        <v>8521</v>
      </c>
      <c r="G202" s="330">
        <v>2850</v>
      </c>
      <c r="H202" s="323" t="s">
        <v>104</v>
      </c>
      <c r="I202" s="323" t="s">
        <v>110</v>
      </c>
      <c r="J202" s="323" t="s">
        <v>114</v>
      </c>
      <c r="K202" s="332" t="s">
        <v>137</v>
      </c>
      <c r="L202" s="323" t="s">
        <v>92</v>
      </c>
    </row>
    <row r="203" spans="1:12" ht="11" customHeight="1">
      <c r="A203" s="327">
        <v>2130800995</v>
      </c>
      <c r="B203" s="328">
        <v>995</v>
      </c>
      <c r="C203" s="328">
        <v>681</v>
      </c>
      <c r="D203" s="329">
        <v>982000429643690</v>
      </c>
      <c r="E203" s="330">
        <v>8528</v>
      </c>
      <c r="G203" s="330">
        <v>3690</v>
      </c>
      <c r="H203" s="323" t="s">
        <v>103</v>
      </c>
      <c r="I203" s="323" t="s">
        <v>101</v>
      </c>
      <c r="J203" s="323" t="s">
        <v>114</v>
      </c>
      <c r="K203" s="332" t="s">
        <v>137</v>
      </c>
      <c r="L203" s="323" t="s">
        <v>92</v>
      </c>
    </row>
    <row r="204" spans="1:12" ht="11" customHeight="1">
      <c r="A204" s="327">
        <v>2130800996</v>
      </c>
      <c r="B204" s="328">
        <v>996</v>
      </c>
      <c r="C204" s="328">
        <v>767</v>
      </c>
      <c r="D204" s="329">
        <v>840003215452691</v>
      </c>
      <c r="E204" s="330">
        <v>8496</v>
      </c>
      <c r="G204" s="331">
        <v>111</v>
      </c>
      <c r="H204" s="323" t="s">
        <v>103</v>
      </c>
      <c r="I204" s="323" t="s">
        <v>110</v>
      </c>
      <c r="J204" s="323" t="s">
        <v>114</v>
      </c>
      <c r="K204" s="332" t="s">
        <v>137</v>
      </c>
      <c r="L204" s="323" t="s">
        <v>92</v>
      </c>
    </row>
    <row r="205" spans="1:12" ht="11" customHeight="1">
      <c r="A205" s="327">
        <v>2130800997</v>
      </c>
      <c r="B205" s="328">
        <v>997</v>
      </c>
      <c r="C205" s="328">
        <v>790</v>
      </c>
      <c r="D205" s="329">
        <v>840003215452953</v>
      </c>
      <c r="E205" s="330">
        <v>8496</v>
      </c>
      <c r="G205" s="331">
        <v>373</v>
      </c>
      <c r="H205" s="323" t="s">
        <v>103</v>
      </c>
      <c r="I205" s="323" t="s">
        <v>110</v>
      </c>
      <c r="J205" s="323" t="s">
        <v>114</v>
      </c>
      <c r="K205" s="332" t="s">
        <v>137</v>
      </c>
      <c r="L205" s="323" t="s">
        <v>92</v>
      </c>
    </row>
    <row r="206" spans="1:12" ht="11" customHeight="1">
      <c r="A206" s="327">
        <v>2130800998</v>
      </c>
      <c r="B206" s="328">
        <v>998</v>
      </c>
      <c r="C206" s="328">
        <v>763</v>
      </c>
      <c r="D206" s="323" t="s">
        <v>215</v>
      </c>
      <c r="E206" s="323" t="s">
        <v>216</v>
      </c>
      <c r="G206" s="331">
        <v>36</v>
      </c>
      <c r="H206" s="323" t="s">
        <v>104</v>
      </c>
      <c r="I206" s="323" t="s">
        <v>101</v>
      </c>
      <c r="J206" s="323" t="s">
        <v>114</v>
      </c>
      <c r="K206" s="332" t="s">
        <v>137</v>
      </c>
      <c r="L206" s="323" t="s">
        <v>92</v>
      </c>
    </row>
    <row r="207" spans="1:12" ht="11" customHeight="1">
      <c r="A207" s="327">
        <v>2130800999</v>
      </c>
      <c r="B207" s="328">
        <v>999</v>
      </c>
      <c r="C207" s="328">
        <v>918</v>
      </c>
      <c r="D207" s="329" t="s">
        <v>105</v>
      </c>
      <c r="E207" s="330">
        <v>8592</v>
      </c>
      <c r="F207" s="323" t="s">
        <v>217</v>
      </c>
      <c r="G207" s="335">
        <v>924</v>
      </c>
      <c r="H207" s="323" t="s">
        <v>103</v>
      </c>
      <c r="I207" s="323" t="s">
        <v>110</v>
      </c>
      <c r="J207" s="323" t="s">
        <v>114</v>
      </c>
      <c r="K207" s="332" t="s">
        <v>137</v>
      </c>
      <c r="L207" s="323" t="s">
        <v>92</v>
      </c>
    </row>
    <row r="208" spans="1:12" ht="11" customHeight="1">
      <c r="A208" s="327">
        <v>2130801000</v>
      </c>
      <c r="B208" s="334">
        <v>1000</v>
      </c>
      <c r="C208" s="328">
        <v>598</v>
      </c>
      <c r="D208" s="329" t="s">
        <v>105</v>
      </c>
      <c r="E208" s="330">
        <v>8528</v>
      </c>
      <c r="G208" s="335">
        <v>128</v>
      </c>
      <c r="H208" s="323" t="s">
        <v>103</v>
      </c>
      <c r="I208" s="323" t="s">
        <v>101</v>
      </c>
      <c r="J208" s="323" t="s">
        <v>114</v>
      </c>
      <c r="K208" s="332" t="s">
        <v>137</v>
      </c>
      <c r="L208" s="323" t="s">
        <v>92</v>
      </c>
    </row>
    <row r="209" spans="1:12" ht="11" customHeight="1">
      <c r="A209" s="327">
        <v>2130801001</v>
      </c>
      <c r="B209" s="334">
        <v>1001</v>
      </c>
      <c r="C209" s="328">
        <v>850</v>
      </c>
      <c r="D209" s="323" t="s">
        <v>218</v>
      </c>
      <c r="E209" s="323" t="s">
        <v>219</v>
      </c>
      <c r="G209" s="331">
        <v>125</v>
      </c>
      <c r="H209" s="323" t="s">
        <v>104</v>
      </c>
      <c r="I209" s="323" t="s">
        <v>111</v>
      </c>
      <c r="J209" s="323" t="s">
        <v>114</v>
      </c>
      <c r="K209" s="332" t="s">
        <v>137</v>
      </c>
      <c r="L209" s="323" t="s">
        <v>92</v>
      </c>
    </row>
    <row r="210" spans="1:12" ht="11" customHeight="1">
      <c r="A210" s="327">
        <v>2130801002</v>
      </c>
      <c r="B210" s="334">
        <v>1002</v>
      </c>
      <c r="C210" s="328">
        <v>777</v>
      </c>
      <c r="D210" s="323" t="s">
        <v>220</v>
      </c>
      <c r="E210" s="323" t="s">
        <v>221</v>
      </c>
      <c r="G210" s="330">
        <v>9284</v>
      </c>
      <c r="H210" s="323" t="s">
        <v>104</v>
      </c>
      <c r="I210" s="323" t="s">
        <v>101</v>
      </c>
      <c r="J210" s="323" t="s">
        <v>114</v>
      </c>
      <c r="K210" s="332" t="s">
        <v>137</v>
      </c>
      <c r="L210" s="323" t="s">
        <v>92</v>
      </c>
    </row>
    <row r="211" spans="1:12" ht="11" customHeight="1">
      <c r="A211" s="327">
        <v>2130801003</v>
      </c>
      <c r="B211" s="334">
        <v>1003</v>
      </c>
      <c r="C211" s="328">
        <v>933</v>
      </c>
      <c r="D211" s="323" t="s">
        <v>222</v>
      </c>
      <c r="E211" s="323" t="s">
        <v>223</v>
      </c>
      <c r="G211" s="331">
        <v>63</v>
      </c>
      <c r="H211" s="323" t="s">
        <v>104</v>
      </c>
      <c r="I211" s="323" t="s">
        <v>101</v>
      </c>
      <c r="J211" s="323" t="s">
        <v>114</v>
      </c>
      <c r="K211" s="332" t="s">
        <v>137</v>
      </c>
      <c r="L211" s="323" t="s">
        <v>92</v>
      </c>
    </row>
    <row r="212" spans="1:12" ht="11" customHeight="1">
      <c r="A212" s="327">
        <v>2130801004</v>
      </c>
      <c r="B212" s="334">
        <v>1004</v>
      </c>
      <c r="C212" s="328">
        <v>748</v>
      </c>
      <c r="D212" s="323" t="s">
        <v>224</v>
      </c>
      <c r="E212" s="323" t="s">
        <v>225</v>
      </c>
      <c r="G212" s="331">
        <v>137</v>
      </c>
      <c r="H212" s="323" t="s">
        <v>104</v>
      </c>
      <c r="I212" s="323" t="s">
        <v>110</v>
      </c>
      <c r="J212" s="323" t="s">
        <v>114</v>
      </c>
      <c r="K212" s="332" t="s">
        <v>137</v>
      </c>
      <c r="L212" s="323" t="s">
        <v>92</v>
      </c>
    </row>
    <row r="213" spans="1:12" ht="11" customHeight="1">
      <c r="A213" s="327">
        <v>2130801005</v>
      </c>
      <c r="B213" s="334">
        <v>1005</v>
      </c>
      <c r="C213" s="328">
        <v>811</v>
      </c>
      <c r="D213" s="323" t="s">
        <v>226</v>
      </c>
      <c r="E213" s="323" t="s">
        <v>227</v>
      </c>
      <c r="G213" s="330">
        <v>9231</v>
      </c>
      <c r="H213" s="323" t="s">
        <v>104</v>
      </c>
      <c r="I213" s="323" t="s">
        <v>101</v>
      </c>
      <c r="J213" s="323" t="s">
        <v>114</v>
      </c>
      <c r="K213" s="332" t="s">
        <v>137</v>
      </c>
      <c r="L213" s="323" t="s">
        <v>92</v>
      </c>
    </row>
    <row r="214" spans="1:12" ht="11" customHeight="1">
      <c r="A214" s="327">
        <v>2130801006</v>
      </c>
      <c r="B214" s="334">
        <v>1006</v>
      </c>
      <c r="C214" s="328">
        <v>854</v>
      </c>
      <c r="D214" s="323" t="s">
        <v>228</v>
      </c>
      <c r="E214" s="323" t="s">
        <v>229</v>
      </c>
      <c r="G214" s="331">
        <v>102</v>
      </c>
      <c r="H214" s="323" t="s">
        <v>104</v>
      </c>
      <c r="I214" s="323" t="s">
        <v>101</v>
      </c>
      <c r="J214" s="323" t="s">
        <v>114</v>
      </c>
      <c r="K214" s="332" t="s">
        <v>137</v>
      </c>
      <c r="L214" s="323" t="s">
        <v>92</v>
      </c>
    </row>
    <row r="215" spans="1:12" ht="11" customHeight="1">
      <c r="A215" s="327">
        <v>2130801007</v>
      </c>
      <c r="B215" s="334">
        <v>1007</v>
      </c>
      <c r="C215" s="328">
        <v>971</v>
      </c>
      <c r="D215" s="323" t="s">
        <v>230</v>
      </c>
      <c r="E215" s="323" t="s">
        <v>231</v>
      </c>
      <c r="G215" s="331">
        <v>161</v>
      </c>
      <c r="H215" s="323" t="s">
        <v>104</v>
      </c>
      <c r="I215" s="323" t="s">
        <v>110</v>
      </c>
      <c r="J215" s="323" t="s">
        <v>114</v>
      </c>
      <c r="K215" s="332" t="s">
        <v>137</v>
      </c>
      <c r="L215" s="323" t="s">
        <v>92</v>
      </c>
    </row>
    <row r="216" spans="1:12" ht="11" customHeight="1">
      <c r="A216" s="327">
        <v>2130801008</v>
      </c>
      <c r="B216" s="334">
        <v>1008</v>
      </c>
      <c r="C216" s="328">
        <v>899</v>
      </c>
      <c r="D216" s="323" t="s">
        <v>232</v>
      </c>
      <c r="E216" s="323" t="s">
        <v>233</v>
      </c>
      <c r="G216" s="331">
        <v>7</v>
      </c>
      <c r="H216" s="323" t="s">
        <v>104</v>
      </c>
      <c r="I216" s="323" t="s">
        <v>101</v>
      </c>
      <c r="J216" s="323" t="s">
        <v>114</v>
      </c>
      <c r="K216" s="332" t="s">
        <v>137</v>
      </c>
      <c r="L216" s="323" t="s">
        <v>92</v>
      </c>
    </row>
    <row r="217" spans="1:12" ht="11" customHeight="1">
      <c r="A217" s="327">
        <v>2130801009</v>
      </c>
      <c r="B217" s="334">
        <v>1009</v>
      </c>
      <c r="C217" s="328">
        <v>948</v>
      </c>
      <c r="D217" s="329">
        <v>988001004694007</v>
      </c>
      <c r="E217" s="323" t="s">
        <v>234</v>
      </c>
      <c r="G217" s="330">
        <v>4007</v>
      </c>
      <c r="H217" s="323" t="s">
        <v>104</v>
      </c>
      <c r="I217" s="323" t="s">
        <v>101</v>
      </c>
      <c r="J217" s="323" t="s">
        <v>114</v>
      </c>
      <c r="K217" s="332" t="s">
        <v>137</v>
      </c>
      <c r="L217" s="323" t="s">
        <v>92</v>
      </c>
    </row>
    <row r="218" spans="1:12" ht="11" customHeight="1">
      <c r="A218" s="327">
        <v>2130801010</v>
      </c>
      <c r="B218" s="334">
        <v>1010</v>
      </c>
      <c r="C218" s="328">
        <v>816</v>
      </c>
      <c r="D218" s="329" t="s">
        <v>105</v>
      </c>
      <c r="E218" s="330">
        <v>8521</v>
      </c>
      <c r="G218" s="330">
        <v>3576</v>
      </c>
      <c r="H218" s="323" t="s">
        <v>104</v>
      </c>
      <c r="I218" s="323" t="s">
        <v>110</v>
      </c>
      <c r="J218" s="323" t="s">
        <v>114</v>
      </c>
      <c r="K218" s="332" t="s">
        <v>137</v>
      </c>
      <c r="L218" s="323" t="s">
        <v>92</v>
      </c>
    </row>
    <row r="219" spans="1:12" ht="11" customHeight="1">
      <c r="A219" s="327">
        <v>2130801011</v>
      </c>
      <c r="B219" s="334">
        <v>1011</v>
      </c>
      <c r="C219" s="328">
        <v>852</v>
      </c>
      <c r="D219" s="329" t="s">
        <v>105</v>
      </c>
      <c r="E219" s="330">
        <v>8592</v>
      </c>
      <c r="F219" s="323" t="s">
        <v>235</v>
      </c>
      <c r="G219" s="323" t="s">
        <v>236</v>
      </c>
      <c r="H219" s="323" t="s">
        <v>104</v>
      </c>
      <c r="I219" s="323" t="s">
        <v>110</v>
      </c>
      <c r="J219" s="323" t="s">
        <v>114</v>
      </c>
      <c r="K219" s="332" t="s">
        <v>137</v>
      </c>
      <c r="L219" s="323" t="s">
        <v>92</v>
      </c>
    </row>
    <row r="220" spans="1:12" ht="11" customHeight="1">
      <c r="A220" s="327">
        <v>2130801012</v>
      </c>
      <c r="B220" s="334">
        <v>1012</v>
      </c>
      <c r="C220" s="328">
        <v>588</v>
      </c>
      <c r="D220" s="329">
        <v>840003215452614</v>
      </c>
      <c r="E220" s="323" t="s">
        <v>237</v>
      </c>
      <c r="G220" s="331">
        <v>34</v>
      </c>
      <c r="H220" s="323" t="s">
        <v>103</v>
      </c>
      <c r="I220" s="323" t="s">
        <v>110</v>
      </c>
      <c r="J220" s="323" t="s">
        <v>114</v>
      </c>
      <c r="K220" s="332" t="s">
        <v>137</v>
      </c>
      <c r="L220" s="323" t="s">
        <v>92</v>
      </c>
    </row>
    <row r="221" spans="1:12" ht="11" customHeight="1">
      <c r="A221" s="327">
        <v>2130801013</v>
      </c>
      <c r="B221" s="334">
        <v>1013</v>
      </c>
      <c r="C221" s="328">
        <v>748</v>
      </c>
      <c r="D221" s="329">
        <v>840003215452648</v>
      </c>
      <c r="E221" s="330">
        <v>8496</v>
      </c>
      <c r="G221" s="331">
        <v>68</v>
      </c>
      <c r="H221" s="323" t="s">
        <v>103</v>
      </c>
      <c r="I221" s="323" t="s">
        <v>111</v>
      </c>
      <c r="J221" s="323" t="s">
        <v>114</v>
      </c>
      <c r="K221" s="332" t="s">
        <v>137</v>
      </c>
      <c r="L221" s="323" t="s">
        <v>92</v>
      </c>
    </row>
    <row r="222" spans="1:12" ht="11" customHeight="1">
      <c r="A222" s="327">
        <v>2130801014</v>
      </c>
      <c r="B222" s="334">
        <v>1014</v>
      </c>
      <c r="C222" s="328">
        <v>877</v>
      </c>
      <c r="D222" s="329">
        <v>840003208656208</v>
      </c>
      <c r="E222" s="330">
        <v>8521</v>
      </c>
      <c r="G222" s="330">
        <v>3227</v>
      </c>
      <c r="H222" s="323" t="s">
        <v>104</v>
      </c>
      <c r="I222" s="323" t="s">
        <v>110</v>
      </c>
      <c r="J222" s="323" t="s">
        <v>114</v>
      </c>
      <c r="K222" s="332" t="s">
        <v>137</v>
      </c>
      <c r="L222" s="323" t="s">
        <v>92</v>
      </c>
    </row>
    <row r="223" spans="1:12" ht="11" customHeight="1">
      <c r="A223" s="327">
        <v>2130801015</v>
      </c>
      <c r="B223" s="334">
        <v>1015</v>
      </c>
      <c r="C223" s="328">
        <v>592</v>
      </c>
      <c r="D223" s="329">
        <v>840003215453270</v>
      </c>
      <c r="E223" s="323" t="s">
        <v>238</v>
      </c>
      <c r="G223" s="331">
        <v>690</v>
      </c>
      <c r="H223" s="323" t="s">
        <v>103</v>
      </c>
      <c r="I223" s="323" t="s">
        <v>110</v>
      </c>
      <c r="J223" s="323" t="s">
        <v>114</v>
      </c>
      <c r="K223" s="332" t="s">
        <v>137</v>
      </c>
      <c r="L223" s="323" t="s">
        <v>92</v>
      </c>
    </row>
    <row r="224" spans="1:12" ht="11" customHeight="1">
      <c r="A224" s="327">
        <v>2130801016</v>
      </c>
      <c r="B224" s="334">
        <v>1016</v>
      </c>
      <c r="C224" s="328">
        <v>804</v>
      </c>
      <c r="D224" s="329">
        <v>840003215452646</v>
      </c>
      <c r="E224" s="330">
        <v>8496</v>
      </c>
      <c r="G224" s="331">
        <v>66</v>
      </c>
      <c r="H224" s="323" t="s">
        <v>104</v>
      </c>
      <c r="I224" s="323" t="s">
        <v>110</v>
      </c>
      <c r="J224" s="323" t="s">
        <v>114</v>
      </c>
      <c r="K224" s="332" t="s">
        <v>137</v>
      </c>
      <c r="L224" s="323" t="s">
        <v>92</v>
      </c>
    </row>
    <row r="225" spans="1:12" ht="11" customHeight="1">
      <c r="A225" s="327">
        <v>2130801017</v>
      </c>
      <c r="B225" s="334">
        <v>1017</v>
      </c>
      <c r="C225" s="328">
        <v>857</v>
      </c>
      <c r="D225" s="329">
        <v>840003208656695</v>
      </c>
      <c r="E225" s="330">
        <v>8521</v>
      </c>
      <c r="G225" s="330">
        <v>2869</v>
      </c>
      <c r="H225" s="323" t="s">
        <v>104</v>
      </c>
      <c r="I225" s="323" t="s">
        <v>110</v>
      </c>
      <c r="J225" s="323" t="s">
        <v>114</v>
      </c>
      <c r="K225" s="332" t="s">
        <v>137</v>
      </c>
      <c r="L225" s="323" t="s">
        <v>92</v>
      </c>
    </row>
    <row r="226" spans="1:12" ht="11" customHeight="1">
      <c r="A226" s="327">
        <v>2130801018</v>
      </c>
      <c r="B226" s="334">
        <v>1018</v>
      </c>
      <c r="C226" s="328">
        <v>846</v>
      </c>
      <c r="D226" s="329">
        <v>840003215452820</v>
      </c>
      <c r="E226" s="330">
        <v>8496</v>
      </c>
      <c r="G226" s="331">
        <v>240</v>
      </c>
      <c r="H226" s="323" t="s">
        <v>103</v>
      </c>
      <c r="I226" s="323" t="s">
        <v>110</v>
      </c>
      <c r="J226" s="323" t="s">
        <v>114</v>
      </c>
      <c r="K226" s="332" t="s">
        <v>137</v>
      </c>
      <c r="L226" s="323" t="s">
        <v>92</v>
      </c>
    </row>
    <row r="227" spans="1:12" ht="11" customHeight="1">
      <c r="A227" s="327">
        <v>2130801019</v>
      </c>
      <c r="B227" s="334">
        <v>1019</v>
      </c>
      <c r="C227" s="328">
        <v>824</v>
      </c>
      <c r="D227" s="329">
        <v>840003208656896</v>
      </c>
      <c r="E227" s="330">
        <v>8521</v>
      </c>
      <c r="H227" s="323" t="s">
        <v>104</v>
      </c>
      <c r="I227" s="323" t="s">
        <v>110</v>
      </c>
      <c r="J227" s="323" t="s">
        <v>114</v>
      </c>
      <c r="K227" s="332" t="s">
        <v>137</v>
      </c>
      <c r="L227" s="323" t="s">
        <v>92</v>
      </c>
    </row>
    <row r="228" spans="1:12" ht="11" customHeight="1">
      <c r="A228" s="327">
        <v>2130801020</v>
      </c>
      <c r="B228" s="334">
        <v>1020</v>
      </c>
      <c r="C228" s="328">
        <v>713</v>
      </c>
      <c r="D228" s="329">
        <v>840003215452787</v>
      </c>
      <c r="E228" s="330">
        <v>8496</v>
      </c>
      <c r="G228" s="331">
        <v>207</v>
      </c>
      <c r="H228" s="323" t="s">
        <v>103</v>
      </c>
      <c r="I228" s="323" t="s">
        <v>126</v>
      </c>
      <c r="J228" s="323" t="s">
        <v>114</v>
      </c>
      <c r="K228" s="332" t="s">
        <v>137</v>
      </c>
      <c r="L228" s="323" t="s">
        <v>92</v>
      </c>
    </row>
    <row r="229" spans="1:12" ht="11" customHeight="1">
      <c r="A229" s="327">
        <v>2130801021</v>
      </c>
      <c r="B229" s="334">
        <v>1021</v>
      </c>
      <c r="C229" s="328">
        <v>892</v>
      </c>
      <c r="D229" s="329">
        <v>840003208656909</v>
      </c>
      <c r="E229" s="330">
        <v>8521</v>
      </c>
      <c r="G229" s="330">
        <v>3072</v>
      </c>
      <c r="H229" s="323" t="s">
        <v>103</v>
      </c>
      <c r="I229" s="323" t="s">
        <v>110</v>
      </c>
      <c r="J229" s="323" t="s">
        <v>114</v>
      </c>
      <c r="K229" s="332" t="s">
        <v>137</v>
      </c>
      <c r="L229" s="323" t="s">
        <v>92</v>
      </c>
    </row>
    <row r="230" spans="1:12" ht="11" customHeight="1">
      <c r="A230" s="327">
        <v>2130801022</v>
      </c>
      <c r="B230" s="334">
        <v>1022</v>
      </c>
      <c r="C230" s="328">
        <v>980</v>
      </c>
      <c r="D230" s="329" t="s">
        <v>105</v>
      </c>
      <c r="E230" s="330">
        <v>8592</v>
      </c>
      <c r="G230" s="323" t="s">
        <v>239</v>
      </c>
      <c r="H230" s="323" t="s">
        <v>104</v>
      </c>
      <c r="I230" s="323" t="s">
        <v>110</v>
      </c>
      <c r="J230" s="323" t="s">
        <v>114</v>
      </c>
      <c r="K230" s="332" t="s">
        <v>137</v>
      </c>
      <c r="L230" s="323" t="s">
        <v>92</v>
      </c>
    </row>
    <row r="231" spans="1:12" ht="11" customHeight="1">
      <c r="A231" s="327">
        <v>2130801023</v>
      </c>
      <c r="B231" s="334">
        <v>1023</v>
      </c>
      <c r="C231" s="328">
        <v>761</v>
      </c>
      <c r="D231" s="329">
        <v>840003208656870</v>
      </c>
      <c r="E231" s="330">
        <v>8521</v>
      </c>
      <c r="G231" s="330">
        <v>3033</v>
      </c>
      <c r="H231" s="323" t="s">
        <v>103</v>
      </c>
      <c r="I231" s="323" t="s">
        <v>110</v>
      </c>
      <c r="J231" s="323" t="s">
        <v>114</v>
      </c>
      <c r="K231" s="332" t="s">
        <v>137</v>
      </c>
      <c r="L231" s="323" t="s">
        <v>92</v>
      </c>
    </row>
    <row r="232" spans="1:12" ht="11" customHeight="1">
      <c r="A232" s="327">
        <v>2130801024</v>
      </c>
      <c r="B232" s="334">
        <v>1024</v>
      </c>
      <c r="C232" s="328">
        <v>913</v>
      </c>
      <c r="D232" s="329" t="s">
        <v>105</v>
      </c>
      <c r="E232" s="330">
        <v>8592</v>
      </c>
      <c r="F232" s="323" t="s">
        <v>240</v>
      </c>
      <c r="G232" s="335">
        <v>916</v>
      </c>
      <c r="H232" s="323" t="s">
        <v>103</v>
      </c>
      <c r="I232" s="323" t="s">
        <v>110</v>
      </c>
      <c r="J232" s="323" t="s">
        <v>114</v>
      </c>
      <c r="K232" s="332" t="s">
        <v>137</v>
      </c>
      <c r="L232" s="323" t="s">
        <v>92</v>
      </c>
    </row>
    <row r="233" spans="1:12" ht="11" customHeight="1">
      <c r="A233" s="327">
        <v>2130801025</v>
      </c>
      <c r="B233" s="334">
        <v>1025</v>
      </c>
      <c r="C233" s="328">
        <v>692</v>
      </c>
      <c r="D233" s="329">
        <v>982000429643695</v>
      </c>
      <c r="E233" s="330">
        <v>8528</v>
      </c>
      <c r="G233" s="330">
        <v>3695</v>
      </c>
      <c r="H233" s="323" t="s">
        <v>103</v>
      </c>
      <c r="I233" s="323" t="s">
        <v>110</v>
      </c>
      <c r="J233" s="323" t="s">
        <v>114</v>
      </c>
      <c r="K233" s="332" t="s">
        <v>137</v>
      </c>
      <c r="L233" s="323" t="s">
        <v>92</v>
      </c>
    </row>
    <row r="234" spans="1:12" ht="11" customHeight="1">
      <c r="A234" s="327">
        <v>2130801026</v>
      </c>
      <c r="B234" s="334">
        <v>1026</v>
      </c>
      <c r="C234" s="328">
        <v>917</v>
      </c>
      <c r="D234" s="329" t="s">
        <v>105</v>
      </c>
      <c r="E234" s="323" t="s">
        <v>241</v>
      </c>
      <c r="F234" s="323" t="s">
        <v>242</v>
      </c>
      <c r="G234" s="335">
        <v>923</v>
      </c>
      <c r="H234" s="323" t="s">
        <v>103</v>
      </c>
      <c r="I234" s="323" t="s">
        <v>110</v>
      </c>
      <c r="J234" s="323" t="s">
        <v>114</v>
      </c>
      <c r="K234" s="332" t="s">
        <v>137</v>
      </c>
      <c r="L234" s="323" t="s">
        <v>92</v>
      </c>
    </row>
    <row r="235" spans="1:12" ht="11" customHeight="1">
      <c r="A235" s="327">
        <v>2130801027</v>
      </c>
      <c r="B235" s="334">
        <v>1027</v>
      </c>
      <c r="C235" s="334">
        <v>1058</v>
      </c>
      <c r="D235" s="329" t="s">
        <v>105</v>
      </c>
      <c r="E235" s="323" t="s">
        <v>243</v>
      </c>
      <c r="F235" s="323" t="s">
        <v>244</v>
      </c>
      <c r="G235" s="335">
        <v>929</v>
      </c>
      <c r="H235" s="323" t="s">
        <v>104</v>
      </c>
      <c r="I235" s="323" t="s">
        <v>111</v>
      </c>
      <c r="J235" s="323" t="s">
        <v>114</v>
      </c>
      <c r="K235" s="332" t="s">
        <v>137</v>
      </c>
      <c r="L235" s="323" t="s">
        <v>92</v>
      </c>
    </row>
    <row r="236" spans="1:12" ht="11" customHeight="1">
      <c r="A236" s="327">
        <v>2130801028</v>
      </c>
      <c r="B236" s="334">
        <v>1028</v>
      </c>
      <c r="C236" s="328">
        <v>902</v>
      </c>
      <c r="D236" s="329" t="s">
        <v>105</v>
      </c>
      <c r="E236" s="323" t="s">
        <v>245</v>
      </c>
      <c r="F236" s="323" t="s">
        <v>246</v>
      </c>
      <c r="G236" s="335">
        <v>919</v>
      </c>
      <c r="H236" s="323" t="s">
        <v>103</v>
      </c>
      <c r="I236" s="323" t="s">
        <v>110</v>
      </c>
      <c r="J236" s="323" t="s">
        <v>114</v>
      </c>
      <c r="K236" s="332" t="s">
        <v>137</v>
      </c>
      <c r="L236" s="323" t="s">
        <v>92</v>
      </c>
    </row>
    <row r="237" spans="1:12" ht="11" customHeight="1">
      <c r="A237" s="327">
        <v>2130801029</v>
      </c>
      <c r="B237" s="334">
        <v>1029</v>
      </c>
      <c r="C237" s="328">
        <v>932</v>
      </c>
      <c r="D237" s="329">
        <v>840003208656254</v>
      </c>
      <c r="E237" s="330">
        <v>8521</v>
      </c>
      <c r="G237" s="330">
        <v>3241</v>
      </c>
      <c r="H237" s="323" t="s">
        <v>104</v>
      </c>
      <c r="I237" s="323" t="s">
        <v>110</v>
      </c>
      <c r="J237" s="323" t="s">
        <v>114</v>
      </c>
      <c r="K237" s="332" t="s">
        <v>137</v>
      </c>
      <c r="L237" s="323" t="s">
        <v>92</v>
      </c>
    </row>
    <row r="238" spans="1:12" ht="11" customHeight="1">
      <c r="A238" s="327">
        <v>2130801030</v>
      </c>
      <c r="B238" s="334">
        <v>1030</v>
      </c>
      <c r="C238" s="328">
        <v>747</v>
      </c>
      <c r="D238" s="329">
        <v>840003208656919</v>
      </c>
      <c r="E238" s="330">
        <v>8521</v>
      </c>
      <c r="G238" s="330">
        <v>3081</v>
      </c>
      <c r="H238" s="323" t="s">
        <v>103</v>
      </c>
      <c r="I238" s="323" t="s">
        <v>110</v>
      </c>
      <c r="J238" s="323" t="s">
        <v>114</v>
      </c>
      <c r="K238" s="332" t="s">
        <v>137</v>
      </c>
      <c r="L238" s="323" t="s">
        <v>92</v>
      </c>
    </row>
    <row r="239" spans="1:12" ht="11" customHeight="1">
      <c r="A239" s="327">
        <v>2130801031</v>
      </c>
      <c r="B239" s="334">
        <v>1031</v>
      </c>
      <c r="C239" s="328">
        <v>838</v>
      </c>
      <c r="D239" s="329">
        <v>840003208656181</v>
      </c>
      <c r="E239" s="330">
        <v>8521</v>
      </c>
      <c r="G239" s="330">
        <v>3215</v>
      </c>
      <c r="H239" s="323" t="s">
        <v>104</v>
      </c>
      <c r="I239" s="323" t="s">
        <v>110</v>
      </c>
      <c r="J239" s="323" t="s">
        <v>114</v>
      </c>
      <c r="K239" s="332" t="s">
        <v>137</v>
      </c>
      <c r="L239" s="323" t="s">
        <v>92</v>
      </c>
    </row>
    <row r="240" spans="1:12" ht="11" customHeight="1">
      <c r="A240" s="327">
        <v>2130801032</v>
      </c>
      <c r="B240" s="334">
        <v>1032</v>
      </c>
      <c r="C240" s="328">
        <v>939</v>
      </c>
      <c r="D240" s="329" t="s">
        <v>105</v>
      </c>
      <c r="E240" s="323" t="s">
        <v>247</v>
      </c>
      <c r="F240" s="323" t="s">
        <v>248</v>
      </c>
      <c r="G240" s="335">
        <v>911</v>
      </c>
      <c r="H240" s="323" t="s">
        <v>104</v>
      </c>
      <c r="I240" s="323" t="s">
        <v>110</v>
      </c>
      <c r="J240" s="323" t="s">
        <v>114</v>
      </c>
      <c r="K240" s="332" t="s">
        <v>137</v>
      </c>
      <c r="L240" s="323" t="s">
        <v>92</v>
      </c>
    </row>
    <row r="241" spans="1:12" ht="11" customHeight="1">
      <c r="A241" s="327">
        <v>2130801033</v>
      </c>
      <c r="B241" s="334">
        <v>1033</v>
      </c>
      <c r="C241" s="328">
        <v>913</v>
      </c>
      <c r="D241" s="329">
        <v>988001004693940</v>
      </c>
      <c r="E241" s="330">
        <v>8592</v>
      </c>
      <c r="G241" s="323" t="s">
        <v>249</v>
      </c>
      <c r="H241" s="323" t="s">
        <v>103</v>
      </c>
      <c r="I241" s="323" t="s">
        <v>101</v>
      </c>
      <c r="J241" s="323" t="s">
        <v>114</v>
      </c>
      <c r="K241" s="332" t="s">
        <v>137</v>
      </c>
      <c r="L241" s="323" t="s">
        <v>92</v>
      </c>
    </row>
    <row r="242" spans="1:12" ht="11" customHeight="1">
      <c r="A242" s="327">
        <v>2130801034</v>
      </c>
      <c r="B242" s="334">
        <v>1034</v>
      </c>
      <c r="C242" s="328">
        <v>682</v>
      </c>
      <c r="D242" s="329">
        <v>982000428241447</v>
      </c>
      <c r="E242" s="323" t="s">
        <v>250</v>
      </c>
      <c r="G242" s="330">
        <v>1447</v>
      </c>
      <c r="H242" s="323" t="s">
        <v>104</v>
      </c>
      <c r="I242" s="323" t="s">
        <v>110</v>
      </c>
      <c r="J242" s="323" t="s">
        <v>114</v>
      </c>
      <c r="K242" s="332" t="s">
        <v>137</v>
      </c>
      <c r="L242" s="323" t="s">
        <v>92</v>
      </c>
    </row>
    <row r="243" spans="1:12" ht="11" customHeight="1">
      <c r="A243" s="327">
        <v>2130801035</v>
      </c>
      <c r="B243" s="334">
        <v>1035</v>
      </c>
      <c r="C243" s="328">
        <v>892</v>
      </c>
      <c r="D243" s="329">
        <v>840003208656733</v>
      </c>
      <c r="E243" s="330">
        <v>8521</v>
      </c>
      <c r="G243" s="330">
        <v>2907</v>
      </c>
      <c r="H243" s="323" t="s">
        <v>104</v>
      </c>
      <c r="I243" s="323" t="s">
        <v>110</v>
      </c>
      <c r="J243" s="323" t="s">
        <v>114</v>
      </c>
      <c r="K243" s="332" t="s">
        <v>137</v>
      </c>
      <c r="L243" s="323" t="s">
        <v>92</v>
      </c>
    </row>
    <row r="244" spans="1:12" ht="11" customHeight="1">
      <c r="A244" s="327">
        <v>2130801036</v>
      </c>
      <c r="B244" s="334">
        <v>1036</v>
      </c>
      <c r="C244" s="328">
        <v>882</v>
      </c>
      <c r="D244" s="329" t="s">
        <v>105</v>
      </c>
      <c r="E244" s="330">
        <v>8521</v>
      </c>
      <c r="H244" s="323" t="s">
        <v>104</v>
      </c>
      <c r="I244" s="323" t="s">
        <v>110</v>
      </c>
      <c r="J244" s="323" t="s">
        <v>114</v>
      </c>
      <c r="K244" s="332" t="s">
        <v>137</v>
      </c>
      <c r="L244" s="323" t="s">
        <v>92</v>
      </c>
    </row>
    <row r="245" spans="1:12" ht="11" customHeight="1">
      <c r="A245" s="327">
        <v>2130801037</v>
      </c>
      <c r="B245" s="334">
        <v>1037</v>
      </c>
      <c r="C245" s="328">
        <v>690</v>
      </c>
      <c r="D245" s="329">
        <v>840003208656209</v>
      </c>
      <c r="E245" s="330">
        <v>8521</v>
      </c>
      <c r="G245" s="330">
        <v>3217</v>
      </c>
      <c r="H245" s="323" t="s">
        <v>104</v>
      </c>
      <c r="I245" s="323" t="s">
        <v>110</v>
      </c>
      <c r="J245" s="323" t="s">
        <v>114</v>
      </c>
      <c r="K245" s="332" t="s">
        <v>137</v>
      </c>
      <c r="L245" s="323" t="s">
        <v>92</v>
      </c>
    </row>
    <row r="246" spans="1:12" ht="11" customHeight="1">
      <c r="A246" s="327">
        <v>2130801038</v>
      </c>
      <c r="B246" s="334">
        <v>1038</v>
      </c>
      <c r="C246" s="334">
        <v>1059</v>
      </c>
      <c r="D246" s="329" t="s">
        <v>105</v>
      </c>
      <c r="E246" s="330">
        <v>8592</v>
      </c>
      <c r="F246" s="323" t="s">
        <v>251</v>
      </c>
      <c r="G246" s="323" t="s">
        <v>252</v>
      </c>
      <c r="H246" s="323" t="s">
        <v>104</v>
      </c>
      <c r="I246" s="323" t="s">
        <v>110</v>
      </c>
      <c r="J246" s="323" t="s">
        <v>114</v>
      </c>
      <c r="K246" s="332" t="s">
        <v>137</v>
      </c>
      <c r="L246" s="323" t="s">
        <v>92</v>
      </c>
    </row>
    <row r="247" spans="1:12" ht="11" customHeight="1">
      <c r="A247" s="327">
        <v>2130801039</v>
      </c>
      <c r="B247" s="334">
        <v>1039</v>
      </c>
      <c r="C247" s="334">
        <v>1066</v>
      </c>
      <c r="D247" s="329" t="s">
        <v>105</v>
      </c>
      <c r="E247" s="323" t="s">
        <v>253</v>
      </c>
      <c r="F247" s="323" t="s">
        <v>254</v>
      </c>
      <c r="G247" s="333">
        <v>95</v>
      </c>
      <c r="H247" s="323" t="s">
        <v>103</v>
      </c>
      <c r="I247" s="323" t="s">
        <v>110</v>
      </c>
      <c r="J247" s="323" t="s">
        <v>114</v>
      </c>
      <c r="K247" s="332" t="s">
        <v>137</v>
      </c>
      <c r="L247" s="323" t="s">
        <v>92</v>
      </c>
    </row>
    <row r="248" spans="1:12" ht="11" customHeight="1">
      <c r="A248" s="327">
        <v>2130801040</v>
      </c>
      <c r="B248" s="334">
        <v>1040</v>
      </c>
      <c r="C248" s="328">
        <v>850</v>
      </c>
      <c r="D248" s="329">
        <v>840003208656893</v>
      </c>
      <c r="E248" s="330">
        <v>8521</v>
      </c>
      <c r="G248" s="330">
        <v>3056</v>
      </c>
      <c r="H248" s="323" t="s">
        <v>103</v>
      </c>
      <c r="I248" s="323" t="s">
        <v>110</v>
      </c>
      <c r="J248" s="323" t="s">
        <v>114</v>
      </c>
      <c r="K248" s="332" t="s">
        <v>137</v>
      </c>
      <c r="L248" s="323" t="s">
        <v>92</v>
      </c>
    </row>
    <row r="249" spans="1:12" ht="11" customHeight="1">
      <c r="A249" s="327">
        <v>2130801041</v>
      </c>
      <c r="B249" s="334">
        <v>1041</v>
      </c>
      <c r="C249" s="328">
        <v>762</v>
      </c>
      <c r="D249" s="329">
        <v>840003215452701</v>
      </c>
      <c r="E249" s="330">
        <v>8496</v>
      </c>
      <c r="G249" s="331">
        <v>121</v>
      </c>
      <c r="H249" s="323" t="s">
        <v>103</v>
      </c>
      <c r="I249" s="323" t="s">
        <v>110</v>
      </c>
      <c r="J249" s="323" t="s">
        <v>114</v>
      </c>
      <c r="K249" s="332" t="s">
        <v>137</v>
      </c>
      <c r="L249" s="323" t="s">
        <v>92</v>
      </c>
    </row>
    <row r="250" spans="1:12" ht="11" customHeight="1">
      <c r="A250" s="327">
        <v>2130801042</v>
      </c>
      <c r="B250" s="334">
        <v>1042</v>
      </c>
      <c r="C250" s="328">
        <v>712</v>
      </c>
      <c r="D250" s="329">
        <v>840003208656572</v>
      </c>
      <c r="E250" s="330">
        <v>8521</v>
      </c>
      <c r="G250" s="330">
        <v>3537</v>
      </c>
      <c r="H250" s="323" t="s">
        <v>104</v>
      </c>
      <c r="I250" s="323" t="s">
        <v>110</v>
      </c>
      <c r="J250" s="323" t="s">
        <v>114</v>
      </c>
      <c r="K250" s="332" t="s">
        <v>137</v>
      </c>
      <c r="L250" s="323" t="s">
        <v>92</v>
      </c>
    </row>
    <row r="251" spans="1:12" ht="11" customHeight="1">
      <c r="A251" s="327">
        <v>2130801043</v>
      </c>
      <c r="B251" s="334">
        <v>1043</v>
      </c>
      <c r="C251" s="328">
        <v>636</v>
      </c>
      <c r="D251" s="329">
        <v>982000429643691</v>
      </c>
      <c r="E251" s="330">
        <v>8528</v>
      </c>
      <c r="G251" s="330">
        <v>3691</v>
      </c>
      <c r="H251" s="323" t="s">
        <v>104</v>
      </c>
      <c r="I251" s="323" t="s">
        <v>110</v>
      </c>
      <c r="J251" s="323" t="s">
        <v>114</v>
      </c>
      <c r="K251" s="332" t="s">
        <v>137</v>
      </c>
      <c r="L251" s="323" t="s">
        <v>92</v>
      </c>
    </row>
    <row r="252" spans="1:12" ht="11" customHeight="1">
      <c r="A252" s="327">
        <v>2130801044</v>
      </c>
      <c r="B252" s="334">
        <v>1044</v>
      </c>
      <c r="C252" s="328">
        <v>743</v>
      </c>
      <c r="D252" s="329" t="s">
        <v>105</v>
      </c>
      <c r="E252" s="323" t="s">
        <v>255</v>
      </c>
      <c r="G252" s="335">
        <v>665</v>
      </c>
      <c r="H252" s="323" t="s">
        <v>104</v>
      </c>
      <c r="I252" s="323" t="s">
        <v>110</v>
      </c>
      <c r="J252" s="323" t="s">
        <v>125</v>
      </c>
      <c r="K252" s="332" t="s">
        <v>137</v>
      </c>
      <c r="L252" s="323" t="s">
        <v>92</v>
      </c>
    </row>
    <row r="253" spans="1:12" ht="11" customHeight="1">
      <c r="A253" s="327">
        <v>2130801045</v>
      </c>
      <c r="B253" s="334">
        <v>1045</v>
      </c>
      <c r="C253" s="328">
        <v>817</v>
      </c>
      <c r="D253" s="329" t="s">
        <v>105</v>
      </c>
      <c r="E253" s="323" t="s">
        <v>256</v>
      </c>
      <c r="G253" s="335">
        <v>350</v>
      </c>
      <c r="H253" s="323" t="s">
        <v>104</v>
      </c>
      <c r="I253" s="323" t="s">
        <v>110</v>
      </c>
      <c r="J253" s="323" t="s">
        <v>125</v>
      </c>
      <c r="K253" s="332" t="s">
        <v>137</v>
      </c>
      <c r="L253" s="323" t="s">
        <v>92</v>
      </c>
    </row>
    <row r="254" spans="1:12" ht="11" customHeight="1">
      <c r="A254" s="327">
        <v>2130801046</v>
      </c>
      <c r="B254" s="334">
        <v>1046</v>
      </c>
      <c r="C254" s="328">
        <v>886</v>
      </c>
      <c r="D254" s="329" t="s">
        <v>105</v>
      </c>
      <c r="E254" s="331">
        <v>22</v>
      </c>
      <c r="G254" s="335">
        <v>913</v>
      </c>
      <c r="H254" s="323" t="s">
        <v>104</v>
      </c>
      <c r="I254" s="323" t="s">
        <v>101</v>
      </c>
      <c r="J254" s="323" t="s">
        <v>125</v>
      </c>
      <c r="K254" s="332" t="s">
        <v>137</v>
      </c>
      <c r="L254" s="323" t="s">
        <v>92</v>
      </c>
    </row>
    <row r="255" spans="1:12" ht="11" customHeight="1">
      <c r="A255" s="327">
        <v>2130801047</v>
      </c>
      <c r="B255" s="334">
        <v>1047</v>
      </c>
      <c r="C255" s="328">
        <v>645</v>
      </c>
      <c r="D255" s="329" t="s">
        <v>105</v>
      </c>
      <c r="E255" s="331">
        <v>22</v>
      </c>
      <c r="G255" s="335">
        <v>932</v>
      </c>
      <c r="H255" s="323" t="s">
        <v>104</v>
      </c>
      <c r="I255" s="323" t="s">
        <v>101</v>
      </c>
      <c r="J255" s="323" t="s">
        <v>125</v>
      </c>
      <c r="K255" s="332" t="s">
        <v>137</v>
      </c>
      <c r="L255" s="323" t="s">
        <v>92</v>
      </c>
    </row>
    <row r="256" spans="1:12" ht="11" customHeight="1">
      <c r="A256" s="327">
        <v>2130801048</v>
      </c>
      <c r="B256" s="334">
        <v>1048</v>
      </c>
      <c r="C256" s="328">
        <v>840</v>
      </c>
      <c r="D256" s="329" t="s">
        <v>105</v>
      </c>
      <c r="E256" s="331">
        <v>14</v>
      </c>
      <c r="G256" s="335">
        <v>997</v>
      </c>
      <c r="H256" s="323" t="s">
        <v>104</v>
      </c>
      <c r="I256" s="323" t="s">
        <v>101</v>
      </c>
      <c r="J256" s="323" t="s">
        <v>125</v>
      </c>
      <c r="K256" s="332" t="s">
        <v>137</v>
      </c>
      <c r="L256" s="323" t="s">
        <v>92</v>
      </c>
    </row>
    <row r="257" spans="1:12" ht="11" customHeight="1">
      <c r="A257" s="327">
        <v>2130801049</v>
      </c>
      <c r="B257" s="334">
        <v>1049</v>
      </c>
      <c r="C257" s="328">
        <v>844</v>
      </c>
      <c r="D257" s="329" t="s">
        <v>105</v>
      </c>
      <c r="E257" s="323" t="s">
        <v>257</v>
      </c>
      <c r="G257" s="335">
        <v>669</v>
      </c>
      <c r="H257" s="323" t="s">
        <v>104</v>
      </c>
      <c r="I257" s="323" t="s">
        <v>101</v>
      </c>
      <c r="J257" s="323" t="s">
        <v>125</v>
      </c>
      <c r="K257" s="332" t="s">
        <v>137</v>
      </c>
      <c r="L257" s="323" t="s">
        <v>92</v>
      </c>
    </row>
    <row r="258" spans="1:12" ht="11" customHeight="1">
      <c r="A258" s="327">
        <v>2130801050</v>
      </c>
      <c r="B258" s="334">
        <v>1050</v>
      </c>
      <c r="C258" s="328">
        <v>752</v>
      </c>
      <c r="D258" s="329" t="s">
        <v>105</v>
      </c>
      <c r="G258" s="333">
        <v>21</v>
      </c>
      <c r="H258" s="323" t="s">
        <v>103</v>
      </c>
      <c r="I258" s="323" t="s">
        <v>101</v>
      </c>
      <c r="J258" s="323" t="s">
        <v>125</v>
      </c>
      <c r="K258" s="332" t="s">
        <v>137</v>
      </c>
      <c r="L258" s="323" t="s">
        <v>92</v>
      </c>
    </row>
    <row r="259" spans="1:12" ht="11" customHeight="1">
      <c r="A259" s="327">
        <v>2130801051</v>
      </c>
      <c r="B259" s="334">
        <v>1051</v>
      </c>
      <c r="C259" s="328">
        <v>609</v>
      </c>
      <c r="D259" s="329" t="s">
        <v>105</v>
      </c>
      <c r="G259" s="336">
        <v>6</v>
      </c>
      <c r="H259" s="323" t="s">
        <v>103</v>
      </c>
      <c r="I259" s="323" t="s">
        <v>101</v>
      </c>
      <c r="J259" s="323" t="s">
        <v>125</v>
      </c>
      <c r="K259" s="332" t="s">
        <v>137</v>
      </c>
      <c r="L259" s="323" t="s">
        <v>92</v>
      </c>
    </row>
    <row r="260" spans="1:12" ht="11" customHeight="1">
      <c r="A260" s="327">
        <v>2130801052</v>
      </c>
      <c r="B260" s="334">
        <v>1052</v>
      </c>
      <c r="C260" s="328">
        <v>751</v>
      </c>
      <c r="D260" s="329" t="s">
        <v>105</v>
      </c>
      <c r="E260" s="323" t="s">
        <v>258</v>
      </c>
      <c r="G260" s="335">
        <v>846</v>
      </c>
      <c r="H260" s="323" t="s">
        <v>104</v>
      </c>
      <c r="I260" s="323" t="s">
        <v>101</v>
      </c>
      <c r="J260" s="323" t="s">
        <v>125</v>
      </c>
      <c r="K260" s="332" t="s">
        <v>137</v>
      </c>
      <c r="L260" s="323" t="s">
        <v>92</v>
      </c>
    </row>
    <row r="261" spans="1:12" ht="11" customHeight="1">
      <c r="A261" s="327">
        <v>2130801053</v>
      </c>
      <c r="B261" s="334">
        <v>1053</v>
      </c>
      <c r="C261" s="328">
        <v>636</v>
      </c>
      <c r="D261" s="329" t="s">
        <v>105</v>
      </c>
      <c r="E261" s="323" t="s">
        <v>259</v>
      </c>
      <c r="G261" s="335">
        <v>710</v>
      </c>
      <c r="H261" s="323" t="s">
        <v>104</v>
      </c>
      <c r="I261" s="323" t="s">
        <v>101</v>
      </c>
      <c r="J261" s="323" t="s">
        <v>125</v>
      </c>
      <c r="K261" s="332" t="s">
        <v>137</v>
      </c>
      <c r="L261" s="323" t="s">
        <v>92</v>
      </c>
    </row>
    <row r="262" spans="1:12" ht="11" customHeight="1">
      <c r="A262" s="327">
        <v>2130801054</v>
      </c>
      <c r="B262" s="334">
        <v>1054</v>
      </c>
      <c r="C262" s="328">
        <v>823</v>
      </c>
      <c r="D262" s="329" t="s">
        <v>105</v>
      </c>
      <c r="E262" s="323" t="s">
        <v>260</v>
      </c>
      <c r="G262" s="335">
        <v>361</v>
      </c>
      <c r="H262" s="323" t="s">
        <v>104</v>
      </c>
      <c r="I262" s="323" t="s">
        <v>102</v>
      </c>
      <c r="J262" s="323" t="s">
        <v>125</v>
      </c>
      <c r="K262" s="332" t="s">
        <v>137</v>
      </c>
      <c r="L262" s="323" t="s">
        <v>92</v>
      </c>
    </row>
    <row r="263" spans="1:12" ht="11" customHeight="1">
      <c r="A263" s="327">
        <v>2130801055</v>
      </c>
      <c r="B263" s="334">
        <v>1055</v>
      </c>
      <c r="C263" s="328">
        <v>770</v>
      </c>
      <c r="D263" s="329" t="s">
        <v>105</v>
      </c>
      <c r="E263" s="323" t="s">
        <v>261</v>
      </c>
      <c r="G263" s="335">
        <v>908</v>
      </c>
      <c r="H263" s="323" t="s">
        <v>103</v>
      </c>
      <c r="I263" s="323" t="s">
        <v>110</v>
      </c>
      <c r="J263" s="323" t="s">
        <v>125</v>
      </c>
      <c r="K263" s="332" t="s">
        <v>137</v>
      </c>
      <c r="L263" s="323" t="s">
        <v>92</v>
      </c>
    </row>
    <row r="264" spans="1:12" ht="11" customHeight="1">
      <c r="A264" s="327">
        <v>2130801056</v>
      </c>
      <c r="B264" s="334">
        <v>1056</v>
      </c>
      <c r="C264" s="328">
        <v>627</v>
      </c>
      <c r="D264" s="329" t="s">
        <v>105</v>
      </c>
      <c r="E264" s="323" t="s">
        <v>262</v>
      </c>
      <c r="G264" s="335">
        <v>704</v>
      </c>
      <c r="H264" s="323" t="s">
        <v>103</v>
      </c>
      <c r="I264" s="323" t="s">
        <v>110</v>
      </c>
      <c r="J264" s="323" t="s">
        <v>125</v>
      </c>
      <c r="K264" s="332" t="s">
        <v>137</v>
      </c>
      <c r="L264" s="323" t="s">
        <v>92</v>
      </c>
    </row>
    <row r="265" spans="1:12" ht="11" customHeight="1">
      <c r="A265" s="327">
        <v>2130801057</v>
      </c>
      <c r="B265" s="334">
        <v>1057</v>
      </c>
      <c r="C265" s="328">
        <v>945</v>
      </c>
      <c r="D265" s="329" t="s">
        <v>105</v>
      </c>
      <c r="E265" s="323" t="s">
        <v>263</v>
      </c>
      <c r="G265" s="335">
        <v>706</v>
      </c>
      <c r="H265" s="323" t="s">
        <v>104</v>
      </c>
      <c r="I265" s="323" t="s">
        <v>101</v>
      </c>
      <c r="J265" s="323" t="s">
        <v>125</v>
      </c>
      <c r="K265" s="332" t="s">
        <v>137</v>
      </c>
      <c r="L265" s="323" t="s">
        <v>92</v>
      </c>
    </row>
    <row r="266" spans="1:12" ht="11" customHeight="1">
      <c r="A266" s="327">
        <v>2130801058</v>
      </c>
      <c r="B266" s="334">
        <v>1058</v>
      </c>
      <c r="C266" s="328">
        <v>832</v>
      </c>
      <c r="D266" s="329" t="s">
        <v>105</v>
      </c>
      <c r="E266" s="323" t="s">
        <v>264</v>
      </c>
      <c r="G266" s="335">
        <v>672</v>
      </c>
      <c r="H266" s="323" t="s">
        <v>104</v>
      </c>
      <c r="I266" s="323" t="s">
        <v>101</v>
      </c>
      <c r="J266" s="323" t="s">
        <v>125</v>
      </c>
      <c r="K266" s="332" t="s">
        <v>137</v>
      </c>
      <c r="L266" s="323" t="s">
        <v>92</v>
      </c>
    </row>
    <row r="267" spans="1:12" ht="11" customHeight="1">
      <c r="A267" s="327">
        <v>2130801059</v>
      </c>
      <c r="B267" s="334">
        <v>1059</v>
      </c>
      <c r="C267" s="328">
        <v>578</v>
      </c>
      <c r="D267" s="329" t="s">
        <v>105</v>
      </c>
      <c r="E267" s="323" t="s">
        <v>265</v>
      </c>
      <c r="G267" s="335">
        <v>351</v>
      </c>
      <c r="H267" s="323" t="s">
        <v>104</v>
      </c>
      <c r="I267" s="323" t="s">
        <v>110</v>
      </c>
      <c r="J267" s="323" t="s">
        <v>125</v>
      </c>
      <c r="K267" s="332" t="s">
        <v>137</v>
      </c>
      <c r="L267" s="323" t="s">
        <v>92</v>
      </c>
    </row>
    <row r="268" spans="1:12" ht="11" customHeight="1">
      <c r="A268" s="327">
        <v>2130801060</v>
      </c>
      <c r="B268" s="334">
        <v>1060</v>
      </c>
      <c r="C268" s="328">
        <v>745</v>
      </c>
      <c r="D268" s="329" t="s">
        <v>105</v>
      </c>
      <c r="E268" s="323" t="s">
        <v>266</v>
      </c>
      <c r="G268" s="335">
        <v>847</v>
      </c>
      <c r="H268" s="323" t="s">
        <v>104</v>
      </c>
      <c r="I268" s="323" t="s">
        <v>110</v>
      </c>
      <c r="J268" s="323" t="s">
        <v>125</v>
      </c>
      <c r="K268" s="332" t="s">
        <v>137</v>
      </c>
      <c r="L268" s="323" t="s">
        <v>92</v>
      </c>
    </row>
    <row r="269" spans="1:12" ht="11" customHeight="1">
      <c r="A269" s="327">
        <v>2130801061</v>
      </c>
      <c r="B269" s="334">
        <v>1061</v>
      </c>
      <c r="C269" s="328">
        <v>734</v>
      </c>
      <c r="D269" s="329" t="s">
        <v>105</v>
      </c>
      <c r="E269" s="323" t="s">
        <v>267</v>
      </c>
      <c r="G269" s="335">
        <v>904</v>
      </c>
      <c r="H269" s="323" t="s">
        <v>104</v>
      </c>
      <c r="I269" s="323" t="s">
        <v>112</v>
      </c>
      <c r="J269" s="323" t="s">
        <v>125</v>
      </c>
      <c r="K269" s="332" t="s">
        <v>137</v>
      </c>
      <c r="L269" s="323" t="s">
        <v>92</v>
      </c>
    </row>
    <row r="270" spans="1:12" ht="11" customHeight="1">
      <c r="A270" s="327">
        <v>2130801062</v>
      </c>
      <c r="B270" s="334">
        <v>1062</v>
      </c>
      <c r="C270" s="328">
        <v>720</v>
      </c>
      <c r="D270" s="329" t="s">
        <v>105</v>
      </c>
      <c r="E270" s="323" t="s">
        <v>268</v>
      </c>
      <c r="G270" s="335">
        <v>991</v>
      </c>
      <c r="H270" s="323" t="s">
        <v>104</v>
      </c>
      <c r="I270" s="323" t="s">
        <v>110</v>
      </c>
      <c r="J270" s="323" t="s">
        <v>125</v>
      </c>
      <c r="K270" s="332" t="s">
        <v>137</v>
      </c>
      <c r="L270" s="323" t="s">
        <v>92</v>
      </c>
    </row>
    <row r="271" spans="1:12" ht="11" customHeight="1">
      <c r="A271" s="327">
        <v>2130801063</v>
      </c>
      <c r="B271" s="334">
        <v>1063</v>
      </c>
      <c r="C271" s="328">
        <v>710</v>
      </c>
      <c r="D271" s="329" t="s">
        <v>105</v>
      </c>
      <c r="E271" s="323" t="s">
        <v>269</v>
      </c>
      <c r="G271" s="335">
        <v>993</v>
      </c>
      <c r="H271" s="323" t="s">
        <v>104</v>
      </c>
      <c r="I271" s="323" t="s">
        <v>101</v>
      </c>
      <c r="J271" s="323" t="s">
        <v>125</v>
      </c>
      <c r="K271" s="332" t="s">
        <v>137</v>
      </c>
      <c r="L271" s="323" t="s">
        <v>92</v>
      </c>
    </row>
    <row r="272" spans="1:12" ht="11" customHeight="1">
      <c r="A272" s="327">
        <v>2130801064</v>
      </c>
      <c r="B272" s="334">
        <v>1064</v>
      </c>
      <c r="C272" s="328">
        <v>820</v>
      </c>
      <c r="D272" s="329" t="s">
        <v>105</v>
      </c>
      <c r="E272" s="323" t="s">
        <v>270</v>
      </c>
      <c r="G272" s="335">
        <v>675</v>
      </c>
      <c r="H272" s="323" t="s">
        <v>104</v>
      </c>
      <c r="I272" s="323" t="s">
        <v>110</v>
      </c>
      <c r="J272" s="323" t="s">
        <v>125</v>
      </c>
      <c r="K272" s="332" t="s">
        <v>137</v>
      </c>
      <c r="L272" s="323" t="s">
        <v>92</v>
      </c>
    </row>
    <row r="273" spans="1:12" ht="11" customHeight="1">
      <c r="A273" s="327">
        <v>2130801065</v>
      </c>
      <c r="B273" s="334">
        <v>1065</v>
      </c>
      <c r="C273" s="328">
        <v>656</v>
      </c>
      <c r="D273" s="329" t="s">
        <v>105</v>
      </c>
      <c r="E273" s="323" t="s">
        <v>271</v>
      </c>
      <c r="G273" s="335">
        <v>360</v>
      </c>
      <c r="H273" s="323" t="s">
        <v>103</v>
      </c>
      <c r="I273" s="323" t="s">
        <v>110</v>
      </c>
      <c r="J273" s="323" t="s">
        <v>125</v>
      </c>
      <c r="K273" s="332" t="s">
        <v>137</v>
      </c>
      <c r="L273" s="323" t="s">
        <v>92</v>
      </c>
    </row>
    <row r="274" spans="1:12" ht="11" customHeight="1">
      <c r="A274" s="327">
        <v>2130801066</v>
      </c>
      <c r="B274" s="334">
        <v>1066</v>
      </c>
      <c r="C274" s="328">
        <v>761</v>
      </c>
      <c r="D274" s="329" t="s">
        <v>105</v>
      </c>
      <c r="E274" s="323" t="s">
        <v>272</v>
      </c>
      <c r="G274" s="335">
        <v>358</v>
      </c>
      <c r="H274" s="323" t="s">
        <v>103</v>
      </c>
      <c r="I274" s="323" t="s">
        <v>101</v>
      </c>
      <c r="J274" s="323" t="s">
        <v>125</v>
      </c>
      <c r="K274" s="332" t="s">
        <v>137</v>
      </c>
      <c r="L274" s="323" t="s">
        <v>92</v>
      </c>
    </row>
    <row r="275" spans="1:12" ht="11" customHeight="1">
      <c r="A275" s="327">
        <v>2130801067</v>
      </c>
      <c r="B275" s="334">
        <v>1067</v>
      </c>
      <c r="C275" s="328">
        <v>736</v>
      </c>
      <c r="D275" s="329" t="s">
        <v>105</v>
      </c>
      <c r="E275" s="323" t="s">
        <v>273</v>
      </c>
      <c r="G275" s="335">
        <v>703</v>
      </c>
      <c r="H275" s="323" t="s">
        <v>104</v>
      </c>
      <c r="I275" s="323" t="s">
        <v>101</v>
      </c>
      <c r="J275" s="323" t="s">
        <v>125</v>
      </c>
      <c r="K275" s="332" t="s">
        <v>137</v>
      </c>
      <c r="L275" s="323" t="s">
        <v>92</v>
      </c>
    </row>
    <row r="276" spans="1:12" ht="11" customHeight="1">
      <c r="A276" s="327">
        <v>2130801068</v>
      </c>
      <c r="B276" s="334">
        <v>1068</v>
      </c>
      <c r="C276" s="328">
        <v>759</v>
      </c>
      <c r="D276" s="329" t="s">
        <v>105</v>
      </c>
      <c r="E276" s="323" t="s">
        <v>274</v>
      </c>
      <c r="G276" s="335">
        <v>667</v>
      </c>
      <c r="H276" s="323" t="s">
        <v>104</v>
      </c>
      <c r="I276" s="323" t="s">
        <v>110</v>
      </c>
      <c r="J276" s="323" t="s">
        <v>125</v>
      </c>
      <c r="K276" s="332" t="s">
        <v>137</v>
      </c>
      <c r="L276" s="323" t="s">
        <v>92</v>
      </c>
    </row>
    <row r="277" spans="1:12" ht="11" customHeight="1">
      <c r="A277" s="327">
        <v>2130801069</v>
      </c>
      <c r="B277" s="334">
        <v>1069</v>
      </c>
      <c r="C277" s="328">
        <v>696</v>
      </c>
      <c r="D277" s="329" t="s">
        <v>105</v>
      </c>
      <c r="E277" s="323" t="s">
        <v>275</v>
      </c>
      <c r="G277" s="335">
        <v>705</v>
      </c>
      <c r="H277" s="323" t="s">
        <v>104</v>
      </c>
      <c r="I277" s="323" t="s">
        <v>101</v>
      </c>
      <c r="J277" s="323" t="s">
        <v>125</v>
      </c>
      <c r="K277" s="332" t="s">
        <v>137</v>
      </c>
      <c r="L277" s="323" t="s">
        <v>92</v>
      </c>
    </row>
    <row r="278" spans="1:12" ht="11" customHeight="1">
      <c r="A278" s="327">
        <v>2130801070</v>
      </c>
      <c r="B278" s="334">
        <v>1070</v>
      </c>
      <c r="C278" s="328">
        <v>750</v>
      </c>
      <c r="D278" s="329" t="s">
        <v>105</v>
      </c>
      <c r="E278" s="323" t="s">
        <v>276</v>
      </c>
      <c r="G278" s="335">
        <v>928</v>
      </c>
      <c r="H278" s="323" t="s">
        <v>104</v>
      </c>
      <c r="I278" s="323" t="s">
        <v>101</v>
      </c>
      <c r="J278" s="323" t="s">
        <v>125</v>
      </c>
      <c r="K278" s="332" t="s">
        <v>137</v>
      </c>
      <c r="L278" s="323" t="s">
        <v>92</v>
      </c>
    </row>
    <row r="279" spans="1:12" ht="11" customHeight="1">
      <c r="A279" s="327">
        <v>2130801071</v>
      </c>
      <c r="B279" s="334">
        <v>1071</v>
      </c>
      <c r="C279" s="328">
        <v>820</v>
      </c>
      <c r="D279" s="329" t="s">
        <v>105</v>
      </c>
      <c r="E279" s="323" t="s">
        <v>277</v>
      </c>
      <c r="G279" s="335">
        <v>357</v>
      </c>
      <c r="H279" s="323" t="s">
        <v>104</v>
      </c>
      <c r="I279" s="323" t="s">
        <v>101</v>
      </c>
      <c r="J279" s="323" t="s">
        <v>125</v>
      </c>
      <c r="K279" s="332" t="s">
        <v>137</v>
      </c>
      <c r="L279" s="323" t="s">
        <v>92</v>
      </c>
    </row>
    <row r="280" spans="1:12" ht="11" customHeight="1">
      <c r="A280" s="327">
        <v>2130801072</v>
      </c>
      <c r="B280" s="334">
        <v>1072</v>
      </c>
      <c r="C280" s="328">
        <v>703</v>
      </c>
      <c r="D280" s="329" t="s">
        <v>105</v>
      </c>
      <c r="E280" s="323" t="s">
        <v>278</v>
      </c>
      <c r="G280" s="335">
        <v>996</v>
      </c>
      <c r="H280" s="323" t="s">
        <v>103</v>
      </c>
      <c r="I280" s="323" t="s">
        <v>101</v>
      </c>
      <c r="J280" s="323" t="s">
        <v>125</v>
      </c>
      <c r="K280" s="332" t="s">
        <v>137</v>
      </c>
      <c r="L280" s="323" t="s">
        <v>92</v>
      </c>
    </row>
    <row r="281" spans="1:12" ht="11" customHeight="1">
      <c r="A281" s="327">
        <v>2130801073</v>
      </c>
      <c r="B281" s="334">
        <v>1073</v>
      </c>
      <c r="C281" s="328">
        <v>688</v>
      </c>
      <c r="D281" s="329" t="s">
        <v>105</v>
      </c>
      <c r="E281" s="323" t="s">
        <v>279</v>
      </c>
      <c r="G281" s="335">
        <v>923</v>
      </c>
      <c r="H281" s="323" t="s">
        <v>104</v>
      </c>
      <c r="I281" s="323" t="s">
        <v>110</v>
      </c>
      <c r="J281" s="323" t="s">
        <v>125</v>
      </c>
      <c r="K281" s="332" t="s">
        <v>137</v>
      </c>
      <c r="L281" s="323" t="s">
        <v>92</v>
      </c>
    </row>
    <row r="282" spans="1:12" ht="11" customHeight="1">
      <c r="A282" s="327">
        <v>2130801074</v>
      </c>
      <c r="B282" s="334">
        <v>1074</v>
      </c>
      <c r="C282" s="328">
        <v>921</v>
      </c>
      <c r="D282" s="329" t="s">
        <v>105</v>
      </c>
      <c r="E282" s="323" t="s">
        <v>280</v>
      </c>
      <c r="G282" s="335">
        <v>995</v>
      </c>
      <c r="H282" s="323" t="s">
        <v>104</v>
      </c>
      <c r="I282" s="323" t="s">
        <v>101</v>
      </c>
      <c r="J282" s="323" t="s">
        <v>125</v>
      </c>
      <c r="K282" s="332" t="s">
        <v>137</v>
      </c>
      <c r="L282" s="323" t="s">
        <v>92</v>
      </c>
    </row>
    <row r="283" spans="1:12" ht="11" customHeight="1">
      <c r="A283" s="327">
        <v>2130801075</v>
      </c>
      <c r="B283" s="334">
        <v>1075</v>
      </c>
      <c r="C283" s="328">
        <v>734</v>
      </c>
      <c r="D283" s="329" t="s">
        <v>105</v>
      </c>
      <c r="E283" s="323" t="s">
        <v>281</v>
      </c>
      <c r="G283" s="335">
        <v>711</v>
      </c>
      <c r="H283" s="323" t="s">
        <v>104</v>
      </c>
      <c r="I283" s="323" t="s">
        <v>110</v>
      </c>
      <c r="J283" s="323" t="s">
        <v>125</v>
      </c>
      <c r="K283" s="332" t="s">
        <v>137</v>
      </c>
      <c r="L283" s="323" t="s">
        <v>92</v>
      </c>
    </row>
    <row r="284" spans="1:12" ht="11" customHeight="1">
      <c r="A284" s="327">
        <v>2130801076</v>
      </c>
      <c r="B284" s="334">
        <v>1076</v>
      </c>
      <c r="C284" s="328">
        <v>757</v>
      </c>
      <c r="D284" s="329" t="s">
        <v>105</v>
      </c>
      <c r="E284" s="323" t="s">
        <v>282</v>
      </c>
      <c r="G284" s="335">
        <v>902</v>
      </c>
      <c r="H284" s="323" t="s">
        <v>104</v>
      </c>
      <c r="I284" s="323" t="s">
        <v>110</v>
      </c>
      <c r="J284" s="323" t="s">
        <v>125</v>
      </c>
      <c r="K284" s="332" t="s">
        <v>137</v>
      </c>
      <c r="L284" s="323" t="s">
        <v>92</v>
      </c>
    </row>
    <row r="285" spans="1:12" ht="11" customHeight="1">
      <c r="A285" s="327">
        <v>2130801077</v>
      </c>
      <c r="B285" s="334">
        <v>1077</v>
      </c>
      <c r="C285" s="328">
        <v>946</v>
      </c>
      <c r="D285" s="329" t="s">
        <v>105</v>
      </c>
      <c r="E285" s="323" t="s">
        <v>283</v>
      </c>
      <c r="G285" s="335">
        <v>923</v>
      </c>
      <c r="H285" s="323" t="s">
        <v>103</v>
      </c>
      <c r="I285" s="323" t="s">
        <v>101</v>
      </c>
      <c r="J285" s="323" t="s">
        <v>125</v>
      </c>
      <c r="K285" s="332" t="s">
        <v>137</v>
      </c>
      <c r="L285" s="323" t="s">
        <v>92</v>
      </c>
    </row>
    <row r="286" spans="1:12" ht="11" customHeight="1">
      <c r="A286" s="327">
        <v>2130801078</v>
      </c>
      <c r="B286" s="334">
        <v>1078</v>
      </c>
      <c r="C286" s="328">
        <v>923</v>
      </c>
      <c r="D286" s="329" t="s">
        <v>105</v>
      </c>
      <c r="E286" s="323" t="s">
        <v>284</v>
      </c>
      <c r="G286" s="335">
        <v>926</v>
      </c>
      <c r="H286" s="323" t="s">
        <v>104</v>
      </c>
      <c r="I286" s="323" t="s">
        <v>110</v>
      </c>
      <c r="J286" s="323" t="s">
        <v>125</v>
      </c>
      <c r="K286" s="332" t="s">
        <v>137</v>
      </c>
      <c r="L286" s="323" t="s">
        <v>92</v>
      </c>
    </row>
    <row r="287" spans="1:12" ht="11" customHeight="1">
      <c r="A287" s="327">
        <v>2130801079</v>
      </c>
      <c r="B287" s="334">
        <v>1079</v>
      </c>
      <c r="C287" s="328">
        <v>785</v>
      </c>
      <c r="D287" s="329" t="s">
        <v>105</v>
      </c>
      <c r="E287" s="323" t="s">
        <v>285</v>
      </c>
      <c r="G287" s="335">
        <v>844</v>
      </c>
      <c r="H287" s="323" t="s">
        <v>104</v>
      </c>
      <c r="I287" s="323" t="s">
        <v>101</v>
      </c>
      <c r="J287" s="323" t="s">
        <v>125</v>
      </c>
      <c r="K287" s="332" t="s">
        <v>137</v>
      </c>
      <c r="L287" s="323" t="s">
        <v>92</v>
      </c>
    </row>
    <row r="288" spans="1:12" ht="11" customHeight="1">
      <c r="A288" s="327">
        <v>2130801080</v>
      </c>
      <c r="B288" s="334">
        <v>1080</v>
      </c>
      <c r="C288" s="328">
        <v>706</v>
      </c>
      <c r="D288" s="329" t="s">
        <v>105</v>
      </c>
      <c r="E288" s="323" t="s">
        <v>286</v>
      </c>
      <c r="G288" s="335">
        <v>279</v>
      </c>
      <c r="H288" s="323" t="s">
        <v>103</v>
      </c>
      <c r="I288" s="323" t="s">
        <v>101</v>
      </c>
      <c r="J288" s="323" t="s">
        <v>125</v>
      </c>
      <c r="K288" s="332" t="s">
        <v>137</v>
      </c>
      <c r="L288" s="323" t="s">
        <v>92</v>
      </c>
    </row>
    <row r="289" spans="1:12" ht="11" customHeight="1">
      <c r="A289" s="327">
        <v>2130801081</v>
      </c>
      <c r="B289" s="334">
        <v>1081</v>
      </c>
      <c r="C289" s="328">
        <v>703</v>
      </c>
      <c r="D289" s="329" t="s">
        <v>105</v>
      </c>
      <c r="E289" s="323" t="s">
        <v>287</v>
      </c>
      <c r="G289" s="335">
        <v>903</v>
      </c>
      <c r="H289" s="323" t="s">
        <v>103</v>
      </c>
      <c r="I289" s="323" t="s">
        <v>101</v>
      </c>
      <c r="J289" s="323" t="s">
        <v>125</v>
      </c>
      <c r="K289" s="332" t="s">
        <v>137</v>
      </c>
      <c r="L289" s="323" t="s">
        <v>92</v>
      </c>
    </row>
    <row r="290" spans="1:12" ht="11" customHeight="1">
      <c r="A290" s="327">
        <v>2130801082</v>
      </c>
      <c r="B290" s="334">
        <v>1082</v>
      </c>
      <c r="C290" s="328">
        <v>677</v>
      </c>
      <c r="D290" s="329" t="s">
        <v>105</v>
      </c>
      <c r="E290" s="323" t="s">
        <v>288</v>
      </c>
      <c r="G290" s="335">
        <v>909</v>
      </c>
      <c r="H290" s="323" t="s">
        <v>103</v>
      </c>
      <c r="I290" s="323" t="s">
        <v>101</v>
      </c>
      <c r="J290" s="323" t="s">
        <v>125</v>
      </c>
      <c r="K290" s="332" t="s">
        <v>137</v>
      </c>
      <c r="L290" s="323" t="s">
        <v>92</v>
      </c>
    </row>
    <row r="291" spans="1:12" ht="11" customHeight="1">
      <c r="A291" s="327">
        <v>2130801083</v>
      </c>
      <c r="B291" s="334">
        <v>1083</v>
      </c>
      <c r="C291" s="328">
        <v>609</v>
      </c>
      <c r="D291" s="329" t="s">
        <v>105</v>
      </c>
      <c r="E291" s="323" t="s">
        <v>289</v>
      </c>
      <c r="G291" s="335">
        <v>931</v>
      </c>
      <c r="H291" s="323" t="s">
        <v>104</v>
      </c>
      <c r="I291" s="323" t="s">
        <v>110</v>
      </c>
      <c r="J291" s="323" t="s">
        <v>125</v>
      </c>
      <c r="K291" s="332" t="s">
        <v>137</v>
      </c>
      <c r="L291" s="323" t="s">
        <v>92</v>
      </c>
    </row>
    <row r="292" spans="1:12" ht="11" customHeight="1">
      <c r="C292" s="337">
        <v>224555</v>
      </c>
      <c r="K292" s="332" t="s">
        <v>290</v>
      </c>
    </row>
    <row r="293" spans="1:12" ht="11" customHeight="1">
      <c r="A293" s="326" t="s">
        <v>87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U156"/>
  <sheetViews>
    <sheetView view="pageBreakPreview" topLeftCell="A16" zoomScale="120" zoomScaleNormal="100" zoomScaleSheetLayoutView="120" workbookViewId="0">
      <selection activeCell="AB12" sqref="AB12"/>
    </sheetView>
  </sheetViews>
  <sheetFormatPr baseColWidth="10" defaultColWidth="9.1640625" defaultRowHeight="13"/>
  <cols>
    <col min="1" max="1" width="2.6640625" style="34" bestFit="1" customWidth="1"/>
    <col min="2" max="2" width="8.6640625" style="1" customWidth="1"/>
    <col min="3" max="7" width="2" style="1" customWidth="1"/>
    <col min="8" max="8" width="8.6640625" style="1" customWidth="1"/>
    <col min="9" max="13" width="2" style="1" hidden="1" customWidth="1"/>
    <col min="14" max="14" width="7.6640625" style="1" hidden="1" customWidth="1"/>
    <col min="15" max="19" width="2" style="1" customWidth="1"/>
    <col min="20" max="20" width="8.6640625" style="1" customWidth="1"/>
    <col min="21" max="25" width="2" style="1" customWidth="1"/>
    <col min="26" max="27" width="5.33203125" style="1" customWidth="1"/>
    <col min="28" max="32" width="2" style="1" customWidth="1"/>
    <col min="33" max="33" width="8.6640625" style="1" customWidth="1"/>
    <col min="34" max="38" width="2" style="1" customWidth="1"/>
    <col min="39" max="39" width="6.6640625" style="1" customWidth="1"/>
    <col min="40" max="40" width="5.6640625" style="18" customWidth="1"/>
    <col min="41" max="43" width="5.6640625" style="1" customWidth="1"/>
    <col min="44" max="16384" width="9.1640625" style="1"/>
  </cols>
  <sheetData>
    <row r="1" spans="1:47" ht="18">
      <c r="H1" s="150" t="s">
        <v>76</v>
      </c>
      <c r="AG1" s="412">
        <f>'TOTALS- Summary'!I1</f>
        <v>285</v>
      </c>
      <c r="AH1" s="412"/>
      <c r="AI1" s="412"/>
      <c r="AJ1" s="412"/>
      <c r="AK1" s="412"/>
      <c r="AL1" s="412"/>
      <c r="AM1" s="85"/>
      <c r="AN1" s="45"/>
    </row>
    <row r="2" spans="1:47" ht="23">
      <c r="H2" s="413" t="s">
        <v>24</v>
      </c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413"/>
      <c r="AM2" s="86"/>
    </row>
    <row r="3" spans="1:47" s="73" customFormat="1" ht="17" customHeight="1">
      <c r="A3" s="72"/>
      <c r="H3" s="414" t="s">
        <v>11</v>
      </c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4"/>
      <c r="AD3" s="414"/>
      <c r="AE3" s="414"/>
      <c r="AF3" s="414"/>
      <c r="AG3" s="414"/>
      <c r="AH3" s="414"/>
      <c r="AI3" s="414"/>
      <c r="AJ3" s="414"/>
      <c r="AK3" s="414"/>
      <c r="AL3" s="414"/>
      <c r="AM3" s="87"/>
      <c r="AN3" s="74"/>
      <c r="AR3" s="75"/>
      <c r="AS3" s="75"/>
      <c r="AT3" s="75"/>
      <c r="AU3" s="75"/>
    </row>
    <row r="4" spans="1:47" s="73" customFormat="1" ht="17" hidden="1" customHeight="1">
      <c r="A4" s="72"/>
      <c r="H4" s="414" t="s">
        <v>11</v>
      </c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4"/>
      <c r="X4" s="414"/>
      <c r="Y4" s="414"/>
      <c r="Z4" s="414"/>
      <c r="AA4" s="414"/>
      <c r="AB4" s="414"/>
      <c r="AC4" s="414"/>
      <c r="AD4" s="414"/>
      <c r="AE4" s="414"/>
      <c r="AF4" s="414"/>
      <c r="AG4" s="414"/>
      <c r="AH4" s="414"/>
      <c r="AI4" s="414"/>
      <c r="AJ4" s="414"/>
      <c r="AK4" s="414"/>
      <c r="AL4" s="414"/>
      <c r="AM4" s="87"/>
      <c r="AN4" s="74"/>
      <c r="AR4" s="75"/>
      <c r="AS4" s="75"/>
      <c r="AT4" s="75"/>
      <c r="AU4" s="75"/>
    </row>
    <row r="5" spans="1:47" s="27" customFormat="1" ht="16">
      <c r="B5" s="43"/>
      <c r="C5" s="42" t="s">
        <v>35</v>
      </c>
      <c r="D5" s="409">
        <f>'TOTALS- Summary'!B5</f>
        <v>44504</v>
      </c>
      <c r="E5" s="409"/>
      <c r="F5" s="409"/>
      <c r="G5" s="409"/>
      <c r="H5" s="187" t="s">
        <v>65</v>
      </c>
      <c r="I5" s="155"/>
      <c r="J5" s="155"/>
      <c r="K5" s="155"/>
      <c r="L5" s="155"/>
      <c r="O5" s="192"/>
      <c r="P5" s="192"/>
      <c r="Q5" s="193"/>
      <c r="R5" s="193"/>
      <c r="S5" s="193"/>
      <c r="Y5" s="28" t="s">
        <v>36</v>
      </c>
      <c r="Z5" s="415">
        <f>'TOTALS- Summary'!D5</f>
        <v>44508</v>
      </c>
      <c r="AA5" s="415"/>
      <c r="AB5" s="415"/>
      <c r="AC5" s="415"/>
      <c r="AD5" s="415"/>
      <c r="AG5" s="42" t="s">
        <v>33</v>
      </c>
      <c r="AH5" s="410">
        <f>'TOTALS- Summary'!I5</f>
        <v>44509</v>
      </c>
      <c r="AI5" s="410"/>
      <c r="AJ5" s="410"/>
      <c r="AK5" s="410"/>
      <c r="AL5" s="410"/>
      <c r="AP5" s="44"/>
      <c r="AQ5" s="44"/>
      <c r="AR5" s="44"/>
    </row>
    <row r="6" spans="1:47" s="17" customFormat="1" ht="16">
      <c r="A6" s="35"/>
      <c r="B6" s="21" t="s">
        <v>27</v>
      </c>
      <c r="C6" s="411" t="str">
        <f>'TOTALS- Summary'!H13</f>
        <v>788lbs</v>
      </c>
      <c r="D6" s="411"/>
      <c r="E6" s="411"/>
      <c r="F6" s="411"/>
      <c r="H6" s="156" t="s">
        <v>66</v>
      </c>
      <c r="J6" s="20"/>
      <c r="K6" s="20"/>
      <c r="L6" s="20"/>
      <c r="M6" s="20"/>
      <c r="N6" s="22"/>
      <c r="P6" s="20"/>
      <c r="Q6" s="20"/>
      <c r="R6" s="20"/>
      <c r="S6" s="20"/>
      <c r="T6" s="22"/>
      <c r="U6" s="20"/>
      <c r="V6" s="20"/>
      <c r="W6" s="20"/>
      <c r="X6" s="20"/>
      <c r="Y6" s="20"/>
      <c r="Z6" s="21"/>
      <c r="AA6" s="21"/>
      <c r="AB6" s="20"/>
      <c r="AC6" s="20"/>
      <c r="AD6" s="20"/>
      <c r="AE6" s="20"/>
      <c r="AF6" s="20"/>
      <c r="AG6" s="21"/>
      <c r="AI6" s="55"/>
      <c r="AL6" s="29"/>
      <c r="AM6" s="29"/>
      <c r="AN6" s="55"/>
      <c r="AO6" s="32" t="s">
        <v>41</v>
      </c>
      <c r="AP6" s="1"/>
      <c r="AQ6" s="1"/>
    </row>
    <row r="7" spans="1:47" s="24" customFormat="1" ht="20.25" customHeight="1">
      <c r="A7" s="35"/>
      <c r="B7" s="395" t="s">
        <v>18</v>
      </c>
      <c r="C7" s="396"/>
      <c r="D7" s="396"/>
      <c r="E7" s="396"/>
      <c r="F7" s="396"/>
      <c r="G7" s="397"/>
      <c r="H7" s="395" t="s">
        <v>18</v>
      </c>
      <c r="I7" s="396"/>
      <c r="J7" s="396"/>
      <c r="K7" s="396"/>
      <c r="L7" s="396"/>
      <c r="M7" s="396"/>
      <c r="N7" s="396"/>
      <c r="O7" s="396"/>
      <c r="P7" s="396"/>
      <c r="Q7" s="396"/>
      <c r="R7" s="396"/>
      <c r="S7" s="397"/>
      <c r="T7" s="395" t="s">
        <v>18</v>
      </c>
      <c r="U7" s="396"/>
      <c r="V7" s="396"/>
      <c r="W7" s="396"/>
      <c r="X7" s="396"/>
      <c r="Y7" s="397"/>
      <c r="Z7" s="406" t="s">
        <v>18</v>
      </c>
      <c r="AA7" s="407"/>
      <c r="AB7" s="407"/>
      <c r="AC7" s="407"/>
      <c r="AD7" s="407"/>
      <c r="AE7" s="407"/>
      <c r="AF7" s="408"/>
      <c r="AG7" s="395" t="s">
        <v>19</v>
      </c>
      <c r="AH7" s="396"/>
      <c r="AI7" s="396"/>
      <c r="AJ7" s="396"/>
      <c r="AK7" s="396"/>
      <c r="AL7" s="396"/>
      <c r="AM7" s="397"/>
      <c r="AN7" s="23"/>
      <c r="AO7" s="30"/>
      <c r="AP7" s="30"/>
      <c r="AQ7" s="30"/>
    </row>
    <row r="8" spans="1:47" s="25" customFormat="1" ht="15" customHeight="1">
      <c r="A8" s="36"/>
      <c r="B8" s="26" t="s">
        <v>16</v>
      </c>
      <c r="C8" s="400" t="s">
        <v>25</v>
      </c>
      <c r="D8" s="400"/>
      <c r="E8" s="400"/>
      <c r="F8" s="400"/>
      <c r="G8" s="400"/>
      <c r="H8" s="26" t="s">
        <v>16</v>
      </c>
      <c r="I8" s="400" t="s">
        <v>25</v>
      </c>
      <c r="J8" s="400"/>
      <c r="K8" s="400"/>
      <c r="L8" s="400"/>
      <c r="M8" s="400"/>
      <c r="N8" s="26" t="s">
        <v>16</v>
      </c>
      <c r="O8" s="400" t="s">
        <v>25</v>
      </c>
      <c r="P8" s="400"/>
      <c r="Q8" s="400"/>
      <c r="R8" s="400"/>
      <c r="S8" s="400"/>
      <c r="T8" s="26" t="s">
        <v>16</v>
      </c>
      <c r="U8" s="400" t="s">
        <v>25</v>
      </c>
      <c r="V8" s="400"/>
      <c r="W8" s="400"/>
      <c r="X8" s="400"/>
      <c r="Y8" s="400"/>
      <c r="Z8" s="401" t="s">
        <v>16</v>
      </c>
      <c r="AA8" s="402"/>
      <c r="AB8" s="400" t="s">
        <v>25</v>
      </c>
      <c r="AC8" s="400"/>
      <c r="AD8" s="400"/>
      <c r="AE8" s="400"/>
      <c r="AF8" s="400"/>
      <c r="AG8" s="401" t="s">
        <v>16</v>
      </c>
      <c r="AH8" s="402"/>
      <c r="AI8" s="400" t="s">
        <v>25</v>
      </c>
      <c r="AJ8" s="400"/>
      <c r="AK8" s="400"/>
      <c r="AL8" s="400"/>
      <c r="AM8" s="400"/>
      <c r="AN8" s="23"/>
      <c r="AO8" s="31"/>
      <c r="AP8" s="31"/>
      <c r="AQ8" s="31"/>
    </row>
    <row r="9" spans="1:47" s="2" customFormat="1" ht="15.75" customHeight="1">
      <c r="A9" s="37"/>
      <c r="B9" s="62">
        <v>1</v>
      </c>
      <c r="C9" s="56">
        <v>1</v>
      </c>
      <c r="D9" s="57">
        <v>2</v>
      </c>
      <c r="E9" s="57">
        <v>3</v>
      </c>
      <c r="F9" s="57">
        <v>4</v>
      </c>
      <c r="G9" s="58">
        <v>5</v>
      </c>
      <c r="H9" s="62">
        <f>B9+40</f>
        <v>41</v>
      </c>
      <c r="I9" s="59">
        <v>1</v>
      </c>
      <c r="J9" s="60">
        <v>2</v>
      </c>
      <c r="K9" s="60">
        <v>3</v>
      </c>
      <c r="L9" s="60">
        <v>4</v>
      </c>
      <c r="M9" s="61">
        <v>5</v>
      </c>
      <c r="N9" s="62">
        <v>1</v>
      </c>
      <c r="O9" s="59">
        <v>1</v>
      </c>
      <c r="P9" s="60">
        <v>2</v>
      </c>
      <c r="Q9" s="60">
        <v>3</v>
      </c>
      <c r="R9" s="60">
        <v>4</v>
      </c>
      <c r="S9" s="61">
        <v>5</v>
      </c>
      <c r="T9" s="62">
        <f>H9+40</f>
        <v>81</v>
      </c>
      <c r="U9" s="59">
        <v>1</v>
      </c>
      <c r="V9" s="60">
        <v>2</v>
      </c>
      <c r="W9" s="60">
        <v>3</v>
      </c>
      <c r="X9" s="60">
        <v>4</v>
      </c>
      <c r="Y9" s="61">
        <v>5</v>
      </c>
      <c r="Z9" s="65">
        <f>T9+40</f>
        <v>121</v>
      </c>
      <c r="AA9" s="66"/>
      <c r="AB9" s="59">
        <v>1</v>
      </c>
      <c r="AC9" s="60">
        <v>2</v>
      </c>
      <c r="AD9" s="60">
        <v>3</v>
      </c>
      <c r="AE9" s="60">
        <v>4</v>
      </c>
      <c r="AF9" s="61">
        <v>5</v>
      </c>
      <c r="AG9" s="62">
        <v>1</v>
      </c>
      <c r="AH9" s="56">
        <v>1</v>
      </c>
      <c r="AI9" s="57">
        <v>2</v>
      </c>
      <c r="AJ9" s="57">
        <v>3</v>
      </c>
      <c r="AK9" s="57">
        <v>4</v>
      </c>
      <c r="AL9" s="58">
        <v>5</v>
      </c>
      <c r="AM9" s="88"/>
      <c r="AN9" s="39">
        <v>1</v>
      </c>
      <c r="AO9" s="39">
        <v>51</v>
      </c>
      <c r="AP9" s="39">
        <v>101</v>
      </c>
      <c r="AQ9" s="39"/>
    </row>
    <row r="10" spans="1:47" s="2" customFormat="1" ht="15.75" customHeight="1">
      <c r="A10" s="37"/>
      <c r="B10" s="63">
        <v>2</v>
      </c>
      <c r="C10" s="59">
        <v>1</v>
      </c>
      <c r="D10" s="60">
        <v>2</v>
      </c>
      <c r="E10" s="60">
        <v>3</v>
      </c>
      <c r="F10" s="60">
        <v>4</v>
      </c>
      <c r="G10" s="61">
        <v>5</v>
      </c>
      <c r="H10" s="63">
        <f>H9+1</f>
        <v>42</v>
      </c>
      <c r="I10" s="59">
        <v>1</v>
      </c>
      <c r="J10" s="60">
        <v>2</v>
      </c>
      <c r="K10" s="60">
        <v>3</v>
      </c>
      <c r="L10" s="60">
        <v>4</v>
      </c>
      <c r="M10" s="61">
        <v>5</v>
      </c>
      <c r="N10" s="63">
        <v>2</v>
      </c>
      <c r="O10" s="59">
        <v>1</v>
      </c>
      <c r="P10" s="60">
        <v>2</v>
      </c>
      <c r="Q10" s="60">
        <v>3</v>
      </c>
      <c r="R10" s="60">
        <v>4</v>
      </c>
      <c r="S10" s="61">
        <v>5</v>
      </c>
      <c r="T10" s="63">
        <f>T9+1</f>
        <v>82</v>
      </c>
      <c r="U10" s="59">
        <v>1</v>
      </c>
      <c r="V10" s="60">
        <v>2</v>
      </c>
      <c r="W10" s="60">
        <v>3</v>
      </c>
      <c r="X10" s="60">
        <v>4</v>
      </c>
      <c r="Y10" s="61">
        <v>5</v>
      </c>
      <c r="Z10" s="67">
        <f>Z9+1</f>
        <v>122</v>
      </c>
      <c r="AA10" s="68"/>
      <c r="AB10" s="59">
        <v>1</v>
      </c>
      <c r="AC10" s="60">
        <v>2</v>
      </c>
      <c r="AD10" s="60">
        <v>3</v>
      </c>
      <c r="AE10" s="60">
        <v>4</v>
      </c>
      <c r="AF10" s="61">
        <v>5</v>
      </c>
      <c r="AG10" s="63">
        <v>2</v>
      </c>
      <c r="AH10" s="59">
        <v>1</v>
      </c>
      <c r="AI10" s="60">
        <v>2</v>
      </c>
      <c r="AJ10" s="60">
        <v>3</v>
      </c>
      <c r="AK10" s="60">
        <v>4</v>
      </c>
      <c r="AL10" s="61">
        <v>5</v>
      </c>
      <c r="AM10" s="89"/>
      <c r="AN10" s="40">
        <v>2</v>
      </c>
      <c r="AO10" s="40">
        <v>52</v>
      </c>
      <c r="AP10" s="40">
        <v>102</v>
      </c>
      <c r="AQ10" s="40"/>
    </row>
    <row r="11" spans="1:47" s="2" customFormat="1" ht="15.75" customHeight="1">
      <c r="A11" s="37"/>
      <c r="B11" s="64">
        <v>3</v>
      </c>
      <c r="C11" s="59">
        <v>1</v>
      </c>
      <c r="D11" s="60">
        <v>2</v>
      </c>
      <c r="E11" s="60">
        <v>3</v>
      </c>
      <c r="F11" s="60">
        <v>4</v>
      </c>
      <c r="G11" s="61">
        <v>5</v>
      </c>
      <c r="H11" s="63">
        <f>H10+1</f>
        <v>43</v>
      </c>
      <c r="I11" s="59">
        <v>1</v>
      </c>
      <c r="J11" s="60">
        <v>2</v>
      </c>
      <c r="K11" s="60">
        <v>3</v>
      </c>
      <c r="L11" s="60">
        <v>4</v>
      </c>
      <c r="M11" s="61">
        <v>5</v>
      </c>
      <c r="N11" s="63">
        <v>3</v>
      </c>
      <c r="O11" s="59">
        <v>1</v>
      </c>
      <c r="P11" s="60">
        <v>2</v>
      </c>
      <c r="Q11" s="60">
        <v>3</v>
      </c>
      <c r="R11" s="60">
        <v>4</v>
      </c>
      <c r="S11" s="61">
        <v>5</v>
      </c>
      <c r="T11" s="63">
        <f t="shared" ref="T11:T48" si="0">T10+1</f>
        <v>83</v>
      </c>
      <c r="U11" s="59">
        <v>1</v>
      </c>
      <c r="V11" s="60">
        <v>2</v>
      </c>
      <c r="W11" s="60">
        <v>3</v>
      </c>
      <c r="X11" s="60">
        <v>4</v>
      </c>
      <c r="Y11" s="61">
        <v>5</v>
      </c>
      <c r="Z11" s="67">
        <f t="shared" ref="Z11:Z58" si="1">Z10+1</f>
        <v>123</v>
      </c>
      <c r="AA11" s="69"/>
      <c r="AB11" s="59">
        <v>1</v>
      </c>
      <c r="AC11" s="60">
        <v>2</v>
      </c>
      <c r="AD11" s="60">
        <v>3</v>
      </c>
      <c r="AE11" s="60">
        <v>4</v>
      </c>
      <c r="AF11" s="61">
        <v>5</v>
      </c>
      <c r="AG11" s="64">
        <v>3</v>
      </c>
      <c r="AH11" s="59">
        <v>1</v>
      </c>
      <c r="AI11" s="60">
        <v>2</v>
      </c>
      <c r="AJ11" s="60">
        <v>3</v>
      </c>
      <c r="AK11" s="60">
        <v>4</v>
      </c>
      <c r="AL11" s="61">
        <v>5</v>
      </c>
      <c r="AM11" s="89"/>
      <c r="AN11" s="40">
        <v>3</v>
      </c>
      <c r="AO11" s="40">
        <v>53</v>
      </c>
      <c r="AP11" s="40">
        <v>103</v>
      </c>
      <c r="AQ11" s="40"/>
    </row>
    <row r="12" spans="1:47" s="2" customFormat="1" ht="15.75" customHeight="1">
      <c r="A12" s="37"/>
      <c r="B12" s="63">
        <v>4</v>
      </c>
      <c r="C12" s="59">
        <v>1</v>
      </c>
      <c r="D12" s="60">
        <v>2</v>
      </c>
      <c r="E12" s="60">
        <v>3</v>
      </c>
      <c r="F12" s="60">
        <v>4</v>
      </c>
      <c r="G12" s="61">
        <v>5</v>
      </c>
      <c r="H12" s="63">
        <f>H11+1</f>
        <v>44</v>
      </c>
      <c r="I12" s="59">
        <v>1</v>
      </c>
      <c r="J12" s="60">
        <v>2</v>
      </c>
      <c r="K12" s="60">
        <v>3</v>
      </c>
      <c r="L12" s="60">
        <v>4</v>
      </c>
      <c r="M12" s="61">
        <v>5</v>
      </c>
      <c r="N12" s="63">
        <f t="shared" ref="N12:N58" si="2">N11+1</f>
        <v>4</v>
      </c>
      <c r="O12" s="59">
        <v>1</v>
      </c>
      <c r="P12" s="60">
        <v>2</v>
      </c>
      <c r="Q12" s="60">
        <v>3</v>
      </c>
      <c r="R12" s="60">
        <v>4</v>
      </c>
      <c r="S12" s="61">
        <v>5</v>
      </c>
      <c r="T12" s="63">
        <f t="shared" si="0"/>
        <v>84</v>
      </c>
      <c r="U12" s="59">
        <v>1</v>
      </c>
      <c r="V12" s="60">
        <v>2</v>
      </c>
      <c r="W12" s="60">
        <v>3</v>
      </c>
      <c r="X12" s="60">
        <v>4</v>
      </c>
      <c r="Y12" s="61">
        <v>5</v>
      </c>
      <c r="Z12" s="67">
        <f t="shared" si="1"/>
        <v>124</v>
      </c>
      <c r="AA12" s="68"/>
      <c r="AB12" s="59">
        <v>1</v>
      </c>
      <c r="AC12" s="60">
        <v>2</v>
      </c>
      <c r="AD12" s="60">
        <v>3</v>
      </c>
      <c r="AE12" s="60">
        <v>4</v>
      </c>
      <c r="AF12" s="61">
        <v>5</v>
      </c>
      <c r="AG12" s="63">
        <v>4</v>
      </c>
      <c r="AH12" s="59">
        <v>1</v>
      </c>
      <c r="AI12" s="60">
        <v>2</v>
      </c>
      <c r="AJ12" s="60">
        <v>3</v>
      </c>
      <c r="AK12" s="60">
        <v>4</v>
      </c>
      <c r="AL12" s="61">
        <v>5</v>
      </c>
      <c r="AM12" s="89"/>
      <c r="AN12" s="40">
        <v>4</v>
      </c>
      <c r="AO12" s="40">
        <v>54</v>
      </c>
      <c r="AP12" s="40">
        <v>104</v>
      </c>
      <c r="AQ12" s="40"/>
    </row>
    <row r="13" spans="1:47" s="2" customFormat="1" ht="15.75" customHeight="1">
      <c r="A13" s="37"/>
      <c r="B13" s="64">
        <v>5</v>
      </c>
      <c r="C13" s="59">
        <v>1</v>
      </c>
      <c r="D13" s="60">
        <v>2</v>
      </c>
      <c r="E13" s="60">
        <v>3</v>
      </c>
      <c r="F13" s="60">
        <v>4</v>
      </c>
      <c r="G13" s="61">
        <v>5</v>
      </c>
      <c r="H13" s="63">
        <f>H12+1</f>
        <v>45</v>
      </c>
      <c r="I13" s="59">
        <v>1</v>
      </c>
      <c r="J13" s="60">
        <v>2</v>
      </c>
      <c r="K13" s="60">
        <v>3</v>
      </c>
      <c r="L13" s="60">
        <v>4</v>
      </c>
      <c r="M13" s="61">
        <v>5</v>
      </c>
      <c r="N13" s="63">
        <f t="shared" si="2"/>
        <v>5</v>
      </c>
      <c r="O13" s="59">
        <v>1</v>
      </c>
      <c r="P13" s="60">
        <v>2</v>
      </c>
      <c r="Q13" s="60">
        <v>3</v>
      </c>
      <c r="R13" s="60">
        <v>4</v>
      </c>
      <c r="S13" s="61">
        <v>5</v>
      </c>
      <c r="T13" s="63">
        <f t="shared" si="0"/>
        <v>85</v>
      </c>
      <c r="U13" s="59">
        <v>1</v>
      </c>
      <c r="V13" s="60">
        <v>2</v>
      </c>
      <c r="W13" s="60">
        <v>3</v>
      </c>
      <c r="X13" s="60">
        <v>4</v>
      </c>
      <c r="Y13" s="61">
        <v>5</v>
      </c>
      <c r="Z13" s="67">
        <f t="shared" si="1"/>
        <v>125</v>
      </c>
      <c r="AA13" s="69"/>
      <c r="AB13" s="59">
        <v>1</v>
      </c>
      <c r="AC13" s="60">
        <v>2</v>
      </c>
      <c r="AD13" s="60">
        <v>3</v>
      </c>
      <c r="AE13" s="60">
        <v>4</v>
      </c>
      <c r="AF13" s="61">
        <v>5</v>
      </c>
      <c r="AG13" s="64">
        <v>5</v>
      </c>
      <c r="AH13" s="59">
        <v>1</v>
      </c>
      <c r="AI13" s="60">
        <v>2</v>
      </c>
      <c r="AJ13" s="60">
        <v>3</v>
      </c>
      <c r="AK13" s="60">
        <v>4</v>
      </c>
      <c r="AL13" s="61">
        <v>5</v>
      </c>
      <c r="AM13" s="89"/>
      <c r="AN13" s="40">
        <v>5</v>
      </c>
      <c r="AO13" s="40">
        <v>55</v>
      </c>
      <c r="AP13" s="40">
        <v>105</v>
      </c>
      <c r="AQ13" s="40"/>
    </row>
    <row r="14" spans="1:47" s="2" customFormat="1" ht="15.75" customHeight="1">
      <c r="A14" s="37"/>
      <c r="B14" s="63">
        <v>6</v>
      </c>
      <c r="C14" s="59">
        <v>1</v>
      </c>
      <c r="D14" s="60">
        <v>2</v>
      </c>
      <c r="E14" s="60">
        <v>3</v>
      </c>
      <c r="F14" s="60">
        <v>4</v>
      </c>
      <c r="G14" s="61">
        <v>5</v>
      </c>
      <c r="H14" s="63">
        <f t="shared" ref="H14:H58" si="3">H13+1</f>
        <v>46</v>
      </c>
      <c r="I14" s="59">
        <v>1</v>
      </c>
      <c r="J14" s="60">
        <v>2</v>
      </c>
      <c r="K14" s="60">
        <v>3</v>
      </c>
      <c r="L14" s="60">
        <v>4</v>
      </c>
      <c r="M14" s="61">
        <v>5</v>
      </c>
      <c r="N14" s="63">
        <f t="shared" si="2"/>
        <v>6</v>
      </c>
      <c r="O14" s="59">
        <v>1</v>
      </c>
      <c r="P14" s="60">
        <v>2</v>
      </c>
      <c r="Q14" s="60">
        <v>3</v>
      </c>
      <c r="R14" s="60">
        <v>4</v>
      </c>
      <c r="S14" s="61">
        <v>5</v>
      </c>
      <c r="T14" s="63">
        <f t="shared" si="0"/>
        <v>86</v>
      </c>
      <c r="U14" s="59">
        <v>1</v>
      </c>
      <c r="V14" s="60">
        <v>2</v>
      </c>
      <c r="W14" s="60">
        <v>3</v>
      </c>
      <c r="X14" s="60">
        <v>4</v>
      </c>
      <c r="Y14" s="61">
        <v>5</v>
      </c>
      <c r="Z14" s="67">
        <f t="shared" si="1"/>
        <v>126</v>
      </c>
      <c r="AA14" s="68"/>
      <c r="AB14" s="59">
        <v>1</v>
      </c>
      <c r="AC14" s="60">
        <v>2</v>
      </c>
      <c r="AD14" s="60">
        <v>3</v>
      </c>
      <c r="AE14" s="60">
        <v>4</v>
      </c>
      <c r="AF14" s="61">
        <v>5</v>
      </c>
      <c r="AG14" s="63">
        <v>6</v>
      </c>
      <c r="AH14" s="59">
        <v>1</v>
      </c>
      <c r="AI14" s="60">
        <v>2</v>
      </c>
      <c r="AJ14" s="60">
        <v>3</v>
      </c>
      <c r="AK14" s="60">
        <v>4</v>
      </c>
      <c r="AL14" s="61">
        <v>5</v>
      </c>
      <c r="AM14" s="89"/>
      <c r="AN14" s="40">
        <v>6</v>
      </c>
      <c r="AO14" s="40">
        <v>56</v>
      </c>
      <c r="AP14" s="40">
        <v>106</v>
      </c>
      <c r="AQ14" s="40"/>
    </row>
    <row r="15" spans="1:47" s="2" customFormat="1" ht="15.75" customHeight="1">
      <c r="A15" s="37"/>
      <c r="B15" s="63">
        <v>7</v>
      </c>
      <c r="C15" s="59">
        <v>1</v>
      </c>
      <c r="D15" s="60">
        <v>2</v>
      </c>
      <c r="E15" s="60">
        <v>3</v>
      </c>
      <c r="F15" s="60">
        <v>4</v>
      </c>
      <c r="G15" s="61">
        <v>5</v>
      </c>
      <c r="H15" s="63">
        <f t="shared" si="3"/>
        <v>47</v>
      </c>
      <c r="I15" s="59">
        <v>1</v>
      </c>
      <c r="J15" s="60">
        <v>2</v>
      </c>
      <c r="K15" s="60">
        <v>3</v>
      </c>
      <c r="L15" s="60">
        <v>4</v>
      </c>
      <c r="M15" s="61">
        <v>5</v>
      </c>
      <c r="N15" s="63">
        <f t="shared" si="2"/>
        <v>7</v>
      </c>
      <c r="O15" s="59">
        <v>1</v>
      </c>
      <c r="P15" s="60">
        <v>2</v>
      </c>
      <c r="Q15" s="60">
        <v>3</v>
      </c>
      <c r="R15" s="60">
        <v>4</v>
      </c>
      <c r="S15" s="61">
        <v>5</v>
      </c>
      <c r="T15" s="63">
        <f t="shared" si="0"/>
        <v>87</v>
      </c>
      <c r="U15" s="59">
        <v>1</v>
      </c>
      <c r="V15" s="60">
        <v>2</v>
      </c>
      <c r="W15" s="60">
        <v>3</v>
      </c>
      <c r="X15" s="60">
        <v>4</v>
      </c>
      <c r="Y15" s="61">
        <v>5</v>
      </c>
      <c r="Z15" s="67">
        <f t="shared" si="1"/>
        <v>127</v>
      </c>
      <c r="AA15" s="68"/>
      <c r="AB15" s="59">
        <v>1</v>
      </c>
      <c r="AC15" s="60">
        <v>2</v>
      </c>
      <c r="AD15" s="60">
        <v>3</v>
      </c>
      <c r="AE15" s="60">
        <v>4</v>
      </c>
      <c r="AF15" s="61">
        <v>5</v>
      </c>
      <c r="AG15" s="63">
        <v>7</v>
      </c>
      <c r="AH15" s="59">
        <v>1</v>
      </c>
      <c r="AI15" s="60">
        <v>2</v>
      </c>
      <c r="AJ15" s="60">
        <v>3</v>
      </c>
      <c r="AK15" s="60">
        <v>4</v>
      </c>
      <c r="AL15" s="61">
        <v>5</v>
      </c>
      <c r="AM15" s="89"/>
      <c r="AN15" s="40">
        <v>7</v>
      </c>
      <c r="AO15" s="40">
        <v>57</v>
      </c>
      <c r="AP15" s="40">
        <v>107</v>
      </c>
      <c r="AQ15" s="40"/>
    </row>
    <row r="16" spans="1:47" s="2" customFormat="1" ht="15.75" customHeight="1">
      <c r="A16" s="37"/>
      <c r="B16" s="64">
        <v>8</v>
      </c>
      <c r="C16" s="59">
        <v>1</v>
      </c>
      <c r="D16" s="60">
        <v>2</v>
      </c>
      <c r="E16" s="60">
        <v>3</v>
      </c>
      <c r="F16" s="60">
        <v>4</v>
      </c>
      <c r="G16" s="61">
        <v>5</v>
      </c>
      <c r="H16" s="63">
        <f t="shared" si="3"/>
        <v>48</v>
      </c>
      <c r="I16" s="59">
        <v>1</v>
      </c>
      <c r="J16" s="60">
        <v>2</v>
      </c>
      <c r="K16" s="60">
        <v>3</v>
      </c>
      <c r="L16" s="60">
        <v>4</v>
      </c>
      <c r="M16" s="61">
        <v>5</v>
      </c>
      <c r="N16" s="63">
        <f t="shared" si="2"/>
        <v>8</v>
      </c>
      <c r="O16" s="59">
        <v>1</v>
      </c>
      <c r="P16" s="60">
        <v>2</v>
      </c>
      <c r="Q16" s="60">
        <v>3</v>
      </c>
      <c r="R16" s="60">
        <v>4</v>
      </c>
      <c r="S16" s="61">
        <v>5</v>
      </c>
      <c r="T16" s="63">
        <f t="shared" si="0"/>
        <v>88</v>
      </c>
      <c r="U16" s="59">
        <v>1</v>
      </c>
      <c r="V16" s="60">
        <v>2</v>
      </c>
      <c r="W16" s="60">
        <v>3</v>
      </c>
      <c r="X16" s="60">
        <v>4</v>
      </c>
      <c r="Y16" s="61">
        <v>5</v>
      </c>
      <c r="Z16" s="67">
        <f t="shared" si="1"/>
        <v>128</v>
      </c>
      <c r="AA16" s="69"/>
      <c r="AB16" s="59">
        <v>1</v>
      </c>
      <c r="AC16" s="60">
        <v>2</v>
      </c>
      <c r="AD16" s="60">
        <v>3</v>
      </c>
      <c r="AE16" s="60">
        <v>4</v>
      </c>
      <c r="AF16" s="61">
        <v>5</v>
      </c>
      <c r="AG16" s="64">
        <v>8</v>
      </c>
      <c r="AH16" s="59">
        <v>1</v>
      </c>
      <c r="AI16" s="60">
        <v>2</v>
      </c>
      <c r="AJ16" s="60">
        <v>3</v>
      </c>
      <c r="AK16" s="60">
        <v>4</v>
      </c>
      <c r="AL16" s="61">
        <v>5</v>
      </c>
      <c r="AM16" s="89"/>
      <c r="AN16" s="40">
        <v>8</v>
      </c>
      <c r="AO16" s="40">
        <v>58</v>
      </c>
      <c r="AP16" s="40">
        <v>108</v>
      </c>
      <c r="AQ16" s="40"/>
    </row>
    <row r="17" spans="1:43" s="2" customFormat="1" ht="15.75" customHeight="1">
      <c r="A17" s="37"/>
      <c r="B17" s="63">
        <v>9</v>
      </c>
      <c r="C17" s="59">
        <v>1</v>
      </c>
      <c r="D17" s="60">
        <v>2</v>
      </c>
      <c r="E17" s="60">
        <v>3</v>
      </c>
      <c r="F17" s="60">
        <v>4</v>
      </c>
      <c r="G17" s="61">
        <v>5</v>
      </c>
      <c r="H17" s="63">
        <f t="shared" si="3"/>
        <v>49</v>
      </c>
      <c r="I17" s="59">
        <v>1</v>
      </c>
      <c r="J17" s="60">
        <v>2</v>
      </c>
      <c r="K17" s="60">
        <v>3</v>
      </c>
      <c r="L17" s="60">
        <v>4</v>
      </c>
      <c r="M17" s="61">
        <v>5</v>
      </c>
      <c r="N17" s="63">
        <f t="shared" si="2"/>
        <v>9</v>
      </c>
      <c r="O17" s="59">
        <v>1</v>
      </c>
      <c r="P17" s="60">
        <v>2</v>
      </c>
      <c r="Q17" s="60">
        <v>3</v>
      </c>
      <c r="R17" s="60">
        <v>4</v>
      </c>
      <c r="S17" s="61">
        <v>5</v>
      </c>
      <c r="T17" s="63">
        <f t="shared" si="0"/>
        <v>89</v>
      </c>
      <c r="U17" s="59">
        <v>1</v>
      </c>
      <c r="V17" s="60">
        <v>2</v>
      </c>
      <c r="W17" s="60">
        <v>3</v>
      </c>
      <c r="X17" s="60">
        <v>4</v>
      </c>
      <c r="Y17" s="61">
        <v>5</v>
      </c>
      <c r="Z17" s="67">
        <f t="shared" si="1"/>
        <v>129</v>
      </c>
      <c r="AA17" s="68"/>
      <c r="AB17" s="59">
        <v>1</v>
      </c>
      <c r="AC17" s="60">
        <v>2</v>
      </c>
      <c r="AD17" s="60">
        <v>3</v>
      </c>
      <c r="AE17" s="60">
        <v>4</v>
      </c>
      <c r="AF17" s="61">
        <v>5</v>
      </c>
      <c r="AG17" s="63">
        <v>9</v>
      </c>
      <c r="AH17" s="59">
        <v>1</v>
      </c>
      <c r="AI17" s="60">
        <v>2</v>
      </c>
      <c r="AJ17" s="60">
        <v>3</v>
      </c>
      <c r="AK17" s="60">
        <v>4</v>
      </c>
      <c r="AL17" s="61">
        <v>5</v>
      </c>
      <c r="AM17" s="89"/>
      <c r="AN17" s="40">
        <v>9</v>
      </c>
      <c r="AO17" s="40">
        <v>59</v>
      </c>
      <c r="AP17" s="40">
        <v>109</v>
      </c>
      <c r="AQ17" s="40"/>
    </row>
    <row r="18" spans="1:43" s="2" customFormat="1" ht="15.75" customHeight="1">
      <c r="A18" s="37"/>
      <c r="B18" s="64">
        <v>10</v>
      </c>
      <c r="C18" s="59">
        <v>1</v>
      </c>
      <c r="D18" s="60">
        <v>2</v>
      </c>
      <c r="E18" s="60">
        <v>3</v>
      </c>
      <c r="F18" s="60">
        <v>4</v>
      </c>
      <c r="G18" s="61">
        <v>5</v>
      </c>
      <c r="H18" s="63">
        <f t="shared" si="3"/>
        <v>50</v>
      </c>
      <c r="I18" s="59">
        <v>1</v>
      </c>
      <c r="J18" s="60">
        <v>2</v>
      </c>
      <c r="K18" s="60">
        <v>3</v>
      </c>
      <c r="L18" s="60">
        <v>4</v>
      </c>
      <c r="M18" s="61">
        <v>5</v>
      </c>
      <c r="N18" s="63">
        <f t="shared" si="2"/>
        <v>10</v>
      </c>
      <c r="O18" s="59">
        <v>1</v>
      </c>
      <c r="P18" s="60">
        <v>2</v>
      </c>
      <c r="Q18" s="60">
        <v>3</v>
      </c>
      <c r="R18" s="60">
        <v>4</v>
      </c>
      <c r="S18" s="61">
        <v>5</v>
      </c>
      <c r="T18" s="63">
        <f t="shared" si="0"/>
        <v>90</v>
      </c>
      <c r="U18" s="59">
        <v>1</v>
      </c>
      <c r="V18" s="60">
        <v>2</v>
      </c>
      <c r="W18" s="60">
        <v>3</v>
      </c>
      <c r="X18" s="60">
        <v>4</v>
      </c>
      <c r="Y18" s="61">
        <v>5</v>
      </c>
      <c r="Z18" s="67">
        <f t="shared" si="1"/>
        <v>130</v>
      </c>
      <c r="AA18" s="69"/>
      <c r="AB18" s="59">
        <v>1</v>
      </c>
      <c r="AC18" s="60">
        <v>2</v>
      </c>
      <c r="AD18" s="60">
        <v>3</v>
      </c>
      <c r="AE18" s="60">
        <v>4</v>
      </c>
      <c r="AF18" s="61">
        <v>5</v>
      </c>
      <c r="AG18" s="64">
        <v>10</v>
      </c>
      <c r="AH18" s="59">
        <v>1</v>
      </c>
      <c r="AI18" s="60">
        <v>2</v>
      </c>
      <c r="AJ18" s="60">
        <v>3</v>
      </c>
      <c r="AK18" s="60">
        <v>4</v>
      </c>
      <c r="AL18" s="61">
        <v>5</v>
      </c>
      <c r="AM18" s="89"/>
      <c r="AN18" s="40">
        <v>10</v>
      </c>
      <c r="AO18" s="40">
        <v>60</v>
      </c>
      <c r="AP18" s="40">
        <v>110</v>
      </c>
      <c r="AQ18" s="40"/>
    </row>
    <row r="19" spans="1:43" s="2" customFormat="1" ht="15.75" customHeight="1">
      <c r="A19" s="37"/>
      <c r="B19" s="63">
        <v>11</v>
      </c>
      <c r="C19" s="59">
        <v>1</v>
      </c>
      <c r="D19" s="60">
        <v>2</v>
      </c>
      <c r="E19" s="60">
        <v>3</v>
      </c>
      <c r="F19" s="60">
        <v>4</v>
      </c>
      <c r="G19" s="61">
        <v>5</v>
      </c>
      <c r="H19" s="63">
        <f t="shared" si="3"/>
        <v>51</v>
      </c>
      <c r="I19" s="59">
        <v>1</v>
      </c>
      <c r="J19" s="60">
        <v>2</v>
      </c>
      <c r="K19" s="60">
        <v>3</v>
      </c>
      <c r="L19" s="60">
        <v>4</v>
      </c>
      <c r="M19" s="61">
        <v>5</v>
      </c>
      <c r="N19" s="63">
        <f t="shared" si="2"/>
        <v>11</v>
      </c>
      <c r="O19" s="59">
        <v>1</v>
      </c>
      <c r="P19" s="60">
        <v>2</v>
      </c>
      <c r="Q19" s="60">
        <v>3</v>
      </c>
      <c r="R19" s="60">
        <v>4</v>
      </c>
      <c r="S19" s="61">
        <v>5</v>
      </c>
      <c r="T19" s="63">
        <f t="shared" si="0"/>
        <v>91</v>
      </c>
      <c r="U19" s="59">
        <v>1</v>
      </c>
      <c r="V19" s="60">
        <v>2</v>
      </c>
      <c r="W19" s="60">
        <v>3</v>
      </c>
      <c r="X19" s="60">
        <v>4</v>
      </c>
      <c r="Y19" s="61">
        <v>5</v>
      </c>
      <c r="Z19" s="67">
        <f t="shared" si="1"/>
        <v>131</v>
      </c>
      <c r="AA19" s="71"/>
      <c r="AB19" s="59">
        <v>1</v>
      </c>
      <c r="AC19" s="60">
        <v>2</v>
      </c>
      <c r="AD19" s="60">
        <v>3</v>
      </c>
      <c r="AE19" s="60">
        <v>4</v>
      </c>
      <c r="AF19" s="61">
        <v>5</v>
      </c>
      <c r="AG19" s="63">
        <v>11</v>
      </c>
      <c r="AH19" s="59">
        <v>1</v>
      </c>
      <c r="AI19" s="60">
        <v>2</v>
      </c>
      <c r="AJ19" s="60">
        <v>3</v>
      </c>
      <c r="AK19" s="60">
        <v>4</v>
      </c>
      <c r="AL19" s="61">
        <v>5</v>
      </c>
      <c r="AM19" s="89"/>
      <c r="AN19" s="40">
        <v>11</v>
      </c>
      <c r="AO19" s="40">
        <v>61</v>
      </c>
      <c r="AP19" s="40">
        <v>111</v>
      </c>
      <c r="AQ19" s="40"/>
    </row>
    <row r="20" spans="1:43" s="2" customFormat="1" ht="15.75" customHeight="1">
      <c r="A20" s="37"/>
      <c r="B20" s="63">
        <v>12</v>
      </c>
      <c r="C20" s="59">
        <v>1</v>
      </c>
      <c r="D20" s="60">
        <v>2</v>
      </c>
      <c r="E20" s="60">
        <v>3</v>
      </c>
      <c r="F20" s="60">
        <v>4</v>
      </c>
      <c r="G20" s="61">
        <v>5</v>
      </c>
      <c r="H20" s="63">
        <f t="shared" si="3"/>
        <v>52</v>
      </c>
      <c r="I20" s="59">
        <v>1</v>
      </c>
      <c r="J20" s="60">
        <v>2</v>
      </c>
      <c r="K20" s="60">
        <v>3</v>
      </c>
      <c r="L20" s="60">
        <v>4</v>
      </c>
      <c r="M20" s="61">
        <v>5</v>
      </c>
      <c r="N20" s="63">
        <f t="shared" si="2"/>
        <v>12</v>
      </c>
      <c r="O20" s="59">
        <v>1</v>
      </c>
      <c r="P20" s="60">
        <v>2</v>
      </c>
      <c r="Q20" s="60">
        <v>3</v>
      </c>
      <c r="R20" s="60">
        <v>4</v>
      </c>
      <c r="S20" s="61">
        <v>5</v>
      </c>
      <c r="T20" s="63">
        <f t="shared" si="0"/>
        <v>92</v>
      </c>
      <c r="U20" s="59">
        <v>1</v>
      </c>
      <c r="V20" s="60">
        <v>2</v>
      </c>
      <c r="W20" s="60">
        <v>3</v>
      </c>
      <c r="X20" s="60">
        <v>4</v>
      </c>
      <c r="Y20" s="61">
        <v>5</v>
      </c>
      <c r="Z20" s="67">
        <f t="shared" si="1"/>
        <v>132</v>
      </c>
      <c r="AA20" s="70"/>
      <c r="AB20" s="59">
        <v>1</v>
      </c>
      <c r="AC20" s="60">
        <v>2</v>
      </c>
      <c r="AD20" s="60">
        <v>3</v>
      </c>
      <c r="AE20" s="60">
        <v>4</v>
      </c>
      <c r="AF20" s="61">
        <v>5</v>
      </c>
      <c r="AG20" s="63">
        <v>12</v>
      </c>
      <c r="AH20" s="59">
        <v>1</v>
      </c>
      <c r="AI20" s="60">
        <v>2</v>
      </c>
      <c r="AJ20" s="60">
        <v>3</v>
      </c>
      <c r="AK20" s="60">
        <v>4</v>
      </c>
      <c r="AL20" s="61">
        <v>5</v>
      </c>
      <c r="AM20" s="89"/>
      <c r="AN20" s="40">
        <v>12</v>
      </c>
      <c r="AO20" s="40">
        <v>62</v>
      </c>
      <c r="AP20" s="40">
        <v>112</v>
      </c>
      <c r="AQ20" s="40"/>
    </row>
    <row r="21" spans="1:43" s="2" customFormat="1" ht="15.75" customHeight="1">
      <c r="A21" s="37"/>
      <c r="B21" s="64">
        <v>13</v>
      </c>
      <c r="C21" s="59">
        <v>1</v>
      </c>
      <c r="D21" s="60">
        <v>2</v>
      </c>
      <c r="E21" s="60">
        <v>3</v>
      </c>
      <c r="F21" s="60">
        <v>4</v>
      </c>
      <c r="G21" s="61">
        <v>5</v>
      </c>
      <c r="H21" s="63">
        <f t="shared" si="3"/>
        <v>53</v>
      </c>
      <c r="I21" s="59">
        <v>1</v>
      </c>
      <c r="J21" s="60">
        <v>2</v>
      </c>
      <c r="K21" s="60">
        <v>3</v>
      </c>
      <c r="L21" s="60">
        <v>4</v>
      </c>
      <c r="M21" s="61">
        <v>5</v>
      </c>
      <c r="N21" s="63">
        <f t="shared" si="2"/>
        <v>13</v>
      </c>
      <c r="O21" s="59">
        <v>1</v>
      </c>
      <c r="P21" s="60">
        <v>2</v>
      </c>
      <c r="Q21" s="60">
        <v>3</v>
      </c>
      <c r="R21" s="60">
        <v>4</v>
      </c>
      <c r="S21" s="61">
        <v>5</v>
      </c>
      <c r="T21" s="63">
        <f t="shared" si="0"/>
        <v>93</v>
      </c>
      <c r="U21" s="59">
        <v>1</v>
      </c>
      <c r="V21" s="60">
        <v>2</v>
      </c>
      <c r="W21" s="60">
        <v>3</v>
      </c>
      <c r="X21" s="60">
        <v>4</v>
      </c>
      <c r="Y21" s="61">
        <v>5</v>
      </c>
      <c r="Z21" s="67">
        <f t="shared" si="1"/>
        <v>133</v>
      </c>
      <c r="AA21" s="71"/>
      <c r="AB21" s="59">
        <v>1</v>
      </c>
      <c r="AC21" s="60">
        <v>2</v>
      </c>
      <c r="AD21" s="60">
        <v>3</v>
      </c>
      <c r="AE21" s="60">
        <v>4</v>
      </c>
      <c r="AF21" s="61">
        <v>5</v>
      </c>
      <c r="AG21" s="64">
        <v>13</v>
      </c>
      <c r="AH21" s="59">
        <v>1</v>
      </c>
      <c r="AI21" s="60">
        <v>2</v>
      </c>
      <c r="AJ21" s="60">
        <v>3</v>
      </c>
      <c r="AK21" s="60">
        <v>4</v>
      </c>
      <c r="AL21" s="61">
        <v>5</v>
      </c>
      <c r="AM21" s="89"/>
      <c r="AN21" s="40">
        <v>13</v>
      </c>
      <c r="AO21" s="40">
        <v>63</v>
      </c>
      <c r="AP21" s="40">
        <v>113</v>
      </c>
      <c r="AQ21" s="40"/>
    </row>
    <row r="22" spans="1:43" s="2" customFormat="1" ht="15.75" customHeight="1">
      <c r="A22" s="37"/>
      <c r="B22" s="63">
        <v>14</v>
      </c>
      <c r="C22" s="59">
        <v>1</v>
      </c>
      <c r="D22" s="60">
        <v>2</v>
      </c>
      <c r="E22" s="60">
        <v>3</v>
      </c>
      <c r="F22" s="60">
        <v>4</v>
      </c>
      <c r="G22" s="61">
        <v>5</v>
      </c>
      <c r="H22" s="63">
        <f t="shared" si="3"/>
        <v>54</v>
      </c>
      <c r="I22" s="59">
        <v>1</v>
      </c>
      <c r="J22" s="60">
        <v>2</v>
      </c>
      <c r="K22" s="60">
        <v>3</v>
      </c>
      <c r="L22" s="60">
        <v>4</v>
      </c>
      <c r="M22" s="61">
        <v>5</v>
      </c>
      <c r="N22" s="63">
        <f t="shared" si="2"/>
        <v>14</v>
      </c>
      <c r="O22" s="59">
        <v>1</v>
      </c>
      <c r="P22" s="60">
        <v>2</v>
      </c>
      <c r="Q22" s="60">
        <v>3</v>
      </c>
      <c r="R22" s="60">
        <v>4</v>
      </c>
      <c r="S22" s="61">
        <v>5</v>
      </c>
      <c r="T22" s="63">
        <f t="shared" si="0"/>
        <v>94</v>
      </c>
      <c r="U22" s="59">
        <v>1</v>
      </c>
      <c r="V22" s="60">
        <v>2</v>
      </c>
      <c r="W22" s="60">
        <v>3</v>
      </c>
      <c r="X22" s="60">
        <v>4</v>
      </c>
      <c r="Y22" s="61">
        <v>5</v>
      </c>
      <c r="Z22" s="67">
        <f t="shared" si="1"/>
        <v>134</v>
      </c>
      <c r="AA22" s="70"/>
      <c r="AB22" s="59">
        <v>1</v>
      </c>
      <c r="AC22" s="60">
        <v>2</v>
      </c>
      <c r="AD22" s="60">
        <v>3</v>
      </c>
      <c r="AE22" s="60">
        <v>4</v>
      </c>
      <c r="AF22" s="61">
        <v>5</v>
      </c>
      <c r="AG22" s="63">
        <v>14</v>
      </c>
      <c r="AH22" s="59">
        <v>1</v>
      </c>
      <c r="AI22" s="60">
        <v>2</v>
      </c>
      <c r="AJ22" s="60">
        <v>3</v>
      </c>
      <c r="AK22" s="60">
        <v>4</v>
      </c>
      <c r="AL22" s="61">
        <v>5</v>
      </c>
      <c r="AM22" s="89"/>
      <c r="AN22" s="40">
        <v>14</v>
      </c>
      <c r="AO22" s="40">
        <v>64</v>
      </c>
      <c r="AP22" s="40">
        <v>114</v>
      </c>
      <c r="AQ22" s="40"/>
    </row>
    <row r="23" spans="1:43" s="2" customFormat="1" ht="15.75" customHeight="1">
      <c r="A23" s="37"/>
      <c r="B23" s="64">
        <v>15</v>
      </c>
      <c r="C23" s="59">
        <v>1</v>
      </c>
      <c r="D23" s="60">
        <v>2</v>
      </c>
      <c r="E23" s="60">
        <v>3</v>
      </c>
      <c r="F23" s="60">
        <v>4</v>
      </c>
      <c r="G23" s="61">
        <v>5</v>
      </c>
      <c r="H23" s="63">
        <f t="shared" si="3"/>
        <v>55</v>
      </c>
      <c r="I23" s="59">
        <v>1</v>
      </c>
      <c r="J23" s="60">
        <v>2</v>
      </c>
      <c r="K23" s="60">
        <v>3</v>
      </c>
      <c r="L23" s="60">
        <v>4</v>
      </c>
      <c r="M23" s="61">
        <v>5</v>
      </c>
      <c r="N23" s="63">
        <f t="shared" si="2"/>
        <v>15</v>
      </c>
      <c r="O23" s="59">
        <v>1</v>
      </c>
      <c r="P23" s="60">
        <v>2</v>
      </c>
      <c r="Q23" s="60">
        <v>3</v>
      </c>
      <c r="R23" s="60">
        <v>4</v>
      </c>
      <c r="S23" s="61">
        <v>5</v>
      </c>
      <c r="T23" s="63">
        <f t="shared" si="0"/>
        <v>95</v>
      </c>
      <c r="U23" s="59">
        <v>1</v>
      </c>
      <c r="V23" s="60">
        <v>2</v>
      </c>
      <c r="W23" s="60">
        <v>3</v>
      </c>
      <c r="X23" s="60">
        <v>4</v>
      </c>
      <c r="Y23" s="61">
        <v>5</v>
      </c>
      <c r="Z23" s="67">
        <f t="shared" si="1"/>
        <v>135</v>
      </c>
      <c r="AA23" s="71"/>
      <c r="AB23" s="59">
        <v>1</v>
      </c>
      <c r="AC23" s="60">
        <v>2</v>
      </c>
      <c r="AD23" s="60">
        <v>3</v>
      </c>
      <c r="AE23" s="60">
        <v>4</v>
      </c>
      <c r="AF23" s="61">
        <v>5</v>
      </c>
      <c r="AG23" s="76">
        <v>15</v>
      </c>
      <c r="AH23" s="77">
        <v>1</v>
      </c>
      <c r="AI23" s="78">
        <v>2</v>
      </c>
      <c r="AJ23" s="78">
        <v>3</v>
      </c>
      <c r="AK23" s="78">
        <v>4</v>
      </c>
      <c r="AL23" s="79">
        <v>5</v>
      </c>
      <c r="AM23" s="90"/>
      <c r="AN23" s="40">
        <v>15</v>
      </c>
      <c r="AO23" s="40">
        <v>65</v>
      </c>
      <c r="AP23" s="40">
        <v>115</v>
      </c>
      <c r="AQ23" s="40"/>
    </row>
    <row r="24" spans="1:43" s="2" customFormat="1" ht="15.75" customHeight="1">
      <c r="A24" s="37"/>
      <c r="B24" s="63">
        <v>16</v>
      </c>
      <c r="C24" s="59">
        <v>1</v>
      </c>
      <c r="D24" s="60">
        <v>2</v>
      </c>
      <c r="E24" s="60">
        <v>3</v>
      </c>
      <c r="F24" s="60">
        <v>4</v>
      </c>
      <c r="G24" s="61">
        <v>5</v>
      </c>
      <c r="H24" s="63">
        <f t="shared" si="3"/>
        <v>56</v>
      </c>
      <c r="I24" s="59">
        <v>1</v>
      </c>
      <c r="J24" s="60">
        <v>2</v>
      </c>
      <c r="K24" s="60">
        <v>3</v>
      </c>
      <c r="L24" s="60">
        <v>4</v>
      </c>
      <c r="M24" s="61">
        <v>5</v>
      </c>
      <c r="N24" s="63">
        <f t="shared" si="2"/>
        <v>16</v>
      </c>
      <c r="O24" s="59">
        <v>1</v>
      </c>
      <c r="P24" s="60">
        <v>2</v>
      </c>
      <c r="Q24" s="60">
        <v>3</v>
      </c>
      <c r="R24" s="60">
        <v>4</v>
      </c>
      <c r="S24" s="61">
        <v>5</v>
      </c>
      <c r="T24" s="63">
        <f t="shared" si="0"/>
        <v>96</v>
      </c>
      <c r="U24" s="59">
        <v>1</v>
      </c>
      <c r="V24" s="60">
        <v>2</v>
      </c>
      <c r="W24" s="60">
        <v>3</v>
      </c>
      <c r="X24" s="60">
        <v>4</v>
      </c>
      <c r="Y24" s="61">
        <v>5</v>
      </c>
      <c r="Z24" s="67">
        <f t="shared" si="1"/>
        <v>136</v>
      </c>
      <c r="AA24" s="70"/>
      <c r="AB24" s="59">
        <v>1</v>
      </c>
      <c r="AC24" s="60">
        <v>2</v>
      </c>
      <c r="AD24" s="60">
        <v>3</v>
      </c>
      <c r="AE24" s="60">
        <v>4</v>
      </c>
      <c r="AF24" s="61">
        <v>5</v>
      </c>
      <c r="AG24" s="403" t="s">
        <v>43</v>
      </c>
      <c r="AH24" s="404"/>
      <c r="AI24" s="404"/>
      <c r="AJ24" s="404"/>
      <c r="AK24" s="404"/>
      <c r="AL24" s="405"/>
      <c r="AM24" s="91"/>
      <c r="AN24" s="40">
        <v>16</v>
      </c>
      <c r="AO24" s="40">
        <v>66</v>
      </c>
      <c r="AP24" s="40">
        <v>116</v>
      </c>
      <c r="AQ24" s="40"/>
    </row>
    <row r="25" spans="1:43" s="2" customFormat="1" ht="15.75" customHeight="1">
      <c r="A25" s="37"/>
      <c r="B25" s="63">
        <v>17</v>
      </c>
      <c r="C25" s="59">
        <v>1</v>
      </c>
      <c r="D25" s="60">
        <v>2</v>
      </c>
      <c r="E25" s="60">
        <v>3</v>
      </c>
      <c r="F25" s="60">
        <v>4</v>
      </c>
      <c r="G25" s="61">
        <v>5</v>
      </c>
      <c r="H25" s="63">
        <f t="shared" si="3"/>
        <v>57</v>
      </c>
      <c r="I25" s="59">
        <v>1</v>
      </c>
      <c r="J25" s="60">
        <v>2</v>
      </c>
      <c r="K25" s="60">
        <v>3</v>
      </c>
      <c r="L25" s="60">
        <v>4</v>
      </c>
      <c r="M25" s="61">
        <v>5</v>
      </c>
      <c r="N25" s="63">
        <f t="shared" si="2"/>
        <v>17</v>
      </c>
      <c r="O25" s="59">
        <v>1</v>
      </c>
      <c r="P25" s="60">
        <v>2</v>
      </c>
      <c r="Q25" s="60">
        <v>3</v>
      </c>
      <c r="R25" s="60">
        <v>4</v>
      </c>
      <c r="S25" s="61">
        <v>5</v>
      </c>
      <c r="T25" s="63">
        <f t="shared" si="0"/>
        <v>97</v>
      </c>
      <c r="U25" s="59">
        <v>1</v>
      </c>
      <c r="V25" s="60">
        <v>2</v>
      </c>
      <c r="W25" s="60">
        <v>3</v>
      </c>
      <c r="X25" s="60">
        <v>4</v>
      </c>
      <c r="Y25" s="61">
        <v>5</v>
      </c>
      <c r="Z25" s="67">
        <f t="shared" si="1"/>
        <v>137</v>
      </c>
      <c r="AA25" s="71"/>
      <c r="AB25" s="59">
        <v>1</v>
      </c>
      <c r="AC25" s="60">
        <v>2</v>
      </c>
      <c r="AD25" s="60">
        <v>3</v>
      </c>
      <c r="AE25" s="60">
        <v>4</v>
      </c>
      <c r="AF25" s="61">
        <v>5</v>
      </c>
      <c r="AG25" s="26" t="s">
        <v>16</v>
      </c>
      <c r="AH25" s="400" t="s">
        <v>25</v>
      </c>
      <c r="AI25" s="400"/>
      <c r="AJ25" s="400"/>
      <c r="AK25" s="400"/>
      <c r="AL25" s="400"/>
      <c r="AM25" s="231" t="s">
        <v>28</v>
      </c>
      <c r="AN25" s="40">
        <v>17</v>
      </c>
      <c r="AO25" s="40">
        <v>67</v>
      </c>
      <c r="AP25" s="40">
        <v>117</v>
      </c>
      <c r="AQ25" s="40"/>
    </row>
    <row r="26" spans="1:43" s="2" customFormat="1" ht="15.75" customHeight="1">
      <c r="A26" s="37"/>
      <c r="B26" s="64">
        <v>18</v>
      </c>
      <c r="C26" s="59">
        <v>1</v>
      </c>
      <c r="D26" s="60">
        <v>2</v>
      </c>
      <c r="E26" s="60">
        <v>3</v>
      </c>
      <c r="F26" s="60">
        <v>4</v>
      </c>
      <c r="G26" s="61">
        <v>5</v>
      </c>
      <c r="H26" s="63">
        <f t="shared" si="3"/>
        <v>58</v>
      </c>
      <c r="I26" s="59">
        <v>1</v>
      </c>
      <c r="J26" s="60">
        <v>2</v>
      </c>
      <c r="K26" s="60">
        <v>3</v>
      </c>
      <c r="L26" s="60">
        <v>4</v>
      </c>
      <c r="M26" s="61">
        <v>5</v>
      </c>
      <c r="N26" s="63">
        <f t="shared" si="2"/>
        <v>18</v>
      </c>
      <c r="O26" s="59">
        <v>1</v>
      </c>
      <c r="P26" s="60">
        <v>2</v>
      </c>
      <c r="Q26" s="60">
        <v>3</v>
      </c>
      <c r="R26" s="60">
        <v>4</v>
      </c>
      <c r="S26" s="61">
        <v>5</v>
      </c>
      <c r="T26" s="63">
        <f t="shared" si="0"/>
        <v>98</v>
      </c>
      <c r="U26" s="59">
        <v>1</v>
      </c>
      <c r="V26" s="60">
        <v>2</v>
      </c>
      <c r="W26" s="60">
        <v>3</v>
      </c>
      <c r="X26" s="60">
        <v>4</v>
      </c>
      <c r="Y26" s="61">
        <v>5</v>
      </c>
      <c r="Z26" s="67">
        <f t="shared" si="1"/>
        <v>138</v>
      </c>
      <c r="AA26" s="70"/>
      <c r="AB26" s="59">
        <v>1</v>
      </c>
      <c r="AC26" s="60">
        <v>2</v>
      </c>
      <c r="AD26" s="60">
        <v>3</v>
      </c>
      <c r="AE26" s="60">
        <v>4</v>
      </c>
      <c r="AF26" s="61">
        <v>5</v>
      </c>
      <c r="AG26" s="63">
        <v>1</v>
      </c>
      <c r="AH26" s="59">
        <v>1</v>
      </c>
      <c r="AI26" s="60">
        <v>2</v>
      </c>
      <c r="AJ26" s="60">
        <v>3</v>
      </c>
      <c r="AK26" s="60">
        <v>4</v>
      </c>
      <c r="AL26" s="61">
        <v>5</v>
      </c>
      <c r="AM26" s="95"/>
      <c r="AN26" s="40">
        <v>18</v>
      </c>
      <c r="AO26" s="40">
        <v>68</v>
      </c>
      <c r="AP26" s="40">
        <v>118</v>
      </c>
      <c r="AQ26" s="40"/>
    </row>
    <row r="27" spans="1:43" s="2" customFormat="1" ht="15.75" customHeight="1">
      <c r="A27" s="37"/>
      <c r="B27" s="63">
        <v>19</v>
      </c>
      <c r="C27" s="59">
        <v>1</v>
      </c>
      <c r="D27" s="60">
        <v>2</v>
      </c>
      <c r="E27" s="60">
        <v>3</v>
      </c>
      <c r="F27" s="60">
        <v>4</v>
      </c>
      <c r="G27" s="61">
        <v>5</v>
      </c>
      <c r="H27" s="63">
        <f t="shared" si="3"/>
        <v>59</v>
      </c>
      <c r="I27" s="59">
        <v>1</v>
      </c>
      <c r="J27" s="60">
        <v>2</v>
      </c>
      <c r="K27" s="60">
        <v>3</v>
      </c>
      <c r="L27" s="60">
        <v>4</v>
      </c>
      <c r="M27" s="61">
        <v>5</v>
      </c>
      <c r="N27" s="63">
        <f t="shared" si="2"/>
        <v>19</v>
      </c>
      <c r="O27" s="59">
        <v>1</v>
      </c>
      <c r="P27" s="60">
        <v>2</v>
      </c>
      <c r="Q27" s="60">
        <v>3</v>
      </c>
      <c r="R27" s="60">
        <v>4</v>
      </c>
      <c r="S27" s="61">
        <v>5</v>
      </c>
      <c r="T27" s="63">
        <f t="shared" si="0"/>
        <v>99</v>
      </c>
      <c r="U27" s="59">
        <v>1</v>
      </c>
      <c r="V27" s="60">
        <v>2</v>
      </c>
      <c r="W27" s="60">
        <v>3</v>
      </c>
      <c r="X27" s="60">
        <v>4</v>
      </c>
      <c r="Y27" s="61">
        <v>5</v>
      </c>
      <c r="Z27" s="67">
        <f t="shared" si="1"/>
        <v>139</v>
      </c>
      <c r="AA27" s="71"/>
      <c r="AB27" s="59">
        <v>1</v>
      </c>
      <c r="AC27" s="60">
        <v>2</v>
      </c>
      <c r="AD27" s="60">
        <v>3</v>
      </c>
      <c r="AE27" s="60">
        <v>4</v>
      </c>
      <c r="AF27" s="61">
        <v>5</v>
      </c>
      <c r="AG27" s="63">
        <v>2</v>
      </c>
      <c r="AH27" s="59">
        <v>1</v>
      </c>
      <c r="AI27" s="60">
        <v>2</v>
      </c>
      <c r="AJ27" s="60">
        <v>3</v>
      </c>
      <c r="AK27" s="60">
        <v>4</v>
      </c>
      <c r="AL27" s="61">
        <v>5</v>
      </c>
      <c r="AM27" s="89"/>
      <c r="AN27" s="40">
        <v>19</v>
      </c>
      <c r="AO27" s="40">
        <v>69</v>
      </c>
      <c r="AP27" s="40"/>
      <c r="AQ27" s="40"/>
    </row>
    <row r="28" spans="1:43" s="2" customFormat="1" ht="15.75" customHeight="1">
      <c r="A28" s="37"/>
      <c r="B28" s="64">
        <v>20</v>
      </c>
      <c r="C28" s="59">
        <v>1</v>
      </c>
      <c r="D28" s="60">
        <v>2</v>
      </c>
      <c r="E28" s="60">
        <v>3</v>
      </c>
      <c r="F28" s="60">
        <v>4</v>
      </c>
      <c r="G28" s="61">
        <v>5</v>
      </c>
      <c r="H28" s="63">
        <f t="shared" si="3"/>
        <v>60</v>
      </c>
      <c r="I28" s="59">
        <v>1</v>
      </c>
      <c r="J28" s="60">
        <v>2</v>
      </c>
      <c r="K28" s="60">
        <v>3</v>
      </c>
      <c r="L28" s="60">
        <v>4</v>
      </c>
      <c r="M28" s="61">
        <v>5</v>
      </c>
      <c r="N28" s="63">
        <f t="shared" si="2"/>
        <v>20</v>
      </c>
      <c r="O28" s="59">
        <v>1</v>
      </c>
      <c r="P28" s="60">
        <v>2</v>
      </c>
      <c r="Q28" s="60">
        <v>3</v>
      </c>
      <c r="R28" s="60">
        <v>4</v>
      </c>
      <c r="S28" s="61">
        <v>5</v>
      </c>
      <c r="T28" s="63">
        <f t="shared" si="0"/>
        <v>100</v>
      </c>
      <c r="U28" s="59">
        <v>1</v>
      </c>
      <c r="V28" s="60">
        <v>2</v>
      </c>
      <c r="W28" s="60">
        <v>3</v>
      </c>
      <c r="X28" s="60">
        <v>4</v>
      </c>
      <c r="Y28" s="61">
        <v>5</v>
      </c>
      <c r="Z28" s="67">
        <f t="shared" si="1"/>
        <v>140</v>
      </c>
      <c r="AA28" s="70"/>
      <c r="AB28" s="59">
        <v>1</v>
      </c>
      <c r="AC28" s="60">
        <v>2</v>
      </c>
      <c r="AD28" s="60">
        <v>3</v>
      </c>
      <c r="AE28" s="60">
        <v>4</v>
      </c>
      <c r="AF28" s="61">
        <v>5</v>
      </c>
      <c r="AG28" s="64">
        <v>3</v>
      </c>
      <c r="AH28" s="59">
        <v>1</v>
      </c>
      <c r="AI28" s="60">
        <v>2</v>
      </c>
      <c r="AJ28" s="60">
        <v>3</v>
      </c>
      <c r="AK28" s="60">
        <v>4</v>
      </c>
      <c r="AL28" s="61">
        <v>5</v>
      </c>
      <c r="AM28" s="89"/>
      <c r="AN28" s="40">
        <v>20</v>
      </c>
      <c r="AO28" s="40">
        <v>70</v>
      </c>
      <c r="AP28" s="40"/>
      <c r="AQ28" s="40"/>
    </row>
    <row r="29" spans="1:43" s="2" customFormat="1" ht="15.75" customHeight="1">
      <c r="A29" s="37"/>
      <c r="B29" s="63">
        <v>21</v>
      </c>
      <c r="C29" s="59">
        <v>1</v>
      </c>
      <c r="D29" s="60">
        <v>2</v>
      </c>
      <c r="E29" s="60">
        <v>3</v>
      </c>
      <c r="F29" s="60">
        <v>4</v>
      </c>
      <c r="G29" s="61">
        <v>5</v>
      </c>
      <c r="H29" s="63">
        <f t="shared" si="3"/>
        <v>61</v>
      </c>
      <c r="I29" s="59">
        <v>1</v>
      </c>
      <c r="J29" s="60">
        <v>2</v>
      </c>
      <c r="K29" s="60">
        <v>3</v>
      </c>
      <c r="L29" s="60">
        <v>4</v>
      </c>
      <c r="M29" s="61">
        <v>5</v>
      </c>
      <c r="N29" s="63">
        <f t="shared" si="2"/>
        <v>21</v>
      </c>
      <c r="O29" s="59">
        <v>1</v>
      </c>
      <c r="P29" s="60">
        <v>2</v>
      </c>
      <c r="Q29" s="60">
        <v>3</v>
      </c>
      <c r="R29" s="60">
        <v>4</v>
      </c>
      <c r="S29" s="61">
        <v>5</v>
      </c>
      <c r="T29" s="63">
        <f t="shared" si="0"/>
        <v>101</v>
      </c>
      <c r="U29" s="59">
        <v>1</v>
      </c>
      <c r="V29" s="60">
        <v>2</v>
      </c>
      <c r="W29" s="60">
        <v>3</v>
      </c>
      <c r="X29" s="60">
        <v>4</v>
      </c>
      <c r="Y29" s="61">
        <v>5</v>
      </c>
      <c r="Z29" s="67">
        <f t="shared" si="1"/>
        <v>141</v>
      </c>
      <c r="AA29" s="70"/>
      <c r="AB29" s="59">
        <v>1</v>
      </c>
      <c r="AC29" s="60">
        <v>2</v>
      </c>
      <c r="AD29" s="60">
        <v>3</v>
      </c>
      <c r="AE29" s="60">
        <v>4</v>
      </c>
      <c r="AF29" s="61">
        <v>5</v>
      </c>
      <c r="AG29" s="63">
        <v>4</v>
      </c>
      <c r="AH29" s="59">
        <v>1</v>
      </c>
      <c r="AI29" s="60">
        <v>2</v>
      </c>
      <c r="AJ29" s="60">
        <v>3</v>
      </c>
      <c r="AK29" s="60">
        <v>4</v>
      </c>
      <c r="AL29" s="61">
        <v>5</v>
      </c>
      <c r="AM29" s="89"/>
      <c r="AN29" s="40">
        <v>21</v>
      </c>
      <c r="AO29" s="40">
        <v>71</v>
      </c>
      <c r="AP29" s="40"/>
      <c r="AQ29" s="40"/>
    </row>
    <row r="30" spans="1:43" s="2" customFormat="1" ht="15.75" customHeight="1">
      <c r="A30" s="37"/>
      <c r="B30" s="63">
        <v>22</v>
      </c>
      <c r="C30" s="59">
        <v>1</v>
      </c>
      <c r="D30" s="60">
        <v>2</v>
      </c>
      <c r="E30" s="60">
        <v>3</v>
      </c>
      <c r="F30" s="60">
        <v>4</v>
      </c>
      <c r="G30" s="61">
        <v>5</v>
      </c>
      <c r="H30" s="63">
        <f t="shared" si="3"/>
        <v>62</v>
      </c>
      <c r="I30" s="59">
        <v>1</v>
      </c>
      <c r="J30" s="60">
        <v>2</v>
      </c>
      <c r="K30" s="60">
        <v>3</v>
      </c>
      <c r="L30" s="60">
        <v>4</v>
      </c>
      <c r="M30" s="61">
        <v>5</v>
      </c>
      <c r="N30" s="63">
        <f t="shared" si="2"/>
        <v>22</v>
      </c>
      <c r="O30" s="59">
        <v>1</v>
      </c>
      <c r="P30" s="60">
        <v>2</v>
      </c>
      <c r="Q30" s="60">
        <v>3</v>
      </c>
      <c r="R30" s="60">
        <v>4</v>
      </c>
      <c r="S30" s="61">
        <v>5</v>
      </c>
      <c r="T30" s="63">
        <f t="shared" si="0"/>
        <v>102</v>
      </c>
      <c r="U30" s="59">
        <v>1</v>
      </c>
      <c r="V30" s="60">
        <v>2</v>
      </c>
      <c r="W30" s="60">
        <v>3</v>
      </c>
      <c r="X30" s="60">
        <v>4</v>
      </c>
      <c r="Y30" s="61">
        <v>5</v>
      </c>
      <c r="Z30" s="67">
        <f t="shared" si="1"/>
        <v>142</v>
      </c>
      <c r="AA30" s="71"/>
      <c r="AB30" s="59">
        <v>1</v>
      </c>
      <c r="AC30" s="60">
        <v>2</v>
      </c>
      <c r="AD30" s="60">
        <v>3</v>
      </c>
      <c r="AE30" s="60">
        <v>4</v>
      </c>
      <c r="AF30" s="61">
        <v>5</v>
      </c>
      <c r="AG30" s="64">
        <v>5</v>
      </c>
      <c r="AH30" s="59">
        <v>1</v>
      </c>
      <c r="AI30" s="60">
        <v>2</v>
      </c>
      <c r="AJ30" s="60">
        <v>3</v>
      </c>
      <c r="AK30" s="60">
        <v>4</v>
      </c>
      <c r="AL30" s="61">
        <v>5</v>
      </c>
      <c r="AM30" s="89"/>
      <c r="AN30" s="40">
        <v>22</v>
      </c>
      <c r="AO30" s="40">
        <v>72</v>
      </c>
      <c r="AP30" s="40"/>
      <c r="AQ30" s="40"/>
    </row>
    <row r="31" spans="1:43" s="2" customFormat="1" ht="15.75" customHeight="1">
      <c r="A31" s="37"/>
      <c r="B31" s="64">
        <v>23</v>
      </c>
      <c r="C31" s="59">
        <v>1</v>
      </c>
      <c r="D31" s="60">
        <v>2</v>
      </c>
      <c r="E31" s="60">
        <v>3</v>
      </c>
      <c r="F31" s="60">
        <v>4</v>
      </c>
      <c r="G31" s="61">
        <v>5</v>
      </c>
      <c r="H31" s="63">
        <f t="shared" si="3"/>
        <v>63</v>
      </c>
      <c r="I31" s="59">
        <v>1</v>
      </c>
      <c r="J31" s="60">
        <v>2</v>
      </c>
      <c r="K31" s="60">
        <v>3</v>
      </c>
      <c r="L31" s="60">
        <v>4</v>
      </c>
      <c r="M31" s="61">
        <v>5</v>
      </c>
      <c r="N31" s="63">
        <f t="shared" si="2"/>
        <v>23</v>
      </c>
      <c r="O31" s="59">
        <v>1</v>
      </c>
      <c r="P31" s="60">
        <v>2</v>
      </c>
      <c r="Q31" s="60">
        <v>3</v>
      </c>
      <c r="R31" s="60">
        <v>4</v>
      </c>
      <c r="S31" s="61">
        <v>5</v>
      </c>
      <c r="T31" s="63">
        <f t="shared" si="0"/>
        <v>103</v>
      </c>
      <c r="U31" s="59">
        <v>1</v>
      </c>
      <c r="V31" s="60">
        <v>2</v>
      </c>
      <c r="W31" s="60">
        <v>3</v>
      </c>
      <c r="X31" s="60">
        <v>4</v>
      </c>
      <c r="Y31" s="61">
        <v>5</v>
      </c>
      <c r="Z31" s="67">
        <f t="shared" si="1"/>
        <v>143</v>
      </c>
      <c r="AA31" s="71"/>
      <c r="AB31" s="59">
        <v>1</v>
      </c>
      <c r="AC31" s="60">
        <v>2</v>
      </c>
      <c r="AD31" s="60">
        <v>3</v>
      </c>
      <c r="AE31" s="60">
        <v>4</v>
      </c>
      <c r="AF31" s="61">
        <v>5</v>
      </c>
      <c r="AG31" s="63">
        <v>6</v>
      </c>
      <c r="AH31" s="59">
        <v>1</v>
      </c>
      <c r="AI31" s="60">
        <v>2</v>
      </c>
      <c r="AJ31" s="60">
        <v>3</v>
      </c>
      <c r="AK31" s="60">
        <v>4</v>
      </c>
      <c r="AL31" s="61">
        <v>5</v>
      </c>
      <c r="AM31" s="89"/>
      <c r="AN31" s="40">
        <v>23</v>
      </c>
      <c r="AO31" s="40">
        <v>73</v>
      </c>
      <c r="AP31" s="40"/>
      <c r="AQ31" s="40"/>
    </row>
    <row r="32" spans="1:43" s="2" customFormat="1" ht="15.75" customHeight="1">
      <c r="A32" s="37"/>
      <c r="B32" s="63">
        <v>24</v>
      </c>
      <c r="C32" s="59">
        <v>1</v>
      </c>
      <c r="D32" s="60">
        <v>2</v>
      </c>
      <c r="E32" s="60">
        <v>3</v>
      </c>
      <c r="F32" s="60">
        <v>4</v>
      </c>
      <c r="G32" s="61">
        <v>5</v>
      </c>
      <c r="H32" s="63">
        <f t="shared" si="3"/>
        <v>64</v>
      </c>
      <c r="I32" s="59">
        <v>1</v>
      </c>
      <c r="J32" s="60">
        <v>2</v>
      </c>
      <c r="K32" s="60">
        <v>3</v>
      </c>
      <c r="L32" s="60">
        <v>4</v>
      </c>
      <c r="M32" s="61">
        <v>5</v>
      </c>
      <c r="N32" s="63">
        <f t="shared" si="2"/>
        <v>24</v>
      </c>
      <c r="O32" s="59">
        <v>1</v>
      </c>
      <c r="P32" s="60">
        <v>2</v>
      </c>
      <c r="Q32" s="60">
        <v>3</v>
      </c>
      <c r="R32" s="60">
        <v>4</v>
      </c>
      <c r="S32" s="61">
        <v>5</v>
      </c>
      <c r="T32" s="63">
        <f t="shared" si="0"/>
        <v>104</v>
      </c>
      <c r="U32" s="59">
        <v>1</v>
      </c>
      <c r="V32" s="60">
        <v>2</v>
      </c>
      <c r="W32" s="60">
        <v>3</v>
      </c>
      <c r="X32" s="60">
        <v>4</v>
      </c>
      <c r="Y32" s="61">
        <v>5</v>
      </c>
      <c r="Z32" s="67">
        <f t="shared" si="1"/>
        <v>144</v>
      </c>
      <c r="AA32" s="70"/>
      <c r="AB32" s="59">
        <v>1</v>
      </c>
      <c r="AC32" s="60">
        <v>2</v>
      </c>
      <c r="AD32" s="60">
        <v>3</v>
      </c>
      <c r="AE32" s="60">
        <v>4</v>
      </c>
      <c r="AF32" s="61">
        <v>5</v>
      </c>
      <c r="AG32" s="64">
        <v>7</v>
      </c>
      <c r="AH32" s="59">
        <v>1</v>
      </c>
      <c r="AI32" s="60">
        <v>2</v>
      </c>
      <c r="AJ32" s="60">
        <v>3</v>
      </c>
      <c r="AK32" s="60">
        <v>4</v>
      </c>
      <c r="AL32" s="61">
        <v>5</v>
      </c>
      <c r="AM32" s="89"/>
      <c r="AN32" s="40">
        <v>24</v>
      </c>
      <c r="AO32" s="40">
        <v>74</v>
      </c>
      <c r="AP32" s="40"/>
      <c r="AQ32" s="40"/>
    </row>
    <row r="33" spans="1:43" s="2" customFormat="1" ht="15.75" customHeight="1">
      <c r="A33" s="37"/>
      <c r="B33" s="64">
        <v>25</v>
      </c>
      <c r="C33" s="59">
        <v>1</v>
      </c>
      <c r="D33" s="60">
        <v>2</v>
      </c>
      <c r="E33" s="60">
        <v>3</v>
      </c>
      <c r="F33" s="60">
        <v>4</v>
      </c>
      <c r="G33" s="61">
        <v>5</v>
      </c>
      <c r="H33" s="63">
        <f t="shared" si="3"/>
        <v>65</v>
      </c>
      <c r="I33" s="59">
        <v>1</v>
      </c>
      <c r="J33" s="60">
        <v>2</v>
      </c>
      <c r="K33" s="60">
        <v>3</v>
      </c>
      <c r="L33" s="60">
        <v>4</v>
      </c>
      <c r="M33" s="61">
        <v>5</v>
      </c>
      <c r="N33" s="63">
        <f t="shared" si="2"/>
        <v>25</v>
      </c>
      <c r="O33" s="59">
        <v>1</v>
      </c>
      <c r="P33" s="60">
        <v>2</v>
      </c>
      <c r="Q33" s="60">
        <v>3</v>
      </c>
      <c r="R33" s="60">
        <v>4</v>
      </c>
      <c r="S33" s="61">
        <v>5</v>
      </c>
      <c r="T33" s="63">
        <f t="shared" si="0"/>
        <v>105</v>
      </c>
      <c r="U33" s="59">
        <v>1</v>
      </c>
      <c r="V33" s="60">
        <v>2</v>
      </c>
      <c r="W33" s="60">
        <v>3</v>
      </c>
      <c r="X33" s="60">
        <v>4</v>
      </c>
      <c r="Y33" s="61">
        <v>5</v>
      </c>
      <c r="Z33" s="67">
        <f t="shared" si="1"/>
        <v>145</v>
      </c>
      <c r="AA33" s="71"/>
      <c r="AB33" s="59">
        <v>1</v>
      </c>
      <c r="AC33" s="60">
        <v>2</v>
      </c>
      <c r="AD33" s="60">
        <v>3</v>
      </c>
      <c r="AE33" s="60">
        <v>4</v>
      </c>
      <c r="AF33" s="61">
        <v>5</v>
      </c>
      <c r="AG33" s="63">
        <v>8</v>
      </c>
      <c r="AH33" s="59">
        <v>1</v>
      </c>
      <c r="AI33" s="60">
        <v>2</v>
      </c>
      <c r="AJ33" s="60">
        <v>3</v>
      </c>
      <c r="AK33" s="60">
        <v>4</v>
      </c>
      <c r="AL33" s="61">
        <v>5</v>
      </c>
      <c r="AM33" s="89"/>
      <c r="AN33" s="40">
        <v>25</v>
      </c>
      <c r="AO33" s="40">
        <v>75</v>
      </c>
      <c r="AP33" s="40"/>
      <c r="AQ33" s="40"/>
    </row>
    <row r="34" spans="1:43" s="2" customFormat="1" ht="15.75" customHeight="1">
      <c r="A34" s="37"/>
      <c r="B34" s="63">
        <v>26</v>
      </c>
      <c r="C34" s="59">
        <v>1</v>
      </c>
      <c r="D34" s="60">
        <v>2</v>
      </c>
      <c r="E34" s="60">
        <v>3</v>
      </c>
      <c r="F34" s="60">
        <v>4</v>
      </c>
      <c r="G34" s="61">
        <v>5</v>
      </c>
      <c r="H34" s="63">
        <f t="shared" si="3"/>
        <v>66</v>
      </c>
      <c r="I34" s="59">
        <v>1</v>
      </c>
      <c r="J34" s="60">
        <v>2</v>
      </c>
      <c r="K34" s="60">
        <v>3</v>
      </c>
      <c r="L34" s="60">
        <v>4</v>
      </c>
      <c r="M34" s="61">
        <v>5</v>
      </c>
      <c r="N34" s="63">
        <f t="shared" si="2"/>
        <v>26</v>
      </c>
      <c r="O34" s="59">
        <v>1</v>
      </c>
      <c r="P34" s="60">
        <v>2</v>
      </c>
      <c r="Q34" s="60">
        <v>3</v>
      </c>
      <c r="R34" s="60">
        <v>4</v>
      </c>
      <c r="S34" s="61">
        <v>5</v>
      </c>
      <c r="T34" s="63">
        <f t="shared" si="0"/>
        <v>106</v>
      </c>
      <c r="U34" s="59">
        <v>1</v>
      </c>
      <c r="V34" s="60">
        <v>2</v>
      </c>
      <c r="W34" s="60">
        <v>3</v>
      </c>
      <c r="X34" s="60">
        <v>4</v>
      </c>
      <c r="Y34" s="61">
        <v>5</v>
      </c>
      <c r="Z34" s="67">
        <f t="shared" si="1"/>
        <v>146</v>
      </c>
      <c r="AA34" s="71"/>
      <c r="AB34" s="59">
        <v>1</v>
      </c>
      <c r="AC34" s="60">
        <v>2</v>
      </c>
      <c r="AD34" s="60">
        <v>3</v>
      </c>
      <c r="AE34" s="60">
        <v>4</v>
      </c>
      <c r="AF34" s="61">
        <v>5</v>
      </c>
      <c r="AG34" s="64">
        <v>9</v>
      </c>
      <c r="AH34" s="59">
        <v>1</v>
      </c>
      <c r="AI34" s="60">
        <v>2</v>
      </c>
      <c r="AJ34" s="60">
        <v>3</v>
      </c>
      <c r="AK34" s="60">
        <v>4</v>
      </c>
      <c r="AL34" s="61">
        <v>5</v>
      </c>
      <c r="AM34" s="89"/>
      <c r="AN34" s="40">
        <v>26</v>
      </c>
      <c r="AO34" s="40">
        <v>76</v>
      </c>
      <c r="AP34" s="40"/>
      <c r="AQ34" s="40"/>
    </row>
    <row r="35" spans="1:43" s="2" customFormat="1" ht="15.75" customHeight="1">
      <c r="A35" s="37"/>
      <c r="B35" s="63">
        <v>27</v>
      </c>
      <c r="C35" s="59">
        <v>1</v>
      </c>
      <c r="D35" s="60">
        <v>2</v>
      </c>
      <c r="E35" s="60">
        <v>3</v>
      </c>
      <c r="F35" s="60">
        <v>4</v>
      </c>
      <c r="G35" s="61">
        <v>5</v>
      </c>
      <c r="H35" s="63">
        <f t="shared" si="3"/>
        <v>67</v>
      </c>
      <c r="I35" s="59">
        <v>1</v>
      </c>
      <c r="J35" s="60">
        <v>2</v>
      </c>
      <c r="K35" s="60">
        <v>3</v>
      </c>
      <c r="L35" s="60">
        <v>4</v>
      </c>
      <c r="M35" s="61">
        <v>5</v>
      </c>
      <c r="N35" s="63">
        <f t="shared" si="2"/>
        <v>27</v>
      </c>
      <c r="O35" s="59">
        <v>1</v>
      </c>
      <c r="P35" s="60">
        <v>2</v>
      </c>
      <c r="Q35" s="60">
        <v>3</v>
      </c>
      <c r="R35" s="60">
        <v>4</v>
      </c>
      <c r="S35" s="61">
        <v>5</v>
      </c>
      <c r="T35" s="63">
        <f t="shared" si="0"/>
        <v>107</v>
      </c>
      <c r="U35" s="59">
        <v>1</v>
      </c>
      <c r="V35" s="60">
        <v>2</v>
      </c>
      <c r="W35" s="60">
        <v>3</v>
      </c>
      <c r="X35" s="60">
        <v>4</v>
      </c>
      <c r="Y35" s="61">
        <v>5</v>
      </c>
      <c r="Z35" s="67">
        <f t="shared" si="1"/>
        <v>147</v>
      </c>
      <c r="AA35" s="70"/>
      <c r="AB35" s="59">
        <v>1</v>
      </c>
      <c r="AC35" s="60">
        <v>2</v>
      </c>
      <c r="AD35" s="60">
        <v>3</v>
      </c>
      <c r="AE35" s="60">
        <v>4</v>
      </c>
      <c r="AF35" s="61">
        <v>5</v>
      </c>
      <c r="AG35" s="63">
        <v>10</v>
      </c>
      <c r="AH35" s="59">
        <v>1</v>
      </c>
      <c r="AI35" s="60">
        <v>2</v>
      </c>
      <c r="AJ35" s="60">
        <v>3</v>
      </c>
      <c r="AK35" s="60">
        <v>4</v>
      </c>
      <c r="AL35" s="61">
        <v>5</v>
      </c>
      <c r="AM35" s="89"/>
      <c r="AN35" s="40">
        <v>27</v>
      </c>
      <c r="AO35" s="40">
        <v>77</v>
      </c>
      <c r="AP35" s="40"/>
      <c r="AQ35" s="40"/>
    </row>
    <row r="36" spans="1:43" s="2" customFormat="1" ht="15.75" customHeight="1">
      <c r="A36" s="37"/>
      <c r="B36" s="64">
        <v>28</v>
      </c>
      <c r="C36" s="59">
        <v>1</v>
      </c>
      <c r="D36" s="60">
        <v>2</v>
      </c>
      <c r="E36" s="60">
        <v>3</v>
      </c>
      <c r="F36" s="60">
        <v>4</v>
      </c>
      <c r="G36" s="61">
        <v>5</v>
      </c>
      <c r="H36" s="63">
        <f t="shared" si="3"/>
        <v>68</v>
      </c>
      <c r="I36" s="59">
        <v>1</v>
      </c>
      <c r="J36" s="60">
        <v>2</v>
      </c>
      <c r="K36" s="60">
        <v>3</v>
      </c>
      <c r="L36" s="60">
        <v>4</v>
      </c>
      <c r="M36" s="61">
        <v>5</v>
      </c>
      <c r="N36" s="63">
        <f t="shared" si="2"/>
        <v>28</v>
      </c>
      <c r="O36" s="59">
        <v>1</v>
      </c>
      <c r="P36" s="60">
        <v>2</v>
      </c>
      <c r="Q36" s="60">
        <v>3</v>
      </c>
      <c r="R36" s="60">
        <v>4</v>
      </c>
      <c r="S36" s="61">
        <v>5</v>
      </c>
      <c r="T36" s="63">
        <f t="shared" si="0"/>
        <v>108</v>
      </c>
      <c r="U36" s="59">
        <v>1</v>
      </c>
      <c r="V36" s="60">
        <v>2</v>
      </c>
      <c r="W36" s="60">
        <v>3</v>
      </c>
      <c r="X36" s="60">
        <v>4</v>
      </c>
      <c r="Y36" s="61">
        <v>5</v>
      </c>
      <c r="Z36" s="67">
        <f t="shared" si="1"/>
        <v>148</v>
      </c>
      <c r="AA36" s="71"/>
      <c r="AB36" s="59">
        <v>1</v>
      </c>
      <c r="AC36" s="60">
        <v>2</v>
      </c>
      <c r="AD36" s="60">
        <v>3</v>
      </c>
      <c r="AE36" s="60">
        <v>4</v>
      </c>
      <c r="AF36" s="61">
        <v>5</v>
      </c>
      <c r="AG36" s="63">
        <v>11</v>
      </c>
      <c r="AH36" s="59">
        <v>1</v>
      </c>
      <c r="AI36" s="60">
        <v>2</v>
      </c>
      <c r="AJ36" s="60">
        <v>3</v>
      </c>
      <c r="AK36" s="60">
        <v>4</v>
      </c>
      <c r="AL36" s="61">
        <v>5</v>
      </c>
      <c r="AM36" s="89"/>
      <c r="AN36" s="40">
        <v>28</v>
      </c>
      <c r="AO36" s="40">
        <v>78</v>
      </c>
      <c r="AP36" s="40"/>
      <c r="AQ36" s="40"/>
    </row>
    <row r="37" spans="1:43" s="2" customFormat="1" ht="15.75" customHeight="1">
      <c r="A37" s="37"/>
      <c r="B37" s="63">
        <v>29</v>
      </c>
      <c r="C37" s="59">
        <v>1</v>
      </c>
      <c r="D37" s="60">
        <v>2</v>
      </c>
      <c r="E37" s="60">
        <v>3</v>
      </c>
      <c r="F37" s="60">
        <v>4</v>
      </c>
      <c r="G37" s="61">
        <v>5</v>
      </c>
      <c r="H37" s="63">
        <f t="shared" si="3"/>
        <v>69</v>
      </c>
      <c r="I37" s="59">
        <v>1</v>
      </c>
      <c r="J37" s="60">
        <v>2</v>
      </c>
      <c r="K37" s="60">
        <v>3</v>
      </c>
      <c r="L37" s="60">
        <v>4</v>
      </c>
      <c r="M37" s="61">
        <v>5</v>
      </c>
      <c r="N37" s="63">
        <f t="shared" si="2"/>
        <v>29</v>
      </c>
      <c r="O37" s="59">
        <v>1</v>
      </c>
      <c r="P37" s="60">
        <v>2</v>
      </c>
      <c r="Q37" s="60">
        <v>3</v>
      </c>
      <c r="R37" s="60">
        <v>4</v>
      </c>
      <c r="S37" s="61">
        <v>5</v>
      </c>
      <c r="T37" s="63">
        <f t="shared" si="0"/>
        <v>109</v>
      </c>
      <c r="U37" s="59">
        <v>1</v>
      </c>
      <c r="V37" s="60">
        <v>2</v>
      </c>
      <c r="W37" s="60">
        <v>3</v>
      </c>
      <c r="X37" s="60">
        <v>4</v>
      </c>
      <c r="Y37" s="61">
        <v>5</v>
      </c>
      <c r="Z37" s="67">
        <f t="shared" si="1"/>
        <v>149</v>
      </c>
      <c r="AA37" s="71"/>
      <c r="AB37" s="59">
        <v>1</v>
      </c>
      <c r="AC37" s="60">
        <v>2</v>
      </c>
      <c r="AD37" s="60">
        <v>3</v>
      </c>
      <c r="AE37" s="60">
        <v>4</v>
      </c>
      <c r="AF37" s="61">
        <v>5</v>
      </c>
      <c r="AG37" s="64">
        <v>12</v>
      </c>
      <c r="AH37" s="59">
        <v>1</v>
      </c>
      <c r="AI37" s="60">
        <v>2</v>
      </c>
      <c r="AJ37" s="60">
        <v>3</v>
      </c>
      <c r="AK37" s="60">
        <v>4</v>
      </c>
      <c r="AL37" s="61">
        <v>5</v>
      </c>
      <c r="AM37" s="89"/>
      <c r="AN37" s="40">
        <v>29</v>
      </c>
      <c r="AO37" s="40">
        <v>79</v>
      </c>
      <c r="AP37" s="40"/>
      <c r="AQ37" s="40"/>
    </row>
    <row r="38" spans="1:43" s="2" customFormat="1" ht="15.75" customHeight="1">
      <c r="A38" s="37"/>
      <c r="B38" s="64">
        <v>30</v>
      </c>
      <c r="C38" s="59">
        <v>1</v>
      </c>
      <c r="D38" s="60">
        <v>2</v>
      </c>
      <c r="E38" s="60">
        <v>3</v>
      </c>
      <c r="F38" s="60">
        <v>4</v>
      </c>
      <c r="G38" s="61">
        <v>5</v>
      </c>
      <c r="H38" s="63">
        <f t="shared" si="3"/>
        <v>70</v>
      </c>
      <c r="I38" s="59">
        <v>1</v>
      </c>
      <c r="J38" s="60">
        <v>2</v>
      </c>
      <c r="K38" s="60">
        <v>3</v>
      </c>
      <c r="L38" s="60">
        <v>4</v>
      </c>
      <c r="M38" s="61">
        <v>5</v>
      </c>
      <c r="N38" s="63">
        <f t="shared" si="2"/>
        <v>30</v>
      </c>
      <c r="O38" s="59">
        <v>1</v>
      </c>
      <c r="P38" s="60">
        <v>2</v>
      </c>
      <c r="Q38" s="60">
        <v>3</v>
      </c>
      <c r="R38" s="60">
        <v>4</v>
      </c>
      <c r="S38" s="61">
        <v>5</v>
      </c>
      <c r="T38" s="63">
        <f t="shared" si="0"/>
        <v>110</v>
      </c>
      <c r="U38" s="59">
        <v>1</v>
      </c>
      <c r="V38" s="60">
        <v>2</v>
      </c>
      <c r="W38" s="60">
        <v>3</v>
      </c>
      <c r="X38" s="60">
        <v>4</v>
      </c>
      <c r="Y38" s="61">
        <v>5</v>
      </c>
      <c r="Z38" s="67">
        <f t="shared" si="1"/>
        <v>150</v>
      </c>
      <c r="AA38" s="70"/>
      <c r="AB38" s="59">
        <v>1</v>
      </c>
      <c r="AC38" s="60">
        <v>2</v>
      </c>
      <c r="AD38" s="60">
        <v>3</v>
      </c>
      <c r="AE38" s="60">
        <v>4</v>
      </c>
      <c r="AF38" s="61">
        <v>5</v>
      </c>
      <c r="AG38" s="63">
        <v>13</v>
      </c>
      <c r="AH38" s="59">
        <v>1</v>
      </c>
      <c r="AI38" s="60">
        <v>2</v>
      </c>
      <c r="AJ38" s="60">
        <v>3</v>
      </c>
      <c r="AK38" s="60">
        <v>4</v>
      </c>
      <c r="AL38" s="61">
        <v>5</v>
      </c>
      <c r="AM38" s="89"/>
      <c r="AN38" s="40">
        <v>30</v>
      </c>
      <c r="AO38" s="40">
        <v>80</v>
      </c>
      <c r="AP38" s="40"/>
      <c r="AQ38" s="40"/>
    </row>
    <row r="39" spans="1:43" s="2" customFormat="1" ht="15.75" customHeight="1">
      <c r="A39" s="37"/>
      <c r="B39" s="63">
        <v>31</v>
      </c>
      <c r="C39" s="59">
        <v>1</v>
      </c>
      <c r="D39" s="60">
        <v>2</v>
      </c>
      <c r="E39" s="60">
        <v>3</v>
      </c>
      <c r="F39" s="60">
        <v>4</v>
      </c>
      <c r="G39" s="61">
        <v>5</v>
      </c>
      <c r="H39" s="63">
        <f t="shared" si="3"/>
        <v>71</v>
      </c>
      <c r="I39" s="59">
        <v>1</v>
      </c>
      <c r="J39" s="60">
        <v>2</v>
      </c>
      <c r="K39" s="60">
        <v>3</v>
      </c>
      <c r="L39" s="60">
        <v>4</v>
      </c>
      <c r="M39" s="61">
        <v>5</v>
      </c>
      <c r="N39" s="63">
        <f t="shared" si="2"/>
        <v>31</v>
      </c>
      <c r="O39" s="59">
        <v>1</v>
      </c>
      <c r="P39" s="60">
        <v>2</v>
      </c>
      <c r="Q39" s="60">
        <v>3</v>
      </c>
      <c r="R39" s="60">
        <v>4</v>
      </c>
      <c r="S39" s="61">
        <v>5</v>
      </c>
      <c r="T39" s="63">
        <f t="shared" si="0"/>
        <v>111</v>
      </c>
      <c r="U39" s="59">
        <v>1</v>
      </c>
      <c r="V39" s="60">
        <v>2</v>
      </c>
      <c r="W39" s="60">
        <v>3</v>
      </c>
      <c r="X39" s="60">
        <v>4</v>
      </c>
      <c r="Y39" s="61">
        <v>5</v>
      </c>
      <c r="Z39" s="67">
        <f t="shared" si="1"/>
        <v>151</v>
      </c>
      <c r="AA39" s="71"/>
      <c r="AB39" s="59">
        <v>1</v>
      </c>
      <c r="AC39" s="60">
        <v>2</v>
      </c>
      <c r="AD39" s="60">
        <v>3</v>
      </c>
      <c r="AE39" s="60">
        <v>4</v>
      </c>
      <c r="AF39" s="61">
        <v>5</v>
      </c>
      <c r="AG39" s="63">
        <v>14</v>
      </c>
      <c r="AH39" s="59">
        <v>1</v>
      </c>
      <c r="AI39" s="60">
        <v>2</v>
      </c>
      <c r="AJ39" s="60">
        <v>3</v>
      </c>
      <c r="AK39" s="60">
        <v>4</v>
      </c>
      <c r="AL39" s="61">
        <v>5</v>
      </c>
      <c r="AM39" s="89"/>
      <c r="AN39" s="40">
        <v>31</v>
      </c>
      <c r="AO39" s="40">
        <v>81</v>
      </c>
      <c r="AP39" s="40"/>
      <c r="AQ39" s="40"/>
    </row>
    <row r="40" spans="1:43" s="2" customFormat="1" ht="15.75" customHeight="1">
      <c r="A40" s="37"/>
      <c r="B40" s="63">
        <v>32</v>
      </c>
      <c r="C40" s="59">
        <v>1</v>
      </c>
      <c r="D40" s="60">
        <v>2</v>
      </c>
      <c r="E40" s="60">
        <v>3</v>
      </c>
      <c r="F40" s="60">
        <v>4</v>
      </c>
      <c r="G40" s="61">
        <v>5</v>
      </c>
      <c r="H40" s="63">
        <f t="shared" si="3"/>
        <v>72</v>
      </c>
      <c r="I40" s="59">
        <v>1</v>
      </c>
      <c r="J40" s="60">
        <v>2</v>
      </c>
      <c r="K40" s="60">
        <v>3</v>
      </c>
      <c r="L40" s="60">
        <v>4</v>
      </c>
      <c r="M40" s="61">
        <v>5</v>
      </c>
      <c r="N40" s="63">
        <f t="shared" si="2"/>
        <v>32</v>
      </c>
      <c r="O40" s="59">
        <v>1</v>
      </c>
      <c r="P40" s="60">
        <v>2</v>
      </c>
      <c r="Q40" s="60">
        <v>3</v>
      </c>
      <c r="R40" s="60">
        <v>4</v>
      </c>
      <c r="S40" s="61">
        <v>5</v>
      </c>
      <c r="T40" s="63">
        <f t="shared" si="0"/>
        <v>112</v>
      </c>
      <c r="U40" s="59">
        <v>1</v>
      </c>
      <c r="V40" s="60">
        <v>2</v>
      </c>
      <c r="W40" s="60">
        <v>3</v>
      </c>
      <c r="X40" s="60">
        <v>4</v>
      </c>
      <c r="Y40" s="61">
        <v>5</v>
      </c>
      <c r="Z40" s="67">
        <f t="shared" si="1"/>
        <v>152</v>
      </c>
      <c r="AA40" s="71"/>
      <c r="AB40" s="59">
        <v>1</v>
      </c>
      <c r="AC40" s="60">
        <v>2</v>
      </c>
      <c r="AD40" s="60">
        <v>3</v>
      </c>
      <c r="AE40" s="60">
        <v>4</v>
      </c>
      <c r="AF40" s="61">
        <v>5</v>
      </c>
      <c r="AG40" s="64">
        <v>15</v>
      </c>
      <c r="AH40" s="59">
        <v>1</v>
      </c>
      <c r="AI40" s="60">
        <v>2</v>
      </c>
      <c r="AJ40" s="60">
        <v>3</v>
      </c>
      <c r="AK40" s="60">
        <v>4</v>
      </c>
      <c r="AL40" s="61">
        <v>5</v>
      </c>
      <c r="AM40" s="89"/>
      <c r="AN40" s="40">
        <v>32</v>
      </c>
      <c r="AO40" s="40">
        <v>82</v>
      </c>
      <c r="AP40" s="40"/>
      <c r="AQ40" s="40"/>
    </row>
    <row r="41" spans="1:43" s="2" customFormat="1" ht="15.75" customHeight="1">
      <c r="A41" s="37"/>
      <c r="B41" s="64">
        <v>33</v>
      </c>
      <c r="C41" s="59">
        <v>1</v>
      </c>
      <c r="D41" s="60">
        <v>2</v>
      </c>
      <c r="E41" s="60">
        <v>3</v>
      </c>
      <c r="F41" s="60">
        <v>4</v>
      </c>
      <c r="G41" s="61">
        <v>5</v>
      </c>
      <c r="H41" s="63">
        <f t="shared" si="3"/>
        <v>73</v>
      </c>
      <c r="I41" s="59">
        <v>1</v>
      </c>
      <c r="J41" s="60">
        <v>2</v>
      </c>
      <c r="K41" s="60">
        <v>3</v>
      </c>
      <c r="L41" s="60">
        <v>4</v>
      </c>
      <c r="M41" s="61">
        <v>5</v>
      </c>
      <c r="N41" s="63">
        <f t="shared" si="2"/>
        <v>33</v>
      </c>
      <c r="O41" s="59">
        <v>1</v>
      </c>
      <c r="P41" s="60">
        <v>2</v>
      </c>
      <c r="Q41" s="60">
        <v>3</v>
      </c>
      <c r="R41" s="60">
        <v>4</v>
      </c>
      <c r="S41" s="61">
        <v>5</v>
      </c>
      <c r="T41" s="63">
        <f t="shared" si="0"/>
        <v>113</v>
      </c>
      <c r="U41" s="59">
        <v>1</v>
      </c>
      <c r="V41" s="60">
        <v>2</v>
      </c>
      <c r="W41" s="60">
        <v>3</v>
      </c>
      <c r="X41" s="60">
        <v>4</v>
      </c>
      <c r="Y41" s="61">
        <v>5</v>
      </c>
      <c r="Z41" s="67">
        <f t="shared" si="1"/>
        <v>153</v>
      </c>
      <c r="AA41" s="71"/>
      <c r="AB41" s="59">
        <v>1</v>
      </c>
      <c r="AC41" s="60">
        <v>2</v>
      </c>
      <c r="AD41" s="60">
        <v>3</v>
      </c>
      <c r="AE41" s="60">
        <v>4</v>
      </c>
      <c r="AF41" s="61">
        <v>5</v>
      </c>
      <c r="AG41" s="63">
        <v>16</v>
      </c>
      <c r="AH41" s="202">
        <v>1</v>
      </c>
      <c r="AI41" s="203">
        <v>2</v>
      </c>
      <c r="AJ41" s="203">
        <v>3</v>
      </c>
      <c r="AK41" s="203">
        <v>4</v>
      </c>
      <c r="AL41" s="204">
        <v>5</v>
      </c>
      <c r="AM41" s="204"/>
      <c r="AN41" s="40">
        <v>33</v>
      </c>
      <c r="AO41" s="40">
        <v>83</v>
      </c>
      <c r="AP41" s="40"/>
      <c r="AQ41" s="40"/>
    </row>
    <row r="42" spans="1:43" s="2" customFormat="1" ht="15.75" customHeight="1">
      <c r="A42" s="37"/>
      <c r="B42" s="63">
        <v>34</v>
      </c>
      <c r="C42" s="59">
        <v>1</v>
      </c>
      <c r="D42" s="60">
        <v>2</v>
      </c>
      <c r="E42" s="60">
        <v>3</v>
      </c>
      <c r="F42" s="60">
        <v>4</v>
      </c>
      <c r="G42" s="61">
        <v>5</v>
      </c>
      <c r="H42" s="63">
        <f t="shared" si="3"/>
        <v>74</v>
      </c>
      <c r="I42" s="59">
        <v>1</v>
      </c>
      <c r="J42" s="60">
        <v>2</v>
      </c>
      <c r="K42" s="60">
        <v>3</v>
      </c>
      <c r="L42" s="60">
        <v>4</v>
      </c>
      <c r="M42" s="61">
        <v>5</v>
      </c>
      <c r="N42" s="63">
        <f t="shared" si="2"/>
        <v>34</v>
      </c>
      <c r="O42" s="59">
        <v>1</v>
      </c>
      <c r="P42" s="60">
        <v>2</v>
      </c>
      <c r="Q42" s="60">
        <v>3</v>
      </c>
      <c r="R42" s="60">
        <v>4</v>
      </c>
      <c r="S42" s="61">
        <v>5</v>
      </c>
      <c r="T42" s="63">
        <f t="shared" si="0"/>
        <v>114</v>
      </c>
      <c r="U42" s="59">
        <v>1</v>
      </c>
      <c r="V42" s="60">
        <v>2</v>
      </c>
      <c r="W42" s="60">
        <v>3</v>
      </c>
      <c r="X42" s="60">
        <v>4</v>
      </c>
      <c r="Y42" s="61">
        <v>5</v>
      </c>
      <c r="Z42" s="67">
        <f t="shared" si="1"/>
        <v>154</v>
      </c>
      <c r="AA42" s="71"/>
      <c r="AB42" s="59">
        <v>1</v>
      </c>
      <c r="AC42" s="60">
        <v>2</v>
      </c>
      <c r="AD42" s="60">
        <v>3</v>
      </c>
      <c r="AE42" s="60">
        <v>4</v>
      </c>
      <c r="AF42" s="61">
        <v>5</v>
      </c>
      <c r="AG42" s="63">
        <v>17</v>
      </c>
      <c r="AH42" s="59">
        <v>1</v>
      </c>
      <c r="AI42" s="60">
        <v>2</v>
      </c>
      <c r="AJ42" s="60">
        <v>3</v>
      </c>
      <c r="AK42" s="60">
        <v>4</v>
      </c>
      <c r="AL42" s="61">
        <v>5</v>
      </c>
      <c r="AM42" s="89"/>
      <c r="AN42" s="96">
        <v>34</v>
      </c>
      <c r="AO42" s="40">
        <v>84</v>
      </c>
      <c r="AP42" s="40"/>
      <c r="AQ42" s="40"/>
    </row>
    <row r="43" spans="1:43" s="2" customFormat="1" ht="15.75" customHeight="1">
      <c r="A43" s="37"/>
      <c r="B43" s="64">
        <v>35</v>
      </c>
      <c r="C43" s="59">
        <v>1</v>
      </c>
      <c r="D43" s="60">
        <v>2</v>
      </c>
      <c r="E43" s="60">
        <v>3</v>
      </c>
      <c r="F43" s="60">
        <v>4</v>
      </c>
      <c r="G43" s="61">
        <v>5</v>
      </c>
      <c r="H43" s="63">
        <f t="shared" si="3"/>
        <v>75</v>
      </c>
      <c r="I43" s="59">
        <v>1</v>
      </c>
      <c r="J43" s="60">
        <v>2</v>
      </c>
      <c r="K43" s="60">
        <v>3</v>
      </c>
      <c r="L43" s="60">
        <v>4</v>
      </c>
      <c r="M43" s="61">
        <v>5</v>
      </c>
      <c r="N43" s="63">
        <f t="shared" si="2"/>
        <v>35</v>
      </c>
      <c r="O43" s="59">
        <v>1</v>
      </c>
      <c r="P43" s="60">
        <v>2</v>
      </c>
      <c r="Q43" s="60">
        <v>3</v>
      </c>
      <c r="R43" s="60">
        <v>4</v>
      </c>
      <c r="S43" s="61">
        <v>5</v>
      </c>
      <c r="T43" s="63">
        <f t="shared" si="0"/>
        <v>115</v>
      </c>
      <c r="U43" s="59">
        <v>1</v>
      </c>
      <c r="V43" s="60">
        <v>2</v>
      </c>
      <c r="W43" s="60">
        <v>3</v>
      </c>
      <c r="X43" s="60">
        <v>4</v>
      </c>
      <c r="Y43" s="61">
        <v>5</v>
      </c>
      <c r="Z43" s="67">
        <f t="shared" si="1"/>
        <v>155</v>
      </c>
      <c r="AA43" s="71"/>
      <c r="AB43" s="59">
        <v>1</v>
      </c>
      <c r="AC43" s="60">
        <v>2</v>
      </c>
      <c r="AD43" s="60">
        <v>3</v>
      </c>
      <c r="AE43" s="60">
        <v>4</v>
      </c>
      <c r="AF43" s="61">
        <v>5</v>
      </c>
      <c r="AG43" s="64">
        <v>18</v>
      </c>
      <c r="AH43" s="59">
        <v>1</v>
      </c>
      <c r="AI43" s="60">
        <v>2</v>
      </c>
      <c r="AJ43" s="60">
        <v>3</v>
      </c>
      <c r="AK43" s="60">
        <v>4</v>
      </c>
      <c r="AL43" s="61">
        <v>5</v>
      </c>
      <c r="AM43" s="89"/>
      <c r="AN43" s="96">
        <v>35</v>
      </c>
      <c r="AO43" s="40">
        <v>85</v>
      </c>
      <c r="AP43" s="40"/>
      <c r="AQ43" s="40"/>
    </row>
    <row r="44" spans="1:43" s="2" customFormat="1" ht="15.75" customHeight="1">
      <c r="A44" s="37"/>
      <c r="B44" s="63">
        <v>36</v>
      </c>
      <c r="C44" s="59">
        <v>1</v>
      </c>
      <c r="D44" s="60">
        <v>2</v>
      </c>
      <c r="E44" s="60">
        <v>3</v>
      </c>
      <c r="F44" s="60">
        <v>4</v>
      </c>
      <c r="G44" s="61">
        <v>5</v>
      </c>
      <c r="H44" s="63">
        <f t="shared" si="3"/>
        <v>76</v>
      </c>
      <c r="I44" s="59">
        <v>1</v>
      </c>
      <c r="J44" s="60">
        <v>2</v>
      </c>
      <c r="K44" s="60">
        <v>3</v>
      </c>
      <c r="L44" s="60">
        <v>4</v>
      </c>
      <c r="M44" s="61">
        <v>5</v>
      </c>
      <c r="N44" s="63">
        <f t="shared" si="2"/>
        <v>36</v>
      </c>
      <c r="O44" s="59">
        <v>1</v>
      </c>
      <c r="P44" s="60">
        <v>2</v>
      </c>
      <c r="Q44" s="60">
        <v>3</v>
      </c>
      <c r="R44" s="60">
        <v>4</v>
      </c>
      <c r="S44" s="61">
        <v>5</v>
      </c>
      <c r="T44" s="63">
        <f t="shared" si="0"/>
        <v>116</v>
      </c>
      <c r="U44" s="59">
        <v>1</v>
      </c>
      <c r="V44" s="60">
        <v>2</v>
      </c>
      <c r="W44" s="60">
        <v>3</v>
      </c>
      <c r="X44" s="60">
        <v>4</v>
      </c>
      <c r="Y44" s="61">
        <v>5</v>
      </c>
      <c r="Z44" s="67">
        <f t="shared" si="1"/>
        <v>156</v>
      </c>
      <c r="AA44" s="71"/>
      <c r="AB44" s="59">
        <v>1</v>
      </c>
      <c r="AC44" s="60">
        <v>2</v>
      </c>
      <c r="AD44" s="60">
        <v>3</v>
      </c>
      <c r="AE44" s="60">
        <v>4</v>
      </c>
      <c r="AF44" s="61">
        <v>5</v>
      </c>
      <c r="AG44" s="63">
        <v>19</v>
      </c>
      <c r="AH44" s="59">
        <v>1</v>
      </c>
      <c r="AI44" s="60">
        <v>2</v>
      </c>
      <c r="AJ44" s="60">
        <v>3</v>
      </c>
      <c r="AK44" s="60">
        <v>4</v>
      </c>
      <c r="AL44" s="61">
        <v>5</v>
      </c>
      <c r="AM44" s="89"/>
      <c r="AN44" s="96">
        <v>36</v>
      </c>
      <c r="AO44" s="40">
        <v>86</v>
      </c>
      <c r="AP44" s="40"/>
      <c r="AQ44" s="40"/>
    </row>
    <row r="45" spans="1:43" s="2" customFormat="1" ht="15.75" customHeight="1">
      <c r="A45" s="37"/>
      <c r="B45" s="63">
        <v>37</v>
      </c>
      <c r="C45" s="59">
        <v>1</v>
      </c>
      <c r="D45" s="60">
        <v>2</v>
      </c>
      <c r="E45" s="60">
        <v>3</v>
      </c>
      <c r="F45" s="60">
        <v>4</v>
      </c>
      <c r="G45" s="61">
        <v>5</v>
      </c>
      <c r="H45" s="63">
        <f t="shared" si="3"/>
        <v>77</v>
      </c>
      <c r="I45" s="59">
        <v>1</v>
      </c>
      <c r="J45" s="60">
        <v>2</v>
      </c>
      <c r="K45" s="60">
        <v>3</v>
      </c>
      <c r="L45" s="60">
        <v>4</v>
      </c>
      <c r="M45" s="61">
        <v>5</v>
      </c>
      <c r="N45" s="63">
        <f t="shared" si="2"/>
        <v>37</v>
      </c>
      <c r="O45" s="59">
        <v>1</v>
      </c>
      <c r="P45" s="60">
        <v>2</v>
      </c>
      <c r="Q45" s="60">
        <v>3</v>
      </c>
      <c r="R45" s="60">
        <v>4</v>
      </c>
      <c r="S45" s="61">
        <v>5</v>
      </c>
      <c r="T45" s="63">
        <f t="shared" si="0"/>
        <v>117</v>
      </c>
      <c r="U45" s="59">
        <v>1</v>
      </c>
      <c r="V45" s="60">
        <v>2</v>
      </c>
      <c r="W45" s="60">
        <v>3</v>
      </c>
      <c r="X45" s="60">
        <v>4</v>
      </c>
      <c r="Y45" s="61">
        <v>5</v>
      </c>
      <c r="Z45" s="67">
        <f t="shared" si="1"/>
        <v>157</v>
      </c>
      <c r="AA45" s="71"/>
      <c r="AB45" s="59">
        <v>1</v>
      </c>
      <c r="AC45" s="60">
        <v>2</v>
      </c>
      <c r="AD45" s="60">
        <v>3</v>
      </c>
      <c r="AE45" s="60">
        <v>4</v>
      </c>
      <c r="AF45" s="61">
        <v>5</v>
      </c>
      <c r="AG45" s="63">
        <v>20</v>
      </c>
      <c r="AH45" s="59">
        <v>1</v>
      </c>
      <c r="AI45" s="60">
        <v>2</v>
      </c>
      <c r="AJ45" s="60">
        <v>3</v>
      </c>
      <c r="AK45" s="60">
        <v>4</v>
      </c>
      <c r="AL45" s="61">
        <v>5</v>
      </c>
      <c r="AM45" s="89"/>
      <c r="AN45" s="96">
        <v>37</v>
      </c>
      <c r="AO45" s="40">
        <v>87</v>
      </c>
      <c r="AP45" s="40"/>
      <c r="AQ45" s="40"/>
    </row>
    <row r="46" spans="1:43" s="2" customFormat="1" ht="15.75" customHeight="1">
      <c r="A46" s="37"/>
      <c r="B46" s="64">
        <v>38</v>
      </c>
      <c r="C46" s="59">
        <v>1</v>
      </c>
      <c r="D46" s="60">
        <v>2</v>
      </c>
      <c r="E46" s="60">
        <v>3</v>
      </c>
      <c r="F46" s="60">
        <v>4</v>
      </c>
      <c r="G46" s="61">
        <v>5</v>
      </c>
      <c r="H46" s="63">
        <f t="shared" si="3"/>
        <v>78</v>
      </c>
      <c r="I46" s="59">
        <v>1</v>
      </c>
      <c r="J46" s="60">
        <v>2</v>
      </c>
      <c r="K46" s="60">
        <v>3</v>
      </c>
      <c r="L46" s="60">
        <v>4</v>
      </c>
      <c r="M46" s="61">
        <v>5</v>
      </c>
      <c r="N46" s="63">
        <f t="shared" si="2"/>
        <v>38</v>
      </c>
      <c r="O46" s="59">
        <v>1</v>
      </c>
      <c r="P46" s="60">
        <v>2</v>
      </c>
      <c r="Q46" s="60">
        <v>3</v>
      </c>
      <c r="R46" s="60">
        <v>4</v>
      </c>
      <c r="S46" s="61">
        <v>5</v>
      </c>
      <c r="T46" s="63">
        <f t="shared" si="0"/>
        <v>118</v>
      </c>
      <c r="U46" s="59">
        <v>1</v>
      </c>
      <c r="V46" s="60">
        <v>2</v>
      </c>
      <c r="W46" s="60">
        <v>3</v>
      </c>
      <c r="X46" s="60">
        <v>4</v>
      </c>
      <c r="Y46" s="61">
        <v>5</v>
      </c>
      <c r="Z46" s="67">
        <f t="shared" si="1"/>
        <v>158</v>
      </c>
      <c r="AA46" s="71"/>
      <c r="AB46" s="59">
        <v>1</v>
      </c>
      <c r="AC46" s="60">
        <v>2</v>
      </c>
      <c r="AD46" s="60">
        <v>3</v>
      </c>
      <c r="AE46" s="60">
        <v>4</v>
      </c>
      <c r="AF46" s="61">
        <v>5</v>
      </c>
      <c r="AG46" s="64">
        <v>21</v>
      </c>
      <c r="AH46" s="59">
        <v>1</v>
      </c>
      <c r="AI46" s="60">
        <v>2</v>
      </c>
      <c r="AJ46" s="60">
        <v>3</v>
      </c>
      <c r="AK46" s="60">
        <v>4</v>
      </c>
      <c r="AL46" s="61">
        <v>5</v>
      </c>
      <c r="AM46" s="89"/>
      <c r="AN46" s="96">
        <v>38</v>
      </c>
      <c r="AO46" s="40">
        <v>88</v>
      </c>
      <c r="AP46" s="40"/>
      <c r="AQ46" s="40"/>
    </row>
    <row r="47" spans="1:43" s="2" customFormat="1" ht="15.75" customHeight="1">
      <c r="A47" s="37"/>
      <c r="B47" s="63">
        <v>39</v>
      </c>
      <c r="C47" s="59">
        <v>1</v>
      </c>
      <c r="D47" s="60">
        <v>2</v>
      </c>
      <c r="E47" s="60">
        <v>3</v>
      </c>
      <c r="F47" s="60">
        <v>4</v>
      </c>
      <c r="G47" s="61">
        <v>5</v>
      </c>
      <c r="H47" s="63">
        <f t="shared" si="3"/>
        <v>79</v>
      </c>
      <c r="I47" s="59">
        <v>1</v>
      </c>
      <c r="J47" s="60">
        <v>2</v>
      </c>
      <c r="K47" s="60">
        <v>3</v>
      </c>
      <c r="L47" s="60">
        <v>4</v>
      </c>
      <c r="M47" s="61">
        <v>5</v>
      </c>
      <c r="N47" s="63">
        <f t="shared" si="2"/>
        <v>39</v>
      </c>
      <c r="O47" s="59">
        <v>1</v>
      </c>
      <c r="P47" s="60">
        <v>2</v>
      </c>
      <c r="Q47" s="60">
        <v>3</v>
      </c>
      <c r="R47" s="60">
        <v>4</v>
      </c>
      <c r="S47" s="61">
        <v>5</v>
      </c>
      <c r="T47" s="63">
        <f t="shared" si="0"/>
        <v>119</v>
      </c>
      <c r="U47" s="59">
        <v>1</v>
      </c>
      <c r="V47" s="60">
        <v>2</v>
      </c>
      <c r="W47" s="60">
        <v>3</v>
      </c>
      <c r="X47" s="60">
        <v>4</v>
      </c>
      <c r="Y47" s="61">
        <v>5</v>
      </c>
      <c r="Z47" s="67">
        <f t="shared" si="1"/>
        <v>159</v>
      </c>
      <c r="AA47" s="71"/>
      <c r="AB47" s="59">
        <v>1</v>
      </c>
      <c r="AC47" s="60">
        <v>2</v>
      </c>
      <c r="AD47" s="60">
        <v>3</v>
      </c>
      <c r="AE47" s="60">
        <v>4</v>
      </c>
      <c r="AF47" s="61">
        <v>5</v>
      </c>
      <c r="AG47" s="63">
        <v>22</v>
      </c>
      <c r="AH47" s="59">
        <v>1</v>
      </c>
      <c r="AI47" s="60">
        <v>2</v>
      </c>
      <c r="AJ47" s="60">
        <v>3</v>
      </c>
      <c r="AK47" s="60">
        <v>4</v>
      </c>
      <c r="AL47" s="61">
        <v>5</v>
      </c>
      <c r="AM47" s="89"/>
      <c r="AN47" s="96">
        <v>39</v>
      </c>
      <c r="AO47" s="40">
        <v>89</v>
      </c>
      <c r="AP47" s="40"/>
      <c r="AQ47" s="40"/>
    </row>
    <row r="48" spans="1:43" s="2" customFormat="1" ht="15.75" customHeight="1">
      <c r="A48" s="37"/>
      <c r="B48" s="64">
        <v>40</v>
      </c>
      <c r="C48" s="59">
        <v>1</v>
      </c>
      <c r="D48" s="60">
        <v>2</v>
      </c>
      <c r="E48" s="60">
        <v>3</v>
      </c>
      <c r="F48" s="60">
        <v>4</v>
      </c>
      <c r="G48" s="61">
        <v>5</v>
      </c>
      <c r="H48" s="63">
        <f t="shared" si="3"/>
        <v>80</v>
      </c>
      <c r="I48" s="59">
        <v>1</v>
      </c>
      <c r="J48" s="60">
        <v>2</v>
      </c>
      <c r="K48" s="60">
        <v>3</v>
      </c>
      <c r="L48" s="60">
        <v>4</v>
      </c>
      <c r="M48" s="61">
        <v>5</v>
      </c>
      <c r="N48" s="63">
        <f t="shared" si="2"/>
        <v>40</v>
      </c>
      <c r="O48" s="59">
        <v>1</v>
      </c>
      <c r="P48" s="60">
        <v>2</v>
      </c>
      <c r="Q48" s="60">
        <v>3</v>
      </c>
      <c r="R48" s="60">
        <v>4</v>
      </c>
      <c r="S48" s="61">
        <v>5</v>
      </c>
      <c r="T48" s="63">
        <f t="shared" si="0"/>
        <v>120</v>
      </c>
      <c r="U48" s="59">
        <v>1</v>
      </c>
      <c r="V48" s="60">
        <v>2</v>
      </c>
      <c r="W48" s="60">
        <v>3</v>
      </c>
      <c r="X48" s="60">
        <v>4</v>
      </c>
      <c r="Y48" s="61">
        <v>5</v>
      </c>
      <c r="Z48" s="67">
        <f t="shared" si="1"/>
        <v>160</v>
      </c>
      <c r="AA48" s="71"/>
      <c r="AB48" s="59">
        <v>1</v>
      </c>
      <c r="AC48" s="60">
        <v>2</v>
      </c>
      <c r="AD48" s="60">
        <v>3</v>
      </c>
      <c r="AE48" s="60">
        <v>4</v>
      </c>
      <c r="AF48" s="61">
        <v>5</v>
      </c>
      <c r="AG48" s="63">
        <v>23</v>
      </c>
      <c r="AH48" s="59">
        <v>1</v>
      </c>
      <c r="AI48" s="60">
        <v>2</v>
      </c>
      <c r="AJ48" s="60">
        <v>3</v>
      </c>
      <c r="AK48" s="60">
        <v>4</v>
      </c>
      <c r="AL48" s="61">
        <v>5</v>
      </c>
      <c r="AM48" s="89"/>
      <c r="AN48" s="96">
        <v>40</v>
      </c>
      <c r="AO48" s="40">
        <v>90</v>
      </c>
      <c r="AP48" s="40"/>
      <c r="AQ48" s="40"/>
    </row>
    <row r="49" spans="1:43" s="2" customFormat="1" ht="15.75" hidden="1" customHeight="1">
      <c r="A49" s="37"/>
      <c r="B49" s="63">
        <v>41</v>
      </c>
      <c r="C49" s="59">
        <v>1</v>
      </c>
      <c r="D49" s="60">
        <v>2</v>
      </c>
      <c r="E49" s="60">
        <v>3</v>
      </c>
      <c r="F49" s="60">
        <v>4</v>
      </c>
      <c r="G49" s="61">
        <v>5</v>
      </c>
      <c r="H49" s="63">
        <f t="shared" si="3"/>
        <v>81</v>
      </c>
      <c r="I49" s="59">
        <v>1</v>
      </c>
      <c r="J49" s="60">
        <v>2</v>
      </c>
      <c r="K49" s="60">
        <v>3</v>
      </c>
      <c r="L49" s="60">
        <v>4</v>
      </c>
      <c r="M49" s="61">
        <v>5</v>
      </c>
      <c r="N49" s="63">
        <f t="shared" si="2"/>
        <v>41</v>
      </c>
      <c r="O49" s="59">
        <v>1</v>
      </c>
      <c r="P49" s="60">
        <v>2</v>
      </c>
      <c r="Q49" s="60">
        <v>3</v>
      </c>
      <c r="R49" s="60">
        <v>4</v>
      </c>
      <c r="S49" s="61">
        <v>5</v>
      </c>
      <c r="T49" s="63">
        <f t="shared" ref="T49:T58" si="4">T48+1</f>
        <v>121</v>
      </c>
      <c r="U49" s="59">
        <v>1</v>
      </c>
      <c r="V49" s="60">
        <v>2</v>
      </c>
      <c r="W49" s="60">
        <v>3</v>
      </c>
      <c r="X49" s="60">
        <v>4</v>
      </c>
      <c r="Y49" s="61">
        <v>5</v>
      </c>
      <c r="Z49" s="67">
        <f t="shared" si="1"/>
        <v>161</v>
      </c>
      <c r="AA49" s="71"/>
      <c r="AB49" s="59">
        <v>1</v>
      </c>
      <c r="AC49" s="60">
        <v>2</v>
      </c>
      <c r="AD49" s="60">
        <v>3</v>
      </c>
      <c r="AE49" s="60">
        <v>4</v>
      </c>
      <c r="AF49" s="61">
        <v>5</v>
      </c>
      <c r="AG49" s="63">
        <v>7</v>
      </c>
      <c r="AH49" s="59">
        <v>1</v>
      </c>
      <c r="AI49" s="60">
        <v>2</v>
      </c>
      <c r="AJ49" s="60">
        <v>3</v>
      </c>
      <c r="AK49" s="60">
        <v>4</v>
      </c>
      <c r="AL49" s="61">
        <v>5</v>
      </c>
      <c r="AM49" s="98"/>
      <c r="AN49" s="96">
        <v>41</v>
      </c>
      <c r="AO49" s="40">
        <v>91</v>
      </c>
      <c r="AP49" s="40"/>
      <c r="AQ49" s="40"/>
    </row>
    <row r="50" spans="1:43" s="2" customFormat="1" ht="15.75" hidden="1" customHeight="1">
      <c r="A50" s="37"/>
      <c r="B50" s="63">
        <v>42</v>
      </c>
      <c r="C50" s="59">
        <v>1</v>
      </c>
      <c r="D50" s="60">
        <v>2</v>
      </c>
      <c r="E50" s="60">
        <v>3</v>
      </c>
      <c r="F50" s="60">
        <v>4</v>
      </c>
      <c r="G50" s="61">
        <v>5</v>
      </c>
      <c r="H50" s="63">
        <f t="shared" si="3"/>
        <v>82</v>
      </c>
      <c r="I50" s="59">
        <v>1</v>
      </c>
      <c r="J50" s="60">
        <v>2</v>
      </c>
      <c r="K50" s="60">
        <v>3</v>
      </c>
      <c r="L50" s="60">
        <v>4</v>
      </c>
      <c r="M50" s="61">
        <v>5</v>
      </c>
      <c r="N50" s="63">
        <f t="shared" si="2"/>
        <v>42</v>
      </c>
      <c r="O50" s="59">
        <v>1</v>
      </c>
      <c r="P50" s="60">
        <v>2</v>
      </c>
      <c r="Q50" s="60">
        <v>3</v>
      </c>
      <c r="R50" s="60">
        <v>4</v>
      </c>
      <c r="S50" s="61">
        <v>5</v>
      </c>
      <c r="T50" s="63">
        <f t="shared" si="4"/>
        <v>122</v>
      </c>
      <c r="U50" s="59">
        <v>1</v>
      </c>
      <c r="V50" s="60">
        <v>2</v>
      </c>
      <c r="W50" s="60">
        <v>3</v>
      </c>
      <c r="X50" s="60">
        <v>4</v>
      </c>
      <c r="Y50" s="61">
        <v>5</v>
      </c>
      <c r="Z50" s="67">
        <f t="shared" si="1"/>
        <v>162</v>
      </c>
      <c r="AA50" s="71"/>
      <c r="AB50" s="59">
        <v>1</v>
      </c>
      <c r="AC50" s="60">
        <v>2</v>
      </c>
      <c r="AD50" s="60">
        <v>3</v>
      </c>
      <c r="AE50" s="60">
        <v>4</v>
      </c>
      <c r="AF50" s="61">
        <v>5</v>
      </c>
      <c r="AG50" s="63">
        <v>8</v>
      </c>
      <c r="AH50" s="59">
        <v>1</v>
      </c>
      <c r="AI50" s="60">
        <v>2</v>
      </c>
      <c r="AJ50" s="60">
        <v>3</v>
      </c>
      <c r="AK50" s="60">
        <v>4</v>
      </c>
      <c r="AL50" s="61">
        <v>5</v>
      </c>
      <c r="AM50" s="98"/>
      <c r="AN50" s="96">
        <v>42</v>
      </c>
      <c r="AO50" s="40">
        <v>92</v>
      </c>
      <c r="AP50" s="40"/>
      <c r="AQ50" s="40"/>
    </row>
    <row r="51" spans="1:43" s="2" customFormat="1" ht="15.75" hidden="1" customHeight="1">
      <c r="A51" s="37"/>
      <c r="B51" s="64">
        <v>43</v>
      </c>
      <c r="C51" s="59">
        <v>1</v>
      </c>
      <c r="D51" s="60">
        <v>2</v>
      </c>
      <c r="E51" s="60">
        <v>3</v>
      </c>
      <c r="F51" s="60">
        <v>4</v>
      </c>
      <c r="G51" s="61">
        <v>5</v>
      </c>
      <c r="H51" s="63">
        <f t="shared" si="3"/>
        <v>83</v>
      </c>
      <c r="I51" s="59">
        <v>1</v>
      </c>
      <c r="J51" s="60">
        <v>2</v>
      </c>
      <c r="K51" s="60">
        <v>3</v>
      </c>
      <c r="L51" s="60">
        <v>4</v>
      </c>
      <c r="M51" s="61">
        <v>5</v>
      </c>
      <c r="N51" s="63">
        <f t="shared" si="2"/>
        <v>43</v>
      </c>
      <c r="O51" s="59">
        <v>1</v>
      </c>
      <c r="P51" s="60">
        <v>2</v>
      </c>
      <c r="Q51" s="60">
        <v>3</v>
      </c>
      <c r="R51" s="60">
        <v>4</v>
      </c>
      <c r="S51" s="61">
        <v>5</v>
      </c>
      <c r="T51" s="63">
        <f t="shared" si="4"/>
        <v>123</v>
      </c>
      <c r="U51" s="59">
        <v>1</v>
      </c>
      <c r="V51" s="60">
        <v>2</v>
      </c>
      <c r="W51" s="60">
        <v>3</v>
      </c>
      <c r="X51" s="60">
        <v>4</v>
      </c>
      <c r="Y51" s="61">
        <v>5</v>
      </c>
      <c r="Z51" s="67">
        <f t="shared" si="1"/>
        <v>163</v>
      </c>
      <c r="AA51" s="71"/>
      <c r="AB51" s="59">
        <v>1</v>
      </c>
      <c r="AC51" s="60">
        <v>2</v>
      </c>
      <c r="AD51" s="60">
        <v>3</v>
      </c>
      <c r="AE51" s="60">
        <v>4</v>
      </c>
      <c r="AF51" s="61">
        <v>5</v>
      </c>
      <c r="AG51" s="63">
        <v>9</v>
      </c>
      <c r="AH51" s="59">
        <v>1</v>
      </c>
      <c r="AI51" s="60">
        <v>2</v>
      </c>
      <c r="AJ51" s="60">
        <v>3</v>
      </c>
      <c r="AK51" s="60">
        <v>4</v>
      </c>
      <c r="AL51" s="61">
        <v>5</v>
      </c>
      <c r="AM51" s="98"/>
      <c r="AN51" s="96">
        <v>43</v>
      </c>
      <c r="AO51" s="40">
        <v>93</v>
      </c>
      <c r="AP51" s="40"/>
      <c r="AQ51" s="40"/>
    </row>
    <row r="52" spans="1:43" s="2" customFormat="1" ht="15.75" hidden="1" customHeight="1">
      <c r="A52" s="37"/>
      <c r="B52" s="63">
        <v>44</v>
      </c>
      <c r="C52" s="59">
        <v>1</v>
      </c>
      <c r="D52" s="60">
        <v>2</v>
      </c>
      <c r="E52" s="60">
        <v>3</v>
      </c>
      <c r="F52" s="60">
        <v>4</v>
      </c>
      <c r="G52" s="61">
        <v>5</v>
      </c>
      <c r="H52" s="63">
        <f t="shared" si="3"/>
        <v>84</v>
      </c>
      <c r="I52" s="59">
        <v>1</v>
      </c>
      <c r="J52" s="60">
        <v>2</v>
      </c>
      <c r="K52" s="60">
        <v>3</v>
      </c>
      <c r="L52" s="60">
        <v>4</v>
      </c>
      <c r="M52" s="61">
        <v>5</v>
      </c>
      <c r="N52" s="63">
        <f t="shared" si="2"/>
        <v>44</v>
      </c>
      <c r="O52" s="59">
        <v>1</v>
      </c>
      <c r="P52" s="60">
        <v>2</v>
      </c>
      <c r="Q52" s="60">
        <v>3</v>
      </c>
      <c r="R52" s="60">
        <v>4</v>
      </c>
      <c r="S52" s="61">
        <v>5</v>
      </c>
      <c r="T52" s="63">
        <f t="shared" si="4"/>
        <v>124</v>
      </c>
      <c r="U52" s="59">
        <v>1</v>
      </c>
      <c r="V52" s="60">
        <v>2</v>
      </c>
      <c r="W52" s="60">
        <v>3</v>
      </c>
      <c r="X52" s="60">
        <v>4</v>
      </c>
      <c r="Y52" s="61">
        <v>5</v>
      </c>
      <c r="Z52" s="67">
        <f t="shared" si="1"/>
        <v>164</v>
      </c>
      <c r="AA52" s="71"/>
      <c r="AB52" s="59">
        <v>1</v>
      </c>
      <c r="AC52" s="60">
        <v>2</v>
      </c>
      <c r="AD52" s="60">
        <v>3</v>
      </c>
      <c r="AE52" s="60">
        <v>4</v>
      </c>
      <c r="AF52" s="61">
        <v>5</v>
      </c>
      <c r="AG52" s="63">
        <v>10</v>
      </c>
      <c r="AH52" s="59">
        <v>1</v>
      </c>
      <c r="AI52" s="60">
        <v>2</v>
      </c>
      <c r="AJ52" s="60">
        <v>3</v>
      </c>
      <c r="AK52" s="60">
        <v>4</v>
      </c>
      <c r="AL52" s="61">
        <v>5</v>
      </c>
      <c r="AM52" s="98"/>
      <c r="AN52" s="96">
        <v>44</v>
      </c>
      <c r="AO52" s="40">
        <v>94</v>
      </c>
      <c r="AP52" s="40"/>
      <c r="AQ52" s="40"/>
    </row>
    <row r="53" spans="1:43" s="2" customFormat="1" ht="15.75" hidden="1" customHeight="1">
      <c r="A53" s="37"/>
      <c r="B53" s="64">
        <v>45</v>
      </c>
      <c r="C53" s="59">
        <v>1</v>
      </c>
      <c r="D53" s="60">
        <v>2</v>
      </c>
      <c r="E53" s="60">
        <v>3</v>
      </c>
      <c r="F53" s="60">
        <v>4</v>
      </c>
      <c r="G53" s="61">
        <v>5</v>
      </c>
      <c r="H53" s="63">
        <f t="shared" si="3"/>
        <v>85</v>
      </c>
      <c r="I53" s="59">
        <v>1</v>
      </c>
      <c r="J53" s="60">
        <v>2</v>
      </c>
      <c r="K53" s="60">
        <v>3</v>
      </c>
      <c r="L53" s="60">
        <v>4</v>
      </c>
      <c r="M53" s="61">
        <v>5</v>
      </c>
      <c r="N53" s="63">
        <f t="shared" si="2"/>
        <v>45</v>
      </c>
      <c r="O53" s="59">
        <v>1</v>
      </c>
      <c r="P53" s="60">
        <v>2</v>
      </c>
      <c r="Q53" s="60">
        <v>3</v>
      </c>
      <c r="R53" s="60">
        <v>4</v>
      </c>
      <c r="S53" s="61">
        <v>5</v>
      </c>
      <c r="T53" s="63">
        <f t="shared" si="4"/>
        <v>125</v>
      </c>
      <c r="U53" s="59">
        <v>1</v>
      </c>
      <c r="V53" s="60">
        <v>2</v>
      </c>
      <c r="W53" s="60">
        <v>3</v>
      </c>
      <c r="X53" s="60">
        <v>4</v>
      </c>
      <c r="Y53" s="61">
        <v>5</v>
      </c>
      <c r="Z53" s="67">
        <f t="shared" si="1"/>
        <v>165</v>
      </c>
      <c r="AA53" s="71"/>
      <c r="AB53" s="59">
        <v>1</v>
      </c>
      <c r="AC53" s="60">
        <v>2</v>
      </c>
      <c r="AD53" s="60">
        <v>3</v>
      </c>
      <c r="AE53" s="60">
        <v>4</v>
      </c>
      <c r="AF53" s="61">
        <v>5</v>
      </c>
      <c r="AG53" s="63">
        <v>11</v>
      </c>
      <c r="AH53" s="59">
        <v>1</v>
      </c>
      <c r="AI53" s="60">
        <v>2</v>
      </c>
      <c r="AJ53" s="60">
        <v>3</v>
      </c>
      <c r="AK53" s="60">
        <v>4</v>
      </c>
      <c r="AL53" s="61">
        <v>5</v>
      </c>
      <c r="AM53" s="98"/>
      <c r="AN53" s="96">
        <v>45</v>
      </c>
      <c r="AO53" s="40">
        <v>95</v>
      </c>
      <c r="AP53" s="40"/>
      <c r="AQ53" s="40"/>
    </row>
    <row r="54" spans="1:43" s="2" customFormat="1" ht="15.75" hidden="1" customHeight="1">
      <c r="A54" s="37"/>
      <c r="B54" s="63">
        <v>46</v>
      </c>
      <c r="C54" s="59">
        <v>1</v>
      </c>
      <c r="D54" s="60">
        <v>2</v>
      </c>
      <c r="E54" s="60">
        <v>3</v>
      </c>
      <c r="F54" s="60">
        <v>4</v>
      </c>
      <c r="G54" s="61">
        <v>5</v>
      </c>
      <c r="H54" s="63">
        <f t="shared" si="3"/>
        <v>86</v>
      </c>
      <c r="I54" s="59">
        <v>1</v>
      </c>
      <c r="J54" s="60">
        <v>2</v>
      </c>
      <c r="K54" s="60">
        <v>3</v>
      </c>
      <c r="L54" s="60">
        <v>4</v>
      </c>
      <c r="M54" s="61">
        <v>5</v>
      </c>
      <c r="N54" s="63">
        <f t="shared" si="2"/>
        <v>46</v>
      </c>
      <c r="O54" s="59">
        <v>1</v>
      </c>
      <c r="P54" s="60">
        <v>2</v>
      </c>
      <c r="Q54" s="60">
        <v>3</v>
      </c>
      <c r="R54" s="60">
        <v>4</v>
      </c>
      <c r="S54" s="61">
        <v>5</v>
      </c>
      <c r="T54" s="63">
        <f t="shared" si="4"/>
        <v>126</v>
      </c>
      <c r="U54" s="59">
        <v>1</v>
      </c>
      <c r="V54" s="60">
        <v>2</v>
      </c>
      <c r="W54" s="60">
        <v>3</v>
      </c>
      <c r="X54" s="60">
        <v>4</v>
      </c>
      <c r="Y54" s="61">
        <v>5</v>
      </c>
      <c r="Z54" s="67">
        <f t="shared" si="1"/>
        <v>166</v>
      </c>
      <c r="AA54" s="71"/>
      <c r="AB54" s="59">
        <v>1</v>
      </c>
      <c r="AC54" s="60">
        <v>2</v>
      </c>
      <c r="AD54" s="60">
        <v>3</v>
      </c>
      <c r="AE54" s="60">
        <v>4</v>
      </c>
      <c r="AF54" s="61">
        <v>5</v>
      </c>
      <c r="AG54" s="63">
        <v>12</v>
      </c>
      <c r="AH54" s="59">
        <v>1</v>
      </c>
      <c r="AI54" s="60">
        <v>2</v>
      </c>
      <c r="AJ54" s="60">
        <v>3</v>
      </c>
      <c r="AK54" s="60">
        <v>4</v>
      </c>
      <c r="AL54" s="61">
        <v>5</v>
      </c>
      <c r="AM54" s="98"/>
      <c r="AN54" s="96">
        <v>46</v>
      </c>
      <c r="AO54" s="40">
        <v>96</v>
      </c>
      <c r="AP54" s="40"/>
      <c r="AQ54" s="40"/>
    </row>
    <row r="55" spans="1:43" s="2" customFormat="1" ht="15.75" hidden="1" customHeight="1">
      <c r="A55" s="37"/>
      <c r="B55" s="63">
        <v>47</v>
      </c>
      <c r="C55" s="59">
        <v>1</v>
      </c>
      <c r="D55" s="60">
        <v>2</v>
      </c>
      <c r="E55" s="60">
        <v>3</v>
      </c>
      <c r="F55" s="60">
        <v>4</v>
      </c>
      <c r="G55" s="61">
        <v>5</v>
      </c>
      <c r="H55" s="63">
        <f t="shared" si="3"/>
        <v>87</v>
      </c>
      <c r="I55" s="59">
        <v>1</v>
      </c>
      <c r="J55" s="60">
        <v>2</v>
      </c>
      <c r="K55" s="60">
        <v>3</v>
      </c>
      <c r="L55" s="60">
        <v>4</v>
      </c>
      <c r="M55" s="61">
        <v>5</v>
      </c>
      <c r="N55" s="63">
        <f t="shared" si="2"/>
        <v>47</v>
      </c>
      <c r="O55" s="59">
        <v>1</v>
      </c>
      <c r="P55" s="60">
        <v>2</v>
      </c>
      <c r="Q55" s="60">
        <v>3</v>
      </c>
      <c r="R55" s="60">
        <v>4</v>
      </c>
      <c r="S55" s="61">
        <v>5</v>
      </c>
      <c r="T55" s="63">
        <f t="shared" si="4"/>
        <v>127</v>
      </c>
      <c r="U55" s="59">
        <v>1</v>
      </c>
      <c r="V55" s="60">
        <v>2</v>
      </c>
      <c r="W55" s="60">
        <v>3</v>
      </c>
      <c r="X55" s="60">
        <v>4</v>
      </c>
      <c r="Y55" s="61">
        <v>5</v>
      </c>
      <c r="Z55" s="67">
        <f t="shared" si="1"/>
        <v>167</v>
      </c>
      <c r="AA55" s="71"/>
      <c r="AB55" s="59">
        <v>1</v>
      </c>
      <c r="AC55" s="60">
        <v>2</v>
      </c>
      <c r="AD55" s="60">
        <v>3</v>
      </c>
      <c r="AE55" s="60">
        <v>4</v>
      </c>
      <c r="AF55" s="61">
        <v>5</v>
      </c>
      <c r="AG55" s="63">
        <v>13</v>
      </c>
      <c r="AH55" s="59">
        <v>1</v>
      </c>
      <c r="AI55" s="60">
        <v>2</v>
      </c>
      <c r="AJ55" s="60">
        <v>3</v>
      </c>
      <c r="AK55" s="60">
        <v>4</v>
      </c>
      <c r="AL55" s="61">
        <v>5</v>
      </c>
      <c r="AM55" s="98"/>
      <c r="AN55" s="96">
        <v>47</v>
      </c>
      <c r="AO55" s="40">
        <v>97</v>
      </c>
      <c r="AP55" s="40"/>
      <c r="AQ55" s="40"/>
    </row>
    <row r="56" spans="1:43" s="2" customFormat="1" ht="15.75" hidden="1" customHeight="1">
      <c r="A56" s="37"/>
      <c r="B56" s="64">
        <v>48</v>
      </c>
      <c r="C56" s="59">
        <v>1</v>
      </c>
      <c r="D56" s="60">
        <v>2</v>
      </c>
      <c r="E56" s="60">
        <v>3</v>
      </c>
      <c r="F56" s="60">
        <v>4</v>
      </c>
      <c r="G56" s="61">
        <v>5</v>
      </c>
      <c r="H56" s="63">
        <f t="shared" si="3"/>
        <v>88</v>
      </c>
      <c r="I56" s="59">
        <v>1</v>
      </c>
      <c r="J56" s="60">
        <v>2</v>
      </c>
      <c r="K56" s="60">
        <v>3</v>
      </c>
      <c r="L56" s="60">
        <v>4</v>
      </c>
      <c r="M56" s="61">
        <v>5</v>
      </c>
      <c r="N56" s="63">
        <f t="shared" si="2"/>
        <v>48</v>
      </c>
      <c r="O56" s="59">
        <v>1</v>
      </c>
      <c r="P56" s="60">
        <v>2</v>
      </c>
      <c r="Q56" s="60">
        <v>3</v>
      </c>
      <c r="R56" s="60">
        <v>4</v>
      </c>
      <c r="S56" s="61">
        <v>5</v>
      </c>
      <c r="T56" s="63">
        <f t="shared" si="4"/>
        <v>128</v>
      </c>
      <c r="U56" s="59">
        <v>1</v>
      </c>
      <c r="V56" s="60">
        <v>2</v>
      </c>
      <c r="W56" s="60">
        <v>3</v>
      </c>
      <c r="X56" s="60">
        <v>4</v>
      </c>
      <c r="Y56" s="61">
        <v>5</v>
      </c>
      <c r="Z56" s="67">
        <f t="shared" si="1"/>
        <v>168</v>
      </c>
      <c r="AA56" s="71"/>
      <c r="AB56" s="59">
        <v>1</v>
      </c>
      <c r="AC56" s="60">
        <v>2</v>
      </c>
      <c r="AD56" s="60">
        <v>3</v>
      </c>
      <c r="AE56" s="60">
        <v>4</v>
      </c>
      <c r="AF56" s="61">
        <v>5</v>
      </c>
      <c r="AG56" s="63">
        <v>14</v>
      </c>
      <c r="AH56" s="59">
        <v>1</v>
      </c>
      <c r="AI56" s="60">
        <v>2</v>
      </c>
      <c r="AJ56" s="60">
        <v>3</v>
      </c>
      <c r="AK56" s="60">
        <v>4</v>
      </c>
      <c r="AL56" s="61">
        <v>5</v>
      </c>
      <c r="AM56" s="98"/>
      <c r="AN56" s="96">
        <v>48</v>
      </c>
      <c r="AO56" s="40">
        <v>98</v>
      </c>
      <c r="AP56" s="40"/>
      <c r="AQ56" s="40"/>
    </row>
    <row r="57" spans="1:43" s="2" customFormat="1" ht="15.75" hidden="1" customHeight="1">
      <c r="A57" s="37"/>
      <c r="B57" s="63">
        <v>49</v>
      </c>
      <c r="C57" s="59">
        <v>1</v>
      </c>
      <c r="D57" s="60">
        <v>2</v>
      </c>
      <c r="E57" s="60">
        <v>3</v>
      </c>
      <c r="F57" s="60">
        <v>4</v>
      </c>
      <c r="G57" s="61">
        <v>5</v>
      </c>
      <c r="H57" s="63">
        <f t="shared" si="3"/>
        <v>89</v>
      </c>
      <c r="I57" s="59">
        <v>1</v>
      </c>
      <c r="J57" s="60">
        <v>2</v>
      </c>
      <c r="K57" s="60">
        <v>3</v>
      </c>
      <c r="L57" s="60">
        <v>4</v>
      </c>
      <c r="M57" s="61">
        <v>5</v>
      </c>
      <c r="N57" s="63">
        <f t="shared" si="2"/>
        <v>49</v>
      </c>
      <c r="O57" s="59">
        <v>1</v>
      </c>
      <c r="P57" s="60">
        <v>2</v>
      </c>
      <c r="Q57" s="60">
        <v>3</v>
      </c>
      <c r="R57" s="60">
        <v>4</v>
      </c>
      <c r="S57" s="61">
        <v>5</v>
      </c>
      <c r="T57" s="63">
        <f t="shared" si="4"/>
        <v>129</v>
      </c>
      <c r="U57" s="59">
        <v>1</v>
      </c>
      <c r="V57" s="60">
        <v>2</v>
      </c>
      <c r="W57" s="60">
        <v>3</v>
      </c>
      <c r="X57" s="60">
        <v>4</v>
      </c>
      <c r="Y57" s="61">
        <v>5</v>
      </c>
      <c r="Z57" s="67">
        <f t="shared" si="1"/>
        <v>169</v>
      </c>
      <c r="AA57" s="71"/>
      <c r="AB57" s="59">
        <v>1</v>
      </c>
      <c r="AC57" s="60">
        <v>2</v>
      </c>
      <c r="AD57" s="60">
        <v>3</v>
      </c>
      <c r="AE57" s="60">
        <v>4</v>
      </c>
      <c r="AF57" s="61">
        <v>5</v>
      </c>
      <c r="AG57" s="63">
        <v>15</v>
      </c>
      <c r="AH57" s="59">
        <v>1</v>
      </c>
      <c r="AI57" s="60">
        <v>2</v>
      </c>
      <c r="AJ57" s="60">
        <v>3</v>
      </c>
      <c r="AK57" s="60">
        <v>4</v>
      </c>
      <c r="AL57" s="61">
        <v>5</v>
      </c>
      <c r="AM57" s="98"/>
      <c r="AN57" s="96">
        <v>49</v>
      </c>
      <c r="AO57" s="40">
        <v>99</v>
      </c>
      <c r="AP57" s="40"/>
      <c r="AQ57" s="40"/>
    </row>
    <row r="58" spans="1:43" s="2" customFormat="1" ht="15.75" hidden="1" customHeight="1">
      <c r="A58" s="37"/>
      <c r="B58" s="64">
        <v>50</v>
      </c>
      <c r="C58" s="59">
        <v>1</v>
      </c>
      <c r="D58" s="60">
        <v>2</v>
      </c>
      <c r="E58" s="60">
        <v>3</v>
      </c>
      <c r="F58" s="60">
        <v>4</v>
      </c>
      <c r="G58" s="61">
        <v>5</v>
      </c>
      <c r="H58" s="63">
        <f t="shared" si="3"/>
        <v>90</v>
      </c>
      <c r="I58" s="59">
        <v>1</v>
      </c>
      <c r="J58" s="60">
        <v>2</v>
      </c>
      <c r="K58" s="60">
        <v>3</v>
      </c>
      <c r="L58" s="60">
        <v>4</v>
      </c>
      <c r="M58" s="61">
        <v>5</v>
      </c>
      <c r="N58" s="63">
        <f t="shared" si="2"/>
        <v>50</v>
      </c>
      <c r="O58" s="59">
        <v>1</v>
      </c>
      <c r="P58" s="60">
        <v>2</v>
      </c>
      <c r="Q58" s="60">
        <v>3</v>
      </c>
      <c r="R58" s="60">
        <v>4</v>
      </c>
      <c r="S58" s="61">
        <v>5</v>
      </c>
      <c r="T58" s="63">
        <f t="shared" si="4"/>
        <v>130</v>
      </c>
      <c r="U58" s="59">
        <v>1</v>
      </c>
      <c r="V58" s="60">
        <v>2</v>
      </c>
      <c r="W58" s="60">
        <v>3</v>
      </c>
      <c r="X58" s="60">
        <v>4</v>
      </c>
      <c r="Y58" s="61">
        <v>5</v>
      </c>
      <c r="Z58" s="67">
        <f t="shared" si="1"/>
        <v>170</v>
      </c>
      <c r="AA58" s="71"/>
      <c r="AB58" s="59">
        <v>1</v>
      </c>
      <c r="AC58" s="60">
        <v>2</v>
      </c>
      <c r="AD58" s="60">
        <v>3</v>
      </c>
      <c r="AE58" s="60">
        <v>4</v>
      </c>
      <c r="AF58" s="61">
        <v>5</v>
      </c>
      <c r="AG58" s="63">
        <v>16</v>
      </c>
      <c r="AH58" s="59">
        <v>1</v>
      </c>
      <c r="AI58" s="60">
        <v>2</v>
      </c>
      <c r="AJ58" s="60">
        <v>3</v>
      </c>
      <c r="AK58" s="60">
        <v>4</v>
      </c>
      <c r="AL58" s="61">
        <v>5</v>
      </c>
      <c r="AM58" s="98"/>
      <c r="AN58" s="97">
        <v>50</v>
      </c>
      <c r="AO58" s="41">
        <v>100</v>
      </c>
      <c r="AP58" s="41"/>
      <c r="AQ58" s="41"/>
    </row>
    <row r="59" spans="1:43" s="2" customFormat="1" ht="25.5" customHeight="1">
      <c r="A59" s="37"/>
      <c r="B59" s="100">
        <v>40</v>
      </c>
      <c r="C59" s="80"/>
      <c r="D59" s="81"/>
      <c r="E59" s="81"/>
      <c r="F59" s="81"/>
      <c r="G59" s="82"/>
      <c r="H59" s="101">
        <f>B59</f>
        <v>40</v>
      </c>
      <c r="I59" s="80"/>
      <c r="J59" s="81"/>
      <c r="K59" s="81"/>
      <c r="L59" s="81"/>
      <c r="M59" s="82"/>
      <c r="N59" s="101">
        <f>H59</f>
        <v>40</v>
      </c>
      <c r="O59" s="80"/>
      <c r="P59" s="81"/>
      <c r="Q59" s="81"/>
      <c r="R59" s="81"/>
      <c r="S59" s="82"/>
      <c r="T59" s="101">
        <f>N59</f>
        <v>40</v>
      </c>
      <c r="U59" s="80"/>
      <c r="V59" s="81"/>
      <c r="W59" s="81"/>
      <c r="X59" s="81"/>
      <c r="Y59" s="82"/>
      <c r="Z59" s="398">
        <f>T59</f>
        <v>40</v>
      </c>
      <c r="AA59" s="399"/>
      <c r="AB59" s="80"/>
      <c r="AC59" s="81"/>
      <c r="AD59" s="81"/>
      <c r="AE59" s="81"/>
      <c r="AF59" s="82"/>
      <c r="AG59" s="83" t="s">
        <v>11</v>
      </c>
      <c r="AH59" s="52"/>
      <c r="AI59" s="53"/>
      <c r="AJ59" s="53"/>
      <c r="AK59" s="53"/>
      <c r="AL59" s="54"/>
      <c r="AM59" s="99"/>
      <c r="AN59" s="18"/>
      <c r="AO59" s="33"/>
      <c r="AP59" s="33"/>
    </row>
    <row r="60" spans="1:43" s="2" customFormat="1" ht="14" customHeight="1">
      <c r="A60" s="37"/>
      <c r="B60" s="16"/>
      <c r="C60" s="48">
        <v>1</v>
      </c>
      <c r="D60" s="49">
        <v>2</v>
      </c>
      <c r="E60" s="49">
        <v>3</v>
      </c>
      <c r="F60" s="49">
        <v>4</v>
      </c>
      <c r="G60" s="50">
        <v>5</v>
      </c>
      <c r="H60" s="51"/>
      <c r="I60" s="48">
        <v>1</v>
      </c>
      <c r="J60" s="49">
        <v>2</v>
      </c>
      <c r="K60" s="49">
        <v>3</v>
      </c>
      <c r="L60" s="49">
        <v>4</v>
      </c>
      <c r="M60" s="50">
        <v>5</v>
      </c>
      <c r="N60" s="51"/>
      <c r="O60" s="48">
        <v>1</v>
      </c>
      <c r="P60" s="49">
        <v>2</v>
      </c>
      <c r="Q60" s="49">
        <v>3</v>
      </c>
      <c r="R60" s="49">
        <v>4</v>
      </c>
      <c r="S60" s="50">
        <v>5</v>
      </c>
      <c r="T60" s="51"/>
      <c r="U60" s="48">
        <v>1</v>
      </c>
      <c r="V60" s="49">
        <v>2</v>
      </c>
      <c r="W60" s="49">
        <v>3</v>
      </c>
      <c r="X60" s="49">
        <v>4</v>
      </c>
      <c r="Y60" s="50">
        <v>5</v>
      </c>
      <c r="Z60" s="16"/>
      <c r="AA60" s="47"/>
      <c r="AB60" s="48">
        <v>1</v>
      </c>
      <c r="AC60" s="49">
        <v>2</v>
      </c>
      <c r="AD60" s="49">
        <v>3</v>
      </c>
      <c r="AE60" s="49">
        <v>4</v>
      </c>
      <c r="AF60" s="50">
        <v>5</v>
      </c>
      <c r="AG60" s="16"/>
      <c r="AH60" s="48">
        <v>1</v>
      </c>
      <c r="AI60" s="49">
        <v>2</v>
      </c>
      <c r="AJ60" s="49">
        <v>3</v>
      </c>
      <c r="AK60" s="49">
        <v>4</v>
      </c>
      <c r="AL60" s="50">
        <v>5</v>
      </c>
      <c r="AM60" s="93"/>
      <c r="AN60" s="38"/>
    </row>
    <row r="61" spans="1:43" s="2" customFormat="1" ht="14" customHeight="1">
      <c r="A61" s="37"/>
      <c r="B61" s="16"/>
      <c r="C61" s="11">
        <v>1</v>
      </c>
      <c r="D61" s="12">
        <v>2</v>
      </c>
      <c r="E61" s="12">
        <v>3</v>
      </c>
      <c r="F61" s="12">
        <v>4</v>
      </c>
      <c r="G61" s="13">
        <v>5</v>
      </c>
      <c r="H61" s="14"/>
      <c r="I61" s="11">
        <v>1</v>
      </c>
      <c r="J61" s="12">
        <v>2</v>
      </c>
      <c r="K61" s="12">
        <v>3</v>
      </c>
      <c r="L61" s="12">
        <v>4</v>
      </c>
      <c r="M61" s="13">
        <v>5</v>
      </c>
      <c r="N61" s="14"/>
      <c r="O61" s="11">
        <v>1</v>
      </c>
      <c r="P61" s="12">
        <v>2</v>
      </c>
      <c r="Q61" s="12">
        <v>3</v>
      </c>
      <c r="R61" s="12">
        <v>4</v>
      </c>
      <c r="S61" s="13">
        <v>5</v>
      </c>
      <c r="T61" s="14"/>
      <c r="U61" s="11">
        <v>1</v>
      </c>
      <c r="V61" s="12">
        <v>2</v>
      </c>
      <c r="W61" s="12">
        <v>3</v>
      </c>
      <c r="X61" s="12">
        <v>4</v>
      </c>
      <c r="Y61" s="13">
        <v>5</v>
      </c>
      <c r="Z61" s="15"/>
      <c r="AA61" s="46"/>
      <c r="AB61" s="11">
        <v>1</v>
      </c>
      <c r="AC61" s="12">
        <v>2</v>
      </c>
      <c r="AD61" s="12">
        <v>3</v>
      </c>
      <c r="AE61" s="12">
        <v>4</v>
      </c>
      <c r="AF61" s="13">
        <v>5</v>
      </c>
      <c r="AG61" s="15"/>
      <c r="AH61" s="11">
        <v>1</v>
      </c>
      <c r="AI61" s="12">
        <v>2</v>
      </c>
      <c r="AJ61" s="12">
        <v>3</v>
      </c>
      <c r="AK61" s="12">
        <v>4</v>
      </c>
      <c r="AL61" s="13">
        <v>5</v>
      </c>
      <c r="AM61" s="94"/>
      <c r="AN61" s="19"/>
    </row>
    <row r="62" spans="1:43" s="2" customFormat="1" ht="14" customHeight="1">
      <c r="A62" s="37"/>
      <c r="B62" s="16"/>
      <c r="C62" s="11">
        <v>1</v>
      </c>
      <c r="D62" s="12">
        <v>2</v>
      </c>
      <c r="E62" s="12">
        <v>3</v>
      </c>
      <c r="F62" s="12">
        <v>4</v>
      </c>
      <c r="G62" s="13">
        <v>5</v>
      </c>
      <c r="H62" s="14"/>
      <c r="I62" s="11">
        <v>1</v>
      </c>
      <c r="J62" s="12">
        <v>2</v>
      </c>
      <c r="K62" s="12">
        <v>3</v>
      </c>
      <c r="L62" s="12">
        <v>4</v>
      </c>
      <c r="M62" s="13">
        <v>5</v>
      </c>
      <c r="N62" s="14"/>
      <c r="O62" s="11">
        <v>1</v>
      </c>
      <c r="P62" s="12">
        <v>2</v>
      </c>
      <c r="Q62" s="12">
        <v>3</v>
      </c>
      <c r="R62" s="12">
        <v>4</v>
      </c>
      <c r="S62" s="13">
        <v>5</v>
      </c>
      <c r="T62" s="14"/>
      <c r="U62" s="11">
        <v>1</v>
      </c>
      <c r="V62" s="12">
        <v>2</v>
      </c>
      <c r="W62" s="12">
        <v>3</v>
      </c>
      <c r="X62" s="12">
        <v>4</v>
      </c>
      <c r="Y62" s="13">
        <v>5</v>
      </c>
      <c r="Z62" s="15"/>
      <c r="AA62" s="46"/>
      <c r="AB62" s="11">
        <v>1</v>
      </c>
      <c r="AC62" s="12">
        <v>2</v>
      </c>
      <c r="AD62" s="12">
        <v>3</v>
      </c>
      <c r="AE62" s="12">
        <v>4</v>
      </c>
      <c r="AF62" s="13">
        <v>5</v>
      </c>
      <c r="AG62" s="15"/>
      <c r="AH62" s="11">
        <v>1</v>
      </c>
      <c r="AI62" s="12">
        <v>2</v>
      </c>
      <c r="AJ62" s="12">
        <v>3</v>
      </c>
      <c r="AK62" s="12">
        <v>4</v>
      </c>
      <c r="AL62" s="13">
        <v>5</v>
      </c>
      <c r="AM62" s="94"/>
      <c r="AN62" s="19"/>
    </row>
    <row r="63" spans="1:43" s="2" customFormat="1" ht="14" customHeight="1">
      <c r="A63" s="37"/>
      <c r="B63" s="16"/>
      <c r="C63" s="11">
        <v>1</v>
      </c>
      <c r="D63" s="12">
        <v>2</v>
      </c>
      <c r="E63" s="12">
        <v>3</v>
      </c>
      <c r="F63" s="12">
        <v>4</v>
      </c>
      <c r="G63" s="13">
        <v>5</v>
      </c>
      <c r="H63" s="14"/>
      <c r="I63" s="11">
        <v>1</v>
      </c>
      <c r="J63" s="12">
        <v>2</v>
      </c>
      <c r="K63" s="12">
        <v>3</v>
      </c>
      <c r="L63" s="12">
        <v>4</v>
      </c>
      <c r="M63" s="13">
        <v>5</v>
      </c>
      <c r="N63" s="14"/>
      <c r="O63" s="11">
        <v>1</v>
      </c>
      <c r="P63" s="12">
        <v>2</v>
      </c>
      <c r="Q63" s="12">
        <v>3</v>
      </c>
      <c r="R63" s="12">
        <v>4</v>
      </c>
      <c r="S63" s="13">
        <v>5</v>
      </c>
      <c r="T63" s="14"/>
      <c r="U63" s="11">
        <v>1</v>
      </c>
      <c r="V63" s="12">
        <v>2</v>
      </c>
      <c r="W63" s="12">
        <v>3</v>
      </c>
      <c r="X63" s="12">
        <v>4</v>
      </c>
      <c r="Y63" s="13">
        <v>5</v>
      </c>
      <c r="Z63" s="15"/>
      <c r="AA63" s="46"/>
      <c r="AB63" s="11">
        <v>1</v>
      </c>
      <c r="AC63" s="12">
        <v>2</v>
      </c>
      <c r="AD63" s="12">
        <v>3</v>
      </c>
      <c r="AE63" s="12">
        <v>4</v>
      </c>
      <c r="AF63" s="13">
        <v>5</v>
      </c>
      <c r="AG63" s="15"/>
      <c r="AH63" s="11">
        <v>1</v>
      </c>
      <c r="AI63" s="12">
        <v>2</v>
      </c>
      <c r="AJ63" s="12">
        <v>3</v>
      </c>
      <c r="AK63" s="12">
        <v>4</v>
      </c>
      <c r="AL63" s="13">
        <v>5</v>
      </c>
      <c r="AM63" s="94"/>
      <c r="AN63" s="19"/>
    </row>
    <row r="64" spans="1:43" s="2" customFormat="1" ht="14" customHeight="1">
      <c r="A64" s="37"/>
      <c r="B64" s="16"/>
      <c r="C64" s="11">
        <v>1</v>
      </c>
      <c r="D64" s="12">
        <v>2</v>
      </c>
      <c r="E64" s="12">
        <v>3</v>
      </c>
      <c r="F64" s="12">
        <v>4</v>
      </c>
      <c r="G64" s="13">
        <v>5</v>
      </c>
      <c r="H64" s="14"/>
      <c r="I64" s="11">
        <v>1</v>
      </c>
      <c r="J64" s="12">
        <v>2</v>
      </c>
      <c r="K64" s="12">
        <v>3</v>
      </c>
      <c r="L64" s="12">
        <v>4</v>
      </c>
      <c r="M64" s="13">
        <v>5</v>
      </c>
      <c r="N64" s="14"/>
      <c r="O64" s="11">
        <v>1</v>
      </c>
      <c r="P64" s="12">
        <v>2</v>
      </c>
      <c r="Q64" s="12">
        <v>3</v>
      </c>
      <c r="R64" s="12">
        <v>4</v>
      </c>
      <c r="S64" s="13">
        <v>5</v>
      </c>
      <c r="T64" s="14"/>
      <c r="U64" s="11">
        <v>1</v>
      </c>
      <c r="V64" s="12">
        <v>2</v>
      </c>
      <c r="W64" s="12">
        <v>3</v>
      </c>
      <c r="X64" s="12">
        <v>4</v>
      </c>
      <c r="Y64" s="13">
        <v>5</v>
      </c>
      <c r="Z64" s="15"/>
      <c r="AA64" s="46"/>
      <c r="AB64" s="11">
        <v>1</v>
      </c>
      <c r="AC64" s="12">
        <v>2</v>
      </c>
      <c r="AD64" s="12">
        <v>3</v>
      </c>
      <c r="AE64" s="12">
        <v>4</v>
      </c>
      <c r="AF64" s="13">
        <v>5</v>
      </c>
      <c r="AG64" s="15"/>
      <c r="AH64" s="11">
        <v>1</v>
      </c>
      <c r="AI64" s="12">
        <v>2</v>
      </c>
      <c r="AJ64" s="12">
        <v>3</v>
      </c>
      <c r="AK64" s="12">
        <v>4</v>
      </c>
      <c r="AL64" s="13">
        <v>5</v>
      </c>
      <c r="AM64" s="94"/>
      <c r="AN64" s="19"/>
    </row>
    <row r="65" spans="1:40" s="2" customFormat="1" ht="14" customHeight="1">
      <c r="A65" s="37"/>
      <c r="B65" s="16"/>
      <c r="C65" s="11">
        <v>1</v>
      </c>
      <c r="D65" s="12">
        <v>2</v>
      </c>
      <c r="E65" s="12">
        <v>3</v>
      </c>
      <c r="F65" s="12">
        <v>4</v>
      </c>
      <c r="G65" s="13">
        <v>5</v>
      </c>
      <c r="H65" s="14"/>
      <c r="I65" s="11">
        <v>1</v>
      </c>
      <c r="J65" s="12">
        <v>2</v>
      </c>
      <c r="K65" s="12">
        <v>3</v>
      </c>
      <c r="L65" s="12">
        <v>4</v>
      </c>
      <c r="M65" s="13">
        <v>5</v>
      </c>
      <c r="N65" s="14"/>
      <c r="O65" s="11">
        <v>1</v>
      </c>
      <c r="P65" s="12">
        <v>2</v>
      </c>
      <c r="Q65" s="12">
        <v>3</v>
      </c>
      <c r="R65" s="12">
        <v>4</v>
      </c>
      <c r="S65" s="13">
        <v>5</v>
      </c>
      <c r="T65" s="14"/>
      <c r="U65" s="11">
        <v>1</v>
      </c>
      <c r="V65" s="12">
        <v>2</v>
      </c>
      <c r="W65" s="12">
        <v>3</v>
      </c>
      <c r="X65" s="12">
        <v>4</v>
      </c>
      <c r="Y65" s="13">
        <v>5</v>
      </c>
      <c r="Z65" s="15"/>
      <c r="AA65" s="46"/>
      <c r="AB65" s="11">
        <v>1</v>
      </c>
      <c r="AC65" s="12">
        <v>2</v>
      </c>
      <c r="AD65" s="12">
        <v>3</v>
      </c>
      <c r="AE65" s="12">
        <v>4</v>
      </c>
      <c r="AF65" s="13">
        <v>5</v>
      </c>
      <c r="AG65" s="15"/>
      <c r="AH65" s="11">
        <v>1</v>
      </c>
      <c r="AI65" s="12">
        <v>2</v>
      </c>
      <c r="AJ65" s="12">
        <v>3</v>
      </c>
      <c r="AK65" s="12">
        <v>4</v>
      </c>
      <c r="AL65" s="13">
        <v>5</v>
      </c>
      <c r="AM65" s="94"/>
      <c r="AN65" s="19"/>
    </row>
    <row r="66" spans="1:40" s="2" customFormat="1" ht="14" customHeight="1">
      <c r="A66" s="37"/>
      <c r="B66" s="16"/>
      <c r="C66" s="11">
        <v>1</v>
      </c>
      <c r="D66" s="12">
        <v>2</v>
      </c>
      <c r="E66" s="12">
        <v>3</v>
      </c>
      <c r="F66" s="12">
        <v>4</v>
      </c>
      <c r="G66" s="13">
        <v>5</v>
      </c>
      <c r="H66" s="14"/>
      <c r="I66" s="11">
        <v>1</v>
      </c>
      <c r="J66" s="12">
        <v>2</v>
      </c>
      <c r="K66" s="12">
        <v>3</v>
      </c>
      <c r="L66" s="12">
        <v>4</v>
      </c>
      <c r="M66" s="13">
        <v>5</v>
      </c>
      <c r="N66" s="14"/>
      <c r="O66" s="11">
        <v>1</v>
      </c>
      <c r="P66" s="12">
        <v>2</v>
      </c>
      <c r="Q66" s="12">
        <v>3</v>
      </c>
      <c r="R66" s="12">
        <v>4</v>
      </c>
      <c r="S66" s="13">
        <v>5</v>
      </c>
      <c r="T66" s="14"/>
      <c r="U66" s="11">
        <v>1</v>
      </c>
      <c r="V66" s="12">
        <v>2</v>
      </c>
      <c r="W66" s="12">
        <v>3</v>
      </c>
      <c r="X66" s="12">
        <v>4</v>
      </c>
      <c r="Y66" s="13">
        <v>5</v>
      </c>
      <c r="Z66" s="15"/>
      <c r="AA66" s="46"/>
      <c r="AB66" s="11">
        <v>1</v>
      </c>
      <c r="AC66" s="12">
        <v>2</v>
      </c>
      <c r="AD66" s="12">
        <v>3</v>
      </c>
      <c r="AE66" s="12">
        <v>4</v>
      </c>
      <c r="AF66" s="13">
        <v>5</v>
      </c>
      <c r="AG66" s="15"/>
      <c r="AH66" s="11">
        <v>1</v>
      </c>
      <c r="AI66" s="12">
        <v>2</v>
      </c>
      <c r="AJ66" s="12">
        <v>3</v>
      </c>
      <c r="AK66" s="12">
        <v>4</v>
      </c>
      <c r="AL66" s="13">
        <v>5</v>
      </c>
      <c r="AM66" s="94"/>
      <c r="AN66" s="19"/>
    </row>
    <row r="67" spans="1:40" s="2" customFormat="1" ht="14" customHeight="1">
      <c r="A67" s="37"/>
      <c r="B67" s="16"/>
      <c r="C67" s="11">
        <v>1</v>
      </c>
      <c r="D67" s="12">
        <v>2</v>
      </c>
      <c r="E67" s="12">
        <v>3</v>
      </c>
      <c r="F67" s="12">
        <v>4</v>
      </c>
      <c r="G67" s="13">
        <v>5</v>
      </c>
      <c r="H67" s="14"/>
      <c r="I67" s="11">
        <v>1</v>
      </c>
      <c r="J67" s="12">
        <v>2</v>
      </c>
      <c r="K67" s="12">
        <v>3</v>
      </c>
      <c r="L67" s="12">
        <v>4</v>
      </c>
      <c r="M67" s="13">
        <v>5</v>
      </c>
      <c r="N67" s="14"/>
      <c r="O67" s="11">
        <v>1</v>
      </c>
      <c r="P67" s="12">
        <v>2</v>
      </c>
      <c r="Q67" s="12">
        <v>3</v>
      </c>
      <c r="R67" s="12">
        <v>4</v>
      </c>
      <c r="S67" s="13">
        <v>5</v>
      </c>
      <c r="T67" s="14"/>
      <c r="U67" s="11">
        <v>1</v>
      </c>
      <c r="V67" s="12">
        <v>2</v>
      </c>
      <c r="W67" s="12">
        <v>3</v>
      </c>
      <c r="X67" s="12">
        <v>4</v>
      </c>
      <c r="Y67" s="13">
        <v>5</v>
      </c>
      <c r="Z67" s="15"/>
      <c r="AA67" s="46"/>
      <c r="AB67" s="11">
        <v>1</v>
      </c>
      <c r="AC67" s="12">
        <v>2</v>
      </c>
      <c r="AD67" s="12">
        <v>3</v>
      </c>
      <c r="AE67" s="12">
        <v>4</v>
      </c>
      <c r="AF67" s="13">
        <v>5</v>
      </c>
      <c r="AG67" s="15"/>
      <c r="AH67" s="11">
        <v>1</v>
      </c>
      <c r="AI67" s="12">
        <v>2</v>
      </c>
      <c r="AJ67" s="12">
        <v>3</v>
      </c>
      <c r="AK67" s="12">
        <v>4</v>
      </c>
      <c r="AL67" s="13">
        <v>5</v>
      </c>
      <c r="AM67" s="94"/>
      <c r="AN67" s="19"/>
    </row>
    <row r="68" spans="1:40" s="2" customFormat="1" ht="14" customHeight="1">
      <c r="A68" s="37"/>
      <c r="B68" s="16"/>
      <c r="C68" s="11">
        <v>1</v>
      </c>
      <c r="D68" s="12">
        <v>2</v>
      </c>
      <c r="E68" s="12">
        <v>3</v>
      </c>
      <c r="F68" s="12">
        <v>4</v>
      </c>
      <c r="G68" s="13">
        <v>5</v>
      </c>
      <c r="H68" s="14"/>
      <c r="I68" s="11">
        <v>1</v>
      </c>
      <c r="J68" s="12">
        <v>2</v>
      </c>
      <c r="K68" s="12">
        <v>3</v>
      </c>
      <c r="L68" s="12">
        <v>4</v>
      </c>
      <c r="M68" s="13">
        <v>5</v>
      </c>
      <c r="N68" s="14"/>
      <c r="O68" s="11">
        <v>1</v>
      </c>
      <c r="P68" s="12">
        <v>2</v>
      </c>
      <c r="Q68" s="12">
        <v>3</v>
      </c>
      <c r="R68" s="12">
        <v>4</v>
      </c>
      <c r="S68" s="13">
        <v>5</v>
      </c>
      <c r="T68" s="14"/>
      <c r="U68" s="11">
        <v>1</v>
      </c>
      <c r="V68" s="12">
        <v>2</v>
      </c>
      <c r="W68" s="12">
        <v>3</v>
      </c>
      <c r="X68" s="12">
        <v>4</v>
      </c>
      <c r="Y68" s="13">
        <v>5</v>
      </c>
      <c r="Z68" s="15"/>
      <c r="AA68" s="46"/>
      <c r="AB68" s="11">
        <v>1</v>
      </c>
      <c r="AC68" s="12">
        <v>2</v>
      </c>
      <c r="AD68" s="12">
        <v>3</v>
      </c>
      <c r="AE68" s="12">
        <v>4</v>
      </c>
      <c r="AF68" s="13">
        <v>5</v>
      </c>
      <c r="AG68" s="15"/>
      <c r="AH68" s="11">
        <v>1</v>
      </c>
      <c r="AI68" s="12">
        <v>2</v>
      </c>
      <c r="AJ68" s="12">
        <v>3</v>
      </c>
      <c r="AK68" s="12">
        <v>4</v>
      </c>
      <c r="AL68" s="13">
        <v>5</v>
      </c>
      <c r="AM68" s="94"/>
      <c r="AN68" s="19"/>
    </row>
    <row r="69" spans="1:40" s="2" customFormat="1" ht="14" customHeight="1">
      <c r="A69" s="37"/>
      <c r="B69" s="16"/>
      <c r="C69" s="11">
        <v>1</v>
      </c>
      <c r="D69" s="12">
        <v>2</v>
      </c>
      <c r="E69" s="12">
        <v>3</v>
      </c>
      <c r="F69" s="12">
        <v>4</v>
      </c>
      <c r="G69" s="13">
        <v>5</v>
      </c>
      <c r="H69" s="14"/>
      <c r="I69" s="11">
        <v>1</v>
      </c>
      <c r="J69" s="12">
        <v>2</v>
      </c>
      <c r="K69" s="12">
        <v>3</v>
      </c>
      <c r="L69" s="12">
        <v>4</v>
      </c>
      <c r="M69" s="13">
        <v>5</v>
      </c>
      <c r="N69" s="14"/>
      <c r="O69" s="11">
        <v>1</v>
      </c>
      <c r="P69" s="12">
        <v>2</v>
      </c>
      <c r="Q69" s="12">
        <v>3</v>
      </c>
      <c r="R69" s="12">
        <v>4</v>
      </c>
      <c r="S69" s="13">
        <v>5</v>
      </c>
      <c r="T69" s="14"/>
      <c r="U69" s="11">
        <v>1</v>
      </c>
      <c r="V69" s="12">
        <v>2</v>
      </c>
      <c r="W69" s="12">
        <v>3</v>
      </c>
      <c r="X69" s="12">
        <v>4</v>
      </c>
      <c r="Y69" s="13">
        <v>5</v>
      </c>
      <c r="Z69" s="15"/>
      <c r="AA69" s="46"/>
      <c r="AB69" s="11">
        <v>1</v>
      </c>
      <c r="AC69" s="12">
        <v>2</v>
      </c>
      <c r="AD69" s="12">
        <v>3</v>
      </c>
      <c r="AE69" s="12">
        <v>4</v>
      </c>
      <c r="AF69" s="13">
        <v>5</v>
      </c>
      <c r="AG69" s="15"/>
      <c r="AH69" s="11">
        <v>1</v>
      </c>
      <c r="AI69" s="12">
        <v>2</v>
      </c>
      <c r="AJ69" s="12">
        <v>3</v>
      </c>
      <c r="AK69" s="12">
        <v>4</v>
      </c>
      <c r="AL69" s="13">
        <v>5</v>
      </c>
      <c r="AM69" s="94"/>
      <c r="AN69" s="19"/>
    </row>
    <row r="70" spans="1:40" s="2" customFormat="1" ht="14" customHeight="1">
      <c r="A70" s="37"/>
      <c r="B70" s="16"/>
      <c r="C70" s="11">
        <v>1</v>
      </c>
      <c r="D70" s="12">
        <v>2</v>
      </c>
      <c r="E70" s="12">
        <v>3</v>
      </c>
      <c r="F70" s="12">
        <v>4</v>
      </c>
      <c r="G70" s="13">
        <v>5</v>
      </c>
      <c r="H70" s="14"/>
      <c r="I70" s="11">
        <v>1</v>
      </c>
      <c r="J70" s="12">
        <v>2</v>
      </c>
      <c r="K70" s="12">
        <v>3</v>
      </c>
      <c r="L70" s="12">
        <v>4</v>
      </c>
      <c r="M70" s="13">
        <v>5</v>
      </c>
      <c r="N70" s="14"/>
      <c r="O70" s="11">
        <v>1</v>
      </c>
      <c r="P70" s="12">
        <v>2</v>
      </c>
      <c r="Q70" s="12">
        <v>3</v>
      </c>
      <c r="R70" s="12">
        <v>4</v>
      </c>
      <c r="S70" s="13">
        <v>5</v>
      </c>
      <c r="T70" s="14"/>
      <c r="U70" s="11">
        <v>1</v>
      </c>
      <c r="V70" s="12">
        <v>2</v>
      </c>
      <c r="W70" s="12">
        <v>3</v>
      </c>
      <c r="X70" s="12">
        <v>4</v>
      </c>
      <c r="Y70" s="13">
        <v>5</v>
      </c>
      <c r="Z70" s="15"/>
      <c r="AA70" s="46"/>
      <c r="AB70" s="11">
        <v>1</v>
      </c>
      <c r="AC70" s="12">
        <v>2</v>
      </c>
      <c r="AD70" s="12">
        <v>3</v>
      </c>
      <c r="AE70" s="12">
        <v>4</v>
      </c>
      <c r="AF70" s="13">
        <v>5</v>
      </c>
      <c r="AG70" s="15"/>
      <c r="AH70" s="11">
        <v>1</v>
      </c>
      <c r="AI70" s="12">
        <v>2</v>
      </c>
      <c r="AJ70" s="12">
        <v>3</v>
      </c>
      <c r="AK70" s="12">
        <v>4</v>
      </c>
      <c r="AL70" s="13">
        <v>5</v>
      </c>
      <c r="AM70" s="94"/>
      <c r="AN70" s="19"/>
    </row>
    <row r="71" spans="1:40" s="2" customFormat="1" ht="14" customHeight="1">
      <c r="A71" s="37"/>
      <c r="B71" s="16"/>
      <c r="C71" s="11">
        <v>1</v>
      </c>
      <c r="D71" s="12">
        <v>2</v>
      </c>
      <c r="E71" s="12">
        <v>3</v>
      </c>
      <c r="F71" s="12">
        <v>4</v>
      </c>
      <c r="G71" s="13">
        <v>5</v>
      </c>
      <c r="H71" s="14"/>
      <c r="I71" s="11">
        <v>1</v>
      </c>
      <c r="J71" s="12">
        <v>2</v>
      </c>
      <c r="K71" s="12">
        <v>3</v>
      </c>
      <c r="L71" s="12">
        <v>4</v>
      </c>
      <c r="M71" s="13">
        <v>5</v>
      </c>
      <c r="N71" s="14"/>
      <c r="O71" s="11">
        <v>1</v>
      </c>
      <c r="P71" s="12">
        <v>2</v>
      </c>
      <c r="Q71" s="12">
        <v>3</v>
      </c>
      <c r="R71" s="12">
        <v>4</v>
      </c>
      <c r="S71" s="13">
        <v>5</v>
      </c>
      <c r="T71" s="14"/>
      <c r="U71" s="11">
        <v>1</v>
      </c>
      <c r="V71" s="12">
        <v>2</v>
      </c>
      <c r="W71" s="12">
        <v>3</v>
      </c>
      <c r="X71" s="12">
        <v>4</v>
      </c>
      <c r="Y71" s="13">
        <v>5</v>
      </c>
      <c r="Z71" s="15"/>
      <c r="AA71" s="46"/>
      <c r="AB71" s="11">
        <v>1</v>
      </c>
      <c r="AC71" s="12">
        <v>2</v>
      </c>
      <c r="AD71" s="12">
        <v>3</v>
      </c>
      <c r="AE71" s="12">
        <v>4</v>
      </c>
      <c r="AF71" s="13">
        <v>5</v>
      </c>
      <c r="AG71" s="15"/>
      <c r="AH71" s="11">
        <v>1</v>
      </c>
      <c r="AI71" s="12">
        <v>2</v>
      </c>
      <c r="AJ71" s="12">
        <v>3</v>
      </c>
      <c r="AK71" s="12">
        <v>4</v>
      </c>
      <c r="AL71" s="13">
        <v>5</v>
      </c>
      <c r="AM71" s="94"/>
      <c r="AN71" s="19"/>
    </row>
    <row r="72" spans="1:40" s="2" customFormat="1" ht="14" customHeight="1">
      <c r="A72" s="37"/>
      <c r="B72" s="16"/>
      <c r="C72" s="11">
        <v>1</v>
      </c>
      <c r="D72" s="12">
        <v>2</v>
      </c>
      <c r="E72" s="12">
        <v>3</v>
      </c>
      <c r="F72" s="12">
        <v>4</v>
      </c>
      <c r="G72" s="13">
        <v>5</v>
      </c>
      <c r="H72" s="14"/>
      <c r="I72" s="11">
        <v>1</v>
      </c>
      <c r="J72" s="12">
        <v>2</v>
      </c>
      <c r="K72" s="12">
        <v>3</v>
      </c>
      <c r="L72" s="12">
        <v>4</v>
      </c>
      <c r="M72" s="13">
        <v>5</v>
      </c>
      <c r="N72" s="14"/>
      <c r="O72" s="11">
        <v>1</v>
      </c>
      <c r="P72" s="12">
        <v>2</v>
      </c>
      <c r="Q72" s="12">
        <v>3</v>
      </c>
      <c r="R72" s="12">
        <v>4</v>
      </c>
      <c r="S72" s="13">
        <v>5</v>
      </c>
      <c r="T72" s="14"/>
      <c r="U72" s="11">
        <v>1</v>
      </c>
      <c r="V72" s="12">
        <v>2</v>
      </c>
      <c r="W72" s="12">
        <v>3</v>
      </c>
      <c r="X72" s="12">
        <v>4</v>
      </c>
      <c r="Y72" s="13">
        <v>5</v>
      </c>
      <c r="Z72" s="15"/>
      <c r="AA72" s="46"/>
      <c r="AB72" s="11">
        <v>1</v>
      </c>
      <c r="AC72" s="12">
        <v>2</v>
      </c>
      <c r="AD72" s="12">
        <v>3</v>
      </c>
      <c r="AE72" s="12">
        <v>4</v>
      </c>
      <c r="AF72" s="13">
        <v>5</v>
      </c>
      <c r="AG72" s="15"/>
      <c r="AH72" s="11">
        <v>1</v>
      </c>
      <c r="AI72" s="12">
        <v>2</v>
      </c>
      <c r="AJ72" s="12">
        <v>3</v>
      </c>
      <c r="AK72" s="12">
        <v>4</v>
      </c>
      <c r="AL72" s="13">
        <v>5</v>
      </c>
      <c r="AM72" s="94"/>
      <c r="AN72" s="19"/>
    </row>
    <row r="73" spans="1:40" s="2" customFormat="1" ht="14" customHeight="1">
      <c r="A73" s="37"/>
      <c r="B73" s="16"/>
      <c r="C73" s="11">
        <v>1</v>
      </c>
      <c r="D73" s="12">
        <v>2</v>
      </c>
      <c r="E73" s="12">
        <v>3</v>
      </c>
      <c r="F73" s="12">
        <v>4</v>
      </c>
      <c r="G73" s="13">
        <v>5</v>
      </c>
      <c r="H73" s="14"/>
      <c r="I73" s="11">
        <v>1</v>
      </c>
      <c r="J73" s="12">
        <v>2</v>
      </c>
      <c r="K73" s="12">
        <v>3</v>
      </c>
      <c r="L73" s="12">
        <v>4</v>
      </c>
      <c r="M73" s="13">
        <v>5</v>
      </c>
      <c r="N73" s="14"/>
      <c r="O73" s="11">
        <v>1</v>
      </c>
      <c r="P73" s="12">
        <v>2</v>
      </c>
      <c r="Q73" s="12">
        <v>3</v>
      </c>
      <c r="R73" s="12">
        <v>4</v>
      </c>
      <c r="S73" s="13">
        <v>5</v>
      </c>
      <c r="T73" s="14"/>
      <c r="U73" s="11">
        <v>1</v>
      </c>
      <c r="V73" s="12">
        <v>2</v>
      </c>
      <c r="W73" s="12">
        <v>3</v>
      </c>
      <c r="X73" s="12">
        <v>4</v>
      </c>
      <c r="Y73" s="13">
        <v>5</v>
      </c>
      <c r="Z73" s="15"/>
      <c r="AA73" s="46"/>
      <c r="AB73" s="11">
        <v>1</v>
      </c>
      <c r="AC73" s="12">
        <v>2</v>
      </c>
      <c r="AD73" s="12">
        <v>3</v>
      </c>
      <c r="AE73" s="12">
        <v>4</v>
      </c>
      <c r="AF73" s="13">
        <v>5</v>
      </c>
      <c r="AG73" s="15"/>
      <c r="AH73" s="11">
        <v>1</v>
      </c>
      <c r="AI73" s="12">
        <v>2</v>
      </c>
      <c r="AJ73" s="12">
        <v>3</v>
      </c>
      <c r="AK73" s="12">
        <v>4</v>
      </c>
      <c r="AL73" s="13">
        <v>5</v>
      </c>
      <c r="AM73" s="94"/>
      <c r="AN73" s="19"/>
    </row>
    <row r="74" spans="1:40" s="2" customFormat="1" ht="14" customHeight="1">
      <c r="A74" s="37"/>
      <c r="B74" s="16"/>
      <c r="C74" s="11">
        <v>1</v>
      </c>
      <c r="D74" s="12">
        <v>2</v>
      </c>
      <c r="E74" s="12">
        <v>3</v>
      </c>
      <c r="F74" s="12">
        <v>4</v>
      </c>
      <c r="G74" s="13">
        <v>5</v>
      </c>
      <c r="H74" s="14"/>
      <c r="I74" s="11">
        <v>1</v>
      </c>
      <c r="J74" s="12">
        <v>2</v>
      </c>
      <c r="K74" s="12">
        <v>3</v>
      </c>
      <c r="L74" s="12">
        <v>4</v>
      </c>
      <c r="M74" s="13">
        <v>5</v>
      </c>
      <c r="N74" s="14"/>
      <c r="O74" s="11">
        <v>1</v>
      </c>
      <c r="P74" s="12">
        <v>2</v>
      </c>
      <c r="Q74" s="12">
        <v>3</v>
      </c>
      <c r="R74" s="12">
        <v>4</v>
      </c>
      <c r="S74" s="13">
        <v>5</v>
      </c>
      <c r="T74" s="14"/>
      <c r="U74" s="11">
        <v>1</v>
      </c>
      <c r="V74" s="12">
        <v>2</v>
      </c>
      <c r="W74" s="12">
        <v>3</v>
      </c>
      <c r="X74" s="12">
        <v>4</v>
      </c>
      <c r="Y74" s="13">
        <v>5</v>
      </c>
      <c r="Z74" s="15"/>
      <c r="AA74" s="46"/>
      <c r="AB74" s="11">
        <v>1</v>
      </c>
      <c r="AC74" s="12">
        <v>2</v>
      </c>
      <c r="AD74" s="12">
        <v>3</v>
      </c>
      <c r="AE74" s="12">
        <v>4</v>
      </c>
      <c r="AF74" s="13">
        <v>5</v>
      </c>
      <c r="AG74" s="15"/>
      <c r="AH74" s="11">
        <v>1</v>
      </c>
      <c r="AI74" s="12">
        <v>2</v>
      </c>
      <c r="AJ74" s="12">
        <v>3</v>
      </c>
      <c r="AK74" s="12">
        <v>4</v>
      </c>
      <c r="AL74" s="13">
        <v>5</v>
      </c>
      <c r="AM74" s="94"/>
      <c r="AN74" s="19"/>
    </row>
    <row r="75" spans="1:40" s="2" customFormat="1" ht="14" customHeight="1">
      <c r="A75" s="37"/>
      <c r="B75" s="16"/>
      <c r="C75" s="11">
        <v>1</v>
      </c>
      <c r="D75" s="12">
        <v>2</v>
      </c>
      <c r="E75" s="12">
        <v>3</v>
      </c>
      <c r="F75" s="12">
        <v>4</v>
      </c>
      <c r="G75" s="13">
        <v>5</v>
      </c>
      <c r="H75" s="14"/>
      <c r="I75" s="11">
        <v>1</v>
      </c>
      <c r="J75" s="12">
        <v>2</v>
      </c>
      <c r="K75" s="12">
        <v>3</v>
      </c>
      <c r="L75" s="12">
        <v>4</v>
      </c>
      <c r="M75" s="13">
        <v>5</v>
      </c>
      <c r="N75" s="14"/>
      <c r="O75" s="11">
        <v>1</v>
      </c>
      <c r="P75" s="12">
        <v>2</v>
      </c>
      <c r="Q75" s="12">
        <v>3</v>
      </c>
      <c r="R75" s="12">
        <v>4</v>
      </c>
      <c r="S75" s="13">
        <v>5</v>
      </c>
      <c r="T75" s="14"/>
      <c r="U75" s="11">
        <v>1</v>
      </c>
      <c r="V75" s="12">
        <v>2</v>
      </c>
      <c r="W75" s="12">
        <v>3</v>
      </c>
      <c r="X75" s="12">
        <v>4</v>
      </c>
      <c r="Y75" s="13">
        <v>5</v>
      </c>
      <c r="Z75" s="15"/>
      <c r="AA75" s="46"/>
      <c r="AB75" s="11">
        <v>1</v>
      </c>
      <c r="AC75" s="12">
        <v>2</v>
      </c>
      <c r="AD75" s="12">
        <v>3</v>
      </c>
      <c r="AE75" s="12">
        <v>4</v>
      </c>
      <c r="AF75" s="13">
        <v>5</v>
      </c>
      <c r="AG75" s="15"/>
      <c r="AH75" s="11">
        <v>1</v>
      </c>
      <c r="AI75" s="12">
        <v>2</v>
      </c>
      <c r="AJ75" s="12">
        <v>3</v>
      </c>
      <c r="AK75" s="12">
        <v>4</v>
      </c>
      <c r="AL75" s="13">
        <v>5</v>
      </c>
      <c r="AM75" s="94"/>
      <c r="AN75" s="19"/>
    </row>
    <row r="76" spans="1:40" s="2" customFormat="1" ht="14" customHeight="1">
      <c r="A76" s="37"/>
      <c r="B76" s="16"/>
      <c r="C76" s="11">
        <v>1</v>
      </c>
      <c r="D76" s="12">
        <v>2</v>
      </c>
      <c r="E76" s="12">
        <v>3</v>
      </c>
      <c r="F76" s="12">
        <v>4</v>
      </c>
      <c r="G76" s="13">
        <v>5</v>
      </c>
      <c r="H76" s="14"/>
      <c r="I76" s="11">
        <v>1</v>
      </c>
      <c r="J76" s="12">
        <v>2</v>
      </c>
      <c r="K76" s="12">
        <v>3</v>
      </c>
      <c r="L76" s="12">
        <v>4</v>
      </c>
      <c r="M76" s="13">
        <v>5</v>
      </c>
      <c r="N76" s="14"/>
      <c r="O76" s="11">
        <v>1</v>
      </c>
      <c r="P76" s="12">
        <v>2</v>
      </c>
      <c r="Q76" s="12">
        <v>3</v>
      </c>
      <c r="R76" s="12">
        <v>4</v>
      </c>
      <c r="S76" s="13">
        <v>5</v>
      </c>
      <c r="T76" s="14"/>
      <c r="U76" s="11">
        <v>1</v>
      </c>
      <c r="V76" s="12">
        <v>2</v>
      </c>
      <c r="W76" s="12">
        <v>3</v>
      </c>
      <c r="X76" s="12">
        <v>4</v>
      </c>
      <c r="Y76" s="13">
        <v>5</v>
      </c>
      <c r="Z76" s="15"/>
      <c r="AA76" s="46"/>
      <c r="AB76" s="11">
        <v>1</v>
      </c>
      <c r="AC76" s="12">
        <v>2</v>
      </c>
      <c r="AD76" s="12">
        <v>3</v>
      </c>
      <c r="AE76" s="12">
        <v>4</v>
      </c>
      <c r="AF76" s="13">
        <v>5</v>
      </c>
      <c r="AG76" s="15"/>
      <c r="AH76" s="11">
        <v>1</v>
      </c>
      <c r="AI76" s="12">
        <v>2</v>
      </c>
      <c r="AJ76" s="12">
        <v>3</v>
      </c>
      <c r="AK76" s="12">
        <v>4</v>
      </c>
      <c r="AL76" s="13">
        <v>5</v>
      </c>
      <c r="AM76" s="94"/>
      <c r="AN76" s="19"/>
    </row>
    <row r="77" spans="1:40" s="2" customFormat="1" ht="14" customHeight="1">
      <c r="A77" s="37"/>
      <c r="B77" s="16"/>
      <c r="C77" s="11">
        <v>1</v>
      </c>
      <c r="D77" s="12">
        <v>2</v>
      </c>
      <c r="E77" s="12">
        <v>3</v>
      </c>
      <c r="F77" s="12">
        <v>4</v>
      </c>
      <c r="G77" s="13">
        <v>5</v>
      </c>
      <c r="H77" s="14"/>
      <c r="I77" s="11">
        <v>1</v>
      </c>
      <c r="J77" s="12">
        <v>2</v>
      </c>
      <c r="K77" s="12">
        <v>3</v>
      </c>
      <c r="L77" s="12">
        <v>4</v>
      </c>
      <c r="M77" s="13">
        <v>5</v>
      </c>
      <c r="N77" s="14"/>
      <c r="O77" s="11">
        <v>1</v>
      </c>
      <c r="P77" s="12">
        <v>2</v>
      </c>
      <c r="Q77" s="12">
        <v>3</v>
      </c>
      <c r="R77" s="12">
        <v>4</v>
      </c>
      <c r="S77" s="13">
        <v>5</v>
      </c>
      <c r="T77" s="14"/>
      <c r="U77" s="11">
        <v>1</v>
      </c>
      <c r="V77" s="12">
        <v>2</v>
      </c>
      <c r="W77" s="12">
        <v>3</v>
      </c>
      <c r="X77" s="12">
        <v>4</v>
      </c>
      <c r="Y77" s="13">
        <v>5</v>
      </c>
      <c r="Z77" s="15"/>
      <c r="AA77" s="46"/>
      <c r="AB77" s="11">
        <v>1</v>
      </c>
      <c r="AC77" s="12">
        <v>2</v>
      </c>
      <c r="AD77" s="12">
        <v>3</v>
      </c>
      <c r="AE77" s="12">
        <v>4</v>
      </c>
      <c r="AF77" s="13">
        <v>5</v>
      </c>
      <c r="AG77" s="15"/>
      <c r="AH77" s="11">
        <v>1</v>
      </c>
      <c r="AI77" s="12">
        <v>2</v>
      </c>
      <c r="AJ77" s="12">
        <v>3</v>
      </c>
      <c r="AK77" s="12">
        <v>4</v>
      </c>
      <c r="AL77" s="13">
        <v>5</v>
      </c>
      <c r="AM77" s="94"/>
      <c r="AN77" s="19"/>
    </row>
    <row r="78" spans="1:40" s="2" customFormat="1" ht="14" customHeight="1">
      <c r="A78" s="37"/>
      <c r="B78" s="16"/>
      <c r="C78" s="11">
        <v>1</v>
      </c>
      <c r="D78" s="12">
        <v>2</v>
      </c>
      <c r="E78" s="12">
        <v>3</v>
      </c>
      <c r="F78" s="12">
        <v>4</v>
      </c>
      <c r="G78" s="13">
        <v>5</v>
      </c>
      <c r="H78" s="14"/>
      <c r="I78" s="11">
        <v>1</v>
      </c>
      <c r="J78" s="12">
        <v>2</v>
      </c>
      <c r="K78" s="12">
        <v>3</v>
      </c>
      <c r="L78" s="12">
        <v>4</v>
      </c>
      <c r="M78" s="13">
        <v>5</v>
      </c>
      <c r="N78" s="14"/>
      <c r="O78" s="11">
        <v>1</v>
      </c>
      <c r="P78" s="12">
        <v>2</v>
      </c>
      <c r="Q78" s="12">
        <v>3</v>
      </c>
      <c r="R78" s="12">
        <v>4</v>
      </c>
      <c r="S78" s="13">
        <v>5</v>
      </c>
      <c r="T78" s="14"/>
      <c r="U78" s="11">
        <v>1</v>
      </c>
      <c r="V78" s="12">
        <v>2</v>
      </c>
      <c r="W78" s="12">
        <v>3</v>
      </c>
      <c r="X78" s="12">
        <v>4</v>
      </c>
      <c r="Y78" s="13">
        <v>5</v>
      </c>
      <c r="Z78" s="15"/>
      <c r="AA78" s="46"/>
      <c r="AB78" s="11">
        <v>1</v>
      </c>
      <c r="AC78" s="12">
        <v>2</v>
      </c>
      <c r="AD78" s="12">
        <v>3</v>
      </c>
      <c r="AE78" s="12">
        <v>4</v>
      </c>
      <c r="AF78" s="13">
        <v>5</v>
      </c>
      <c r="AG78" s="15"/>
      <c r="AH78" s="11">
        <v>1</v>
      </c>
      <c r="AI78" s="12">
        <v>2</v>
      </c>
      <c r="AJ78" s="12">
        <v>3</v>
      </c>
      <c r="AK78" s="12">
        <v>4</v>
      </c>
      <c r="AL78" s="13">
        <v>5</v>
      </c>
      <c r="AM78" s="94"/>
      <c r="AN78" s="19"/>
    </row>
    <row r="79" spans="1:40" s="2" customFormat="1" ht="14" customHeight="1">
      <c r="A79" s="37"/>
      <c r="B79" s="16"/>
      <c r="C79" s="11">
        <v>1</v>
      </c>
      <c r="D79" s="12">
        <v>2</v>
      </c>
      <c r="E79" s="12">
        <v>3</v>
      </c>
      <c r="F79" s="12">
        <v>4</v>
      </c>
      <c r="G79" s="13">
        <v>5</v>
      </c>
      <c r="H79" s="14"/>
      <c r="I79" s="11">
        <v>1</v>
      </c>
      <c r="J79" s="12">
        <v>2</v>
      </c>
      <c r="K79" s="12">
        <v>3</v>
      </c>
      <c r="L79" s="12">
        <v>4</v>
      </c>
      <c r="M79" s="13">
        <v>5</v>
      </c>
      <c r="N79" s="14"/>
      <c r="O79" s="11">
        <v>1</v>
      </c>
      <c r="P79" s="12">
        <v>2</v>
      </c>
      <c r="Q79" s="12">
        <v>3</v>
      </c>
      <c r="R79" s="12">
        <v>4</v>
      </c>
      <c r="S79" s="13">
        <v>5</v>
      </c>
      <c r="T79" s="14"/>
      <c r="U79" s="11">
        <v>1</v>
      </c>
      <c r="V79" s="12">
        <v>2</v>
      </c>
      <c r="W79" s="12">
        <v>3</v>
      </c>
      <c r="X79" s="12">
        <v>4</v>
      </c>
      <c r="Y79" s="13">
        <v>5</v>
      </c>
      <c r="Z79" s="15"/>
      <c r="AA79" s="46"/>
      <c r="AB79" s="11">
        <v>1</v>
      </c>
      <c r="AC79" s="12">
        <v>2</v>
      </c>
      <c r="AD79" s="12">
        <v>3</v>
      </c>
      <c r="AE79" s="12">
        <v>4</v>
      </c>
      <c r="AF79" s="13">
        <v>5</v>
      </c>
      <c r="AG79" s="15"/>
      <c r="AH79" s="11">
        <v>1</v>
      </c>
      <c r="AI79" s="12">
        <v>2</v>
      </c>
      <c r="AJ79" s="12">
        <v>3</v>
      </c>
      <c r="AK79" s="12">
        <v>4</v>
      </c>
      <c r="AL79" s="13">
        <v>5</v>
      </c>
      <c r="AM79" s="94"/>
      <c r="AN79" s="19"/>
    </row>
    <row r="80" spans="1:40" s="2" customFormat="1" ht="14" customHeight="1">
      <c r="A80" s="37"/>
      <c r="B80" s="16"/>
      <c r="C80" s="11">
        <v>1</v>
      </c>
      <c r="D80" s="12">
        <v>2</v>
      </c>
      <c r="E80" s="12">
        <v>3</v>
      </c>
      <c r="F80" s="12">
        <v>4</v>
      </c>
      <c r="G80" s="13">
        <v>5</v>
      </c>
      <c r="H80" s="14"/>
      <c r="I80" s="11">
        <v>1</v>
      </c>
      <c r="J80" s="12">
        <v>2</v>
      </c>
      <c r="K80" s="12">
        <v>3</v>
      </c>
      <c r="L80" s="12">
        <v>4</v>
      </c>
      <c r="M80" s="13">
        <v>5</v>
      </c>
      <c r="N80" s="14"/>
      <c r="O80" s="11">
        <v>1</v>
      </c>
      <c r="P80" s="12">
        <v>2</v>
      </c>
      <c r="Q80" s="12">
        <v>3</v>
      </c>
      <c r="R80" s="12">
        <v>4</v>
      </c>
      <c r="S80" s="13">
        <v>5</v>
      </c>
      <c r="T80" s="14"/>
      <c r="U80" s="11">
        <v>1</v>
      </c>
      <c r="V80" s="12">
        <v>2</v>
      </c>
      <c r="W80" s="12">
        <v>3</v>
      </c>
      <c r="X80" s="12">
        <v>4</v>
      </c>
      <c r="Y80" s="13">
        <v>5</v>
      </c>
      <c r="Z80" s="15"/>
      <c r="AA80" s="46"/>
      <c r="AB80" s="11">
        <v>1</v>
      </c>
      <c r="AC80" s="12">
        <v>2</v>
      </c>
      <c r="AD80" s="12">
        <v>3</v>
      </c>
      <c r="AE80" s="12">
        <v>4</v>
      </c>
      <c r="AF80" s="13">
        <v>5</v>
      </c>
      <c r="AG80" s="15"/>
      <c r="AH80" s="11">
        <v>1</v>
      </c>
      <c r="AI80" s="12">
        <v>2</v>
      </c>
      <c r="AJ80" s="12">
        <v>3</v>
      </c>
      <c r="AK80" s="12">
        <v>4</v>
      </c>
      <c r="AL80" s="13">
        <v>5</v>
      </c>
      <c r="AM80" s="94"/>
      <c r="AN80" s="19"/>
    </row>
    <row r="81" spans="1:40" s="2" customFormat="1" ht="13.5" customHeight="1">
      <c r="A81" s="37"/>
      <c r="B81" s="16"/>
      <c r="C81" s="11">
        <v>1</v>
      </c>
      <c r="D81" s="12">
        <v>2</v>
      </c>
      <c r="E81" s="12">
        <v>3</v>
      </c>
      <c r="F81" s="12">
        <v>4</v>
      </c>
      <c r="G81" s="13">
        <v>5</v>
      </c>
      <c r="H81" s="14"/>
      <c r="I81" s="11">
        <v>1</v>
      </c>
      <c r="J81" s="12">
        <v>2</v>
      </c>
      <c r="K81" s="12">
        <v>3</v>
      </c>
      <c r="L81" s="12">
        <v>4</v>
      </c>
      <c r="M81" s="13">
        <v>5</v>
      </c>
      <c r="N81" s="14"/>
      <c r="O81" s="11">
        <v>1</v>
      </c>
      <c r="P81" s="12">
        <v>2</v>
      </c>
      <c r="Q81" s="12">
        <v>3</v>
      </c>
      <c r="R81" s="12">
        <v>4</v>
      </c>
      <c r="S81" s="13">
        <v>5</v>
      </c>
      <c r="T81" s="14"/>
      <c r="U81" s="11">
        <v>1</v>
      </c>
      <c r="V81" s="12">
        <v>2</v>
      </c>
      <c r="W81" s="12">
        <v>3</v>
      </c>
      <c r="X81" s="12">
        <v>4</v>
      </c>
      <c r="Y81" s="13">
        <v>5</v>
      </c>
      <c r="Z81" s="15"/>
      <c r="AA81" s="46"/>
      <c r="AB81" s="11">
        <v>1</v>
      </c>
      <c r="AC81" s="12">
        <v>2</v>
      </c>
      <c r="AD81" s="12">
        <v>3</v>
      </c>
      <c r="AE81" s="12">
        <v>4</v>
      </c>
      <c r="AF81" s="13">
        <v>5</v>
      </c>
      <c r="AG81" s="15"/>
      <c r="AH81" s="11">
        <v>1</v>
      </c>
      <c r="AI81" s="12">
        <v>2</v>
      </c>
      <c r="AJ81" s="12">
        <v>3</v>
      </c>
      <c r="AK81" s="12">
        <v>4</v>
      </c>
      <c r="AL81" s="13">
        <v>5</v>
      </c>
      <c r="AM81" s="94"/>
      <c r="AN81" s="19"/>
    </row>
    <row r="82" spans="1:40" s="2" customFormat="1" ht="14" customHeight="1">
      <c r="A82" s="37"/>
      <c r="B82" s="16"/>
      <c r="C82" s="11">
        <v>1</v>
      </c>
      <c r="D82" s="12">
        <v>2</v>
      </c>
      <c r="E82" s="12">
        <v>3</v>
      </c>
      <c r="F82" s="12">
        <v>4</v>
      </c>
      <c r="G82" s="13">
        <v>5</v>
      </c>
      <c r="H82" s="14"/>
      <c r="I82" s="11">
        <v>1</v>
      </c>
      <c r="J82" s="12">
        <v>2</v>
      </c>
      <c r="K82" s="12">
        <v>3</v>
      </c>
      <c r="L82" s="12">
        <v>4</v>
      </c>
      <c r="M82" s="13">
        <v>5</v>
      </c>
      <c r="N82" s="14"/>
      <c r="O82" s="11">
        <v>1</v>
      </c>
      <c r="P82" s="12">
        <v>2</v>
      </c>
      <c r="Q82" s="12">
        <v>3</v>
      </c>
      <c r="R82" s="12">
        <v>4</v>
      </c>
      <c r="S82" s="13">
        <v>5</v>
      </c>
      <c r="T82" s="14"/>
      <c r="U82" s="11">
        <v>1</v>
      </c>
      <c r="V82" s="12">
        <v>2</v>
      </c>
      <c r="W82" s="12">
        <v>3</v>
      </c>
      <c r="X82" s="12">
        <v>4</v>
      </c>
      <c r="Y82" s="13">
        <v>5</v>
      </c>
      <c r="Z82" s="15"/>
      <c r="AA82" s="46"/>
      <c r="AB82" s="11">
        <v>1</v>
      </c>
      <c r="AC82" s="12">
        <v>2</v>
      </c>
      <c r="AD82" s="12">
        <v>3</v>
      </c>
      <c r="AE82" s="12">
        <v>4</v>
      </c>
      <c r="AF82" s="13">
        <v>5</v>
      </c>
      <c r="AG82" s="15"/>
      <c r="AH82" s="11">
        <v>1</v>
      </c>
      <c r="AI82" s="12">
        <v>2</v>
      </c>
      <c r="AJ82" s="12">
        <v>3</v>
      </c>
      <c r="AK82" s="12">
        <v>4</v>
      </c>
      <c r="AL82" s="13">
        <v>5</v>
      </c>
      <c r="AM82" s="94"/>
      <c r="AN82" s="19"/>
    </row>
    <row r="83" spans="1:40" s="2" customFormat="1" ht="14" customHeight="1">
      <c r="A83" s="37"/>
      <c r="B83" s="16"/>
      <c r="C83" s="11">
        <v>1</v>
      </c>
      <c r="D83" s="12">
        <v>2</v>
      </c>
      <c r="E83" s="12">
        <v>3</v>
      </c>
      <c r="F83" s="12">
        <v>4</v>
      </c>
      <c r="G83" s="13">
        <v>5</v>
      </c>
      <c r="H83" s="14"/>
      <c r="I83" s="11">
        <v>1</v>
      </c>
      <c r="J83" s="12">
        <v>2</v>
      </c>
      <c r="K83" s="12">
        <v>3</v>
      </c>
      <c r="L83" s="12">
        <v>4</v>
      </c>
      <c r="M83" s="13">
        <v>5</v>
      </c>
      <c r="N83" s="14"/>
      <c r="O83" s="11">
        <v>1</v>
      </c>
      <c r="P83" s="12">
        <v>2</v>
      </c>
      <c r="Q83" s="12">
        <v>3</v>
      </c>
      <c r="R83" s="12">
        <v>4</v>
      </c>
      <c r="S83" s="13">
        <v>5</v>
      </c>
      <c r="T83" s="14"/>
      <c r="U83" s="11">
        <v>1</v>
      </c>
      <c r="V83" s="12">
        <v>2</v>
      </c>
      <c r="W83" s="12">
        <v>3</v>
      </c>
      <c r="X83" s="12">
        <v>4</v>
      </c>
      <c r="Y83" s="13">
        <v>5</v>
      </c>
      <c r="Z83" s="15"/>
      <c r="AA83" s="46"/>
      <c r="AB83" s="11">
        <v>1</v>
      </c>
      <c r="AC83" s="12">
        <v>2</v>
      </c>
      <c r="AD83" s="12">
        <v>3</v>
      </c>
      <c r="AE83" s="12">
        <v>4</v>
      </c>
      <c r="AF83" s="13">
        <v>5</v>
      </c>
      <c r="AG83" s="15"/>
      <c r="AH83" s="11">
        <v>1</v>
      </c>
      <c r="AI83" s="12">
        <v>2</v>
      </c>
      <c r="AJ83" s="12">
        <v>3</v>
      </c>
      <c r="AK83" s="12">
        <v>4</v>
      </c>
      <c r="AL83" s="13">
        <v>5</v>
      </c>
      <c r="AM83" s="94"/>
      <c r="AN83" s="19"/>
    </row>
    <row r="84" spans="1:40" s="2" customFormat="1" ht="14" customHeight="1">
      <c r="A84" s="37"/>
      <c r="B84" s="16"/>
      <c r="C84" s="11">
        <v>1</v>
      </c>
      <c r="D84" s="12">
        <v>2</v>
      </c>
      <c r="E84" s="12">
        <v>3</v>
      </c>
      <c r="F84" s="12">
        <v>4</v>
      </c>
      <c r="G84" s="13">
        <v>5</v>
      </c>
      <c r="H84" s="14"/>
      <c r="I84" s="11">
        <v>1</v>
      </c>
      <c r="J84" s="12">
        <v>2</v>
      </c>
      <c r="K84" s="12">
        <v>3</v>
      </c>
      <c r="L84" s="12">
        <v>4</v>
      </c>
      <c r="M84" s="13">
        <v>5</v>
      </c>
      <c r="N84" s="14"/>
      <c r="O84" s="11">
        <v>1</v>
      </c>
      <c r="P84" s="12">
        <v>2</v>
      </c>
      <c r="Q84" s="12">
        <v>3</v>
      </c>
      <c r="R84" s="12">
        <v>4</v>
      </c>
      <c r="S84" s="13">
        <v>5</v>
      </c>
      <c r="T84" s="14"/>
      <c r="U84" s="11">
        <v>1</v>
      </c>
      <c r="V84" s="12">
        <v>2</v>
      </c>
      <c r="W84" s="12">
        <v>3</v>
      </c>
      <c r="X84" s="12">
        <v>4</v>
      </c>
      <c r="Y84" s="13">
        <v>5</v>
      </c>
      <c r="Z84" s="15"/>
      <c r="AA84" s="46"/>
      <c r="AB84" s="11">
        <v>1</v>
      </c>
      <c r="AC84" s="12">
        <v>2</v>
      </c>
      <c r="AD84" s="12">
        <v>3</v>
      </c>
      <c r="AE84" s="12">
        <v>4</v>
      </c>
      <c r="AF84" s="13">
        <v>5</v>
      </c>
      <c r="AG84" s="15"/>
      <c r="AH84" s="11">
        <v>1</v>
      </c>
      <c r="AI84" s="12">
        <v>2</v>
      </c>
      <c r="AJ84" s="12">
        <v>3</v>
      </c>
      <c r="AK84" s="12">
        <v>4</v>
      </c>
      <c r="AL84" s="13">
        <v>5</v>
      </c>
      <c r="AM84" s="94"/>
      <c r="AN84" s="19"/>
    </row>
    <row r="85" spans="1:40" s="2" customFormat="1" ht="14" customHeight="1">
      <c r="A85" s="37"/>
      <c r="B85" s="16"/>
      <c r="C85" s="11">
        <v>1</v>
      </c>
      <c r="D85" s="12">
        <v>2</v>
      </c>
      <c r="E85" s="12">
        <v>3</v>
      </c>
      <c r="F85" s="12">
        <v>4</v>
      </c>
      <c r="G85" s="13">
        <v>5</v>
      </c>
      <c r="H85" s="14"/>
      <c r="I85" s="11">
        <v>1</v>
      </c>
      <c r="J85" s="12">
        <v>2</v>
      </c>
      <c r="K85" s="12">
        <v>3</v>
      </c>
      <c r="L85" s="12">
        <v>4</v>
      </c>
      <c r="M85" s="13">
        <v>5</v>
      </c>
      <c r="N85" s="14"/>
      <c r="O85" s="11">
        <v>1</v>
      </c>
      <c r="P85" s="12">
        <v>2</v>
      </c>
      <c r="Q85" s="12">
        <v>3</v>
      </c>
      <c r="R85" s="12">
        <v>4</v>
      </c>
      <c r="S85" s="13">
        <v>5</v>
      </c>
      <c r="T85" s="14"/>
      <c r="U85" s="11">
        <v>1</v>
      </c>
      <c r="V85" s="12">
        <v>2</v>
      </c>
      <c r="W85" s="12">
        <v>3</v>
      </c>
      <c r="X85" s="12">
        <v>4</v>
      </c>
      <c r="Y85" s="13">
        <v>5</v>
      </c>
      <c r="Z85" s="15"/>
      <c r="AA85" s="46"/>
      <c r="AB85" s="11">
        <v>1</v>
      </c>
      <c r="AC85" s="12">
        <v>2</v>
      </c>
      <c r="AD85" s="12">
        <v>3</v>
      </c>
      <c r="AE85" s="12">
        <v>4</v>
      </c>
      <c r="AF85" s="13">
        <v>5</v>
      </c>
      <c r="AG85" s="15"/>
      <c r="AH85" s="11">
        <v>1</v>
      </c>
      <c r="AI85" s="12">
        <v>2</v>
      </c>
      <c r="AJ85" s="12">
        <v>3</v>
      </c>
      <c r="AK85" s="12">
        <v>4</v>
      </c>
      <c r="AL85" s="13">
        <v>5</v>
      </c>
      <c r="AM85" s="94"/>
      <c r="AN85" s="19"/>
    </row>
    <row r="86" spans="1:40" s="2" customFormat="1" ht="14" customHeight="1">
      <c r="A86" s="37"/>
      <c r="B86" s="16"/>
      <c r="C86" s="11">
        <v>1</v>
      </c>
      <c r="D86" s="12">
        <v>2</v>
      </c>
      <c r="E86" s="12">
        <v>3</v>
      </c>
      <c r="F86" s="12">
        <v>4</v>
      </c>
      <c r="G86" s="13">
        <v>5</v>
      </c>
      <c r="H86" s="14"/>
      <c r="I86" s="11">
        <v>1</v>
      </c>
      <c r="J86" s="12">
        <v>2</v>
      </c>
      <c r="K86" s="12">
        <v>3</v>
      </c>
      <c r="L86" s="12">
        <v>4</v>
      </c>
      <c r="M86" s="13">
        <v>5</v>
      </c>
      <c r="N86" s="14"/>
      <c r="O86" s="11">
        <v>1</v>
      </c>
      <c r="P86" s="12">
        <v>2</v>
      </c>
      <c r="Q86" s="12">
        <v>3</v>
      </c>
      <c r="R86" s="12">
        <v>4</v>
      </c>
      <c r="S86" s="13">
        <v>5</v>
      </c>
      <c r="T86" s="14"/>
      <c r="U86" s="11">
        <v>1</v>
      </c>
      <c r="V86" s="12">
        <v>2</v>
      </c>
      <c r="W86" s="12">
        <v>3</v>
      </c>
      <c r="X86" s="12">
        <v>4</v>
      </c>
      <c r="Y86" s="13">
        <v>5</v>
      </c>
      <c r="Z86" s="15"/>
      <c r="AA86" s="46"/>
      <c r="AB86" s="11">
        <v>1</v>
      </c>
      <c r="AC86" s="12">
        <v>2</v>
      </c>
      <c r="AD86" s="12">
        <v>3</v>
      </c>
      <c r="AE86" s="12">
        <v>4</v>
      </c>
      <c r="AF86" s="13">
        <v>5</v>
      </c>
      <c r="AG86" s="15"/>
      <c r="AH86" s="11">
        <v>1</v>
      </c>
      <c r="AI86" s="12">
        <v>2</v>
      </c>
      <c r="AJ86" s="12">
        <v>3</v>
      </c>
      <c r="AK86" s="12">
        <v>4</v>
      </c>
      <c r="AL86" s="13">
        <v>5</v>
      </c>
      <c r="AM86" s="94"/>
      <c r="AN86" s="19"/>
    </row>
    <row r="87" spans="1:40" s="2" customFormat="1" ht="14" customHeight="1">
      <c r="A87" s="37"/>
      <c r="B87" s="16"/>
      <c r="C87" s="11">
        <v>1</v>
      </c>
      <c r="D87" s="12">
        <v>2</v>
      </c>
      <c r="E87" s="12">
        <v>3</v>
      </c>
      <c r="F87" s="12">
        <v>4</v>
      </c>
      <c r="G87" s="13">
        <v>5</v>
      </c>
      <c r="H87" s="14"/>
      <c r="I87" s="11">
        <v>1</v>
      </c>
      <c r="J87" s="12">
        <v>2</v>
      </c>
      <c r="K87" s="12">
        <v>3</v>
      </c>
      <c r="L87" s="12">
        <v>4</v>
      </c>
      <c r="M87" s="13">
        <v>5</v>
      </c>
      <c r="N87" s="14"/>
      <c r="O87" s="11">
        <v>1</v>
      </c>
      <c r="P87" s="12">
        <v>2</v>
      </c>
      <c r="Q87" s="12">
        <v>3</v>
      </c>
      <c r="R87" s="12">
        <v>4</v>
      </c>
      <c r="S87" s="13">
        <v>5</v>
      </c>
      <c r="T87" s="14"/>
      <c r="U87" s="11">
        <v>1</v>
      </c>
      <c r="V87" s="12">
        <v>2</v>
      </c>
      <c r="W87" s="12">
        <v>3</v>
      </c>
      <c r="X87" s="12">
        <v>4</v>
      </c>
      <c r="Y87" s="13">
        <v>5</v>
      </c>
      <c r="Z87" s="15"/>
      <c r="AA87" s="46"/>
      <c r="AB87" s="11">
        <v>1</v>
      </c>
      <c r="AC87" s="12">
        <v>2</v>
      </c>
      <c r="AD87" s="12">
        <v>3</v>
      </c>
      <c r="AE87" s="12">
        <v>4</v>
      </c>
      <c r="AF87" s="13">
        <v>5</v>
      </c>
      <c r="AG87" s="15"/>
      <c r="AH87" s="11">
        <v>1</v>
      </c>
      <c r="AI87" s="12">
        <v>2</v>
      </c>
      <c r="AJ87" s="12">
        <v>3</v>
      </c>
      <c r="AK87" s="12">
        <v>4</v>
      </c>
      <c r="AL87" s="13">
        <v>5</v>
      </c>
      <c r="AM87" s="94"/>
      <c r="AN87" s="19"/>
    </row>
    <row r="88" spans="1:40" s="2" customFormat="1" ht="14" customHeight="1">
      <c r="A88" s="37"/>
      <c r="B88" s="16"/>
      <c r="C88" s="11">
        <v>1</v>
      </c>
      <c r="D88" s="12">
        <v>2</v>
      </c>
      <c r="E88" s="12">
        <v>3</v>
      </c>
      <c r="F88" s="12">
        <v>4</v>
      </c>
      <c r="G88" s="13">
        <v>5</v>
      </c>
      <c r="H88" s="14"/>
      <c r="I88" s="11">
        <v>1</v>
      </c>
      <c r="J88" s="12">
        <v>2</v>
      </c>
      <c r="K88" s="12">
        <v>3</v>
      </c>
      <c r="L88" s="12">
        <v>4</v>
      </c>
      <c r="M88" s="13">
        <v>5</v>
      </c>
      <c r="N88" s="14"/>
      <c r="O88" s="11">
        <v>1</v>
      </c>
      <c r="P88" s="12">
        <v>2</v>
      </c>
      <c r="Q88" s="12">
        <v>3</v>
      </c>
      <c r="R88" s="12">
        <v>4</v>
      </c>
      <c r="S88" s="13">
        <v>5</v>
      </c>
      <c r="T88" s="14"/>
      <c r="U88" s="11">
        <v>1</v>
      </c>
      <c r="V88" s="12">
        <v>2</v>
      </c>
      <c r="W88" s="12">
        <v>3</v>
      </c>
      <c r="X88" s="12">
        <v>4</v>
      </c>
      <c r="Y88" s="13">
        <v>5</v>
      </c>
      <c r="Z88" s="15"/>
      <c r="AA88" s="46"/>
      <c r="AB88" s="11">
        <v>1</v>
      </c>
      <c r="AC88" s="12">
        <v>2</v>
      </c>
      <c r="AD88" s="12">
        <v>3</v>
      </c>
      <c r="AE88" s="12">
        <v>4</v>
      </c>
      <c r="AF88" s="13">
        <v>5</v>
      </c>
      <c r="AG88" s="15"/>
      <c r="AH88" s="11">
        <v>1</v>
      </c>
      <c r="AI88" s="12">
        <v>2</v>
      </c>
      <c r="AJ88" s="12">
        <v>3</v>
      </c>
      <c r="AK88" s="12">
        <v>4</v>
      </c>
      <c r="AL88" s="13">
        <v>5</v>
      </c>
      <c r="AM88" s="94"/>
      <c r="AN88" s="19"/>
    </row>
    <row r="89" spans="1:40" s="2" customFormat="1" ht="14" customHeight="1">
      <c r="A89" s="37"/>
      <c r="B89" s="16"/>
      <c r="C89" s="11">
        <v>1</v>
      </c>
      <c r="D89" s="12">
        <v>2</v>
      </c>
      <c r="E89" s="12">
        <v>3</v>
      </c>
      <c r="F89" s="12">
        <v>4</v>
      </c>
      <c r="G89" s="13">
        <v>5</v>
      </c>
      <c r="H89" s="14"/>
      <c r="I89" s="11">
        <v>1</v>
      </c>
      <c r="J89" s="12">
        <v>2</v>
      </c>
      <c r="K89" s="12">
        <v>3</v>
      </c>
      <c r="L89" s="12">
        <v>4</v>
      </c>
      <c r="M89" s="13">
        <v>5</v>
      </c>
      <c r="N89" s="14"/>
      <c r="O89" s="11">
        <v>1</v>
      </c>
      <c r="P89" s="12">
        <v>2</v>
      </c>
      <c r="Q89" s="12">
        <v>3</v>
      </c>
      <c r="R89" s="12">
        <v>4</v>
      </c>
      <c r="S89" s="13">
        <v>5</v>
      </c>
      <c r="T89" s="14"/>
      <c r="U89" s="11">
        <v>1</v>
      </c>
      <c r="V89" s="12">
        <v>2</v>
      </c>
      <c r="W89" s="12">
        <v>3</v>
      </c>
      <c r="X89" s="12">
        <v>4</v>
      </c>
      <c r="Y89" s="13">
        <v>5</v>
      </c>
      <c r="Z89" s="15"/>
      <c r="AA89" s="46"/>
      <c r="AB89" s="11">
        <v>1</v>
      </c>
      <c r="AC89" s="12">
        <v>2</v>
      </c>
      <c r="AD89" s="12">
        <v>3</v>
      </c>
      <c r="AE89" s="12">
        <v>4</v>
      </c>
      <c r="AF89" s="13">
        <v>5</v>
      </c>
      <c r="AG89" s="15"/>
      <c r="AH89" s="11">
        <v>1</v>
      </c>
      <c r="AI89" s="12">
        <v>2</v>
      </c>
      <c r="AJ89" s="12">
        <v>3</v>
      </c>
      <c r="AK89" s="12">
        <v>4</v>
      </c>
      <c r="AL89" s="13">
        <v>5</v>
      </c>
      <c r="AM89" s="94"/>
      <c r="AN89" s="19"/>
    </row>
    <row r="90" spans="1:40" s="2" customFormat="1" ht="14" customHeight="1">
      <c r="A90" s="37"/>
      <c r="B90" s="16"/>
      <c r="C90" s="11">
        <v>1</v>
      </c>
      <c r="D90" s="12">
        <v>2</v>
      </c>
      <c r="E90" s="12">
        <v>3</v>
      </c>
      <c r="F90" s="12">
        <v>4</v>
      </c>
      <c r="G90" s="13">
        <v>5</v>
      </c>
      <c r="H90" s="14"/>
      <c r="I90" s="11">
        <v>1</v>
      </c>
      <c r="J90" s="12">
        <v>2</v>
      </c>
      <c r="K90" s="12">
        <v>3</v>
      </c>
      <c r="L90" s="12">
        <v>4</v>
      </c>
      <c r="M90" s="13">
        <v>5</v>
      </c>
      <c r="N90" s="14"/>
      <c r="O90" s="11">
        <v>1</v>
      </c>
      <c r="P90" s="12">
        <v>2</v>
      </c>
      <c r="Q90" s="12">
        <v>3</v>
      </c>
      <c r="R90" s="12">
        <v>4</v>
      </c>
      <c r="S90" s="13">
        <v>5</v>
      </c>
      <c r="T90" s="14"/>
      <c r="U90" s="11">
        <v>1</v>
      </c>
      <c r="V90" s="12">
        <v>2</v>
      </c>
      <c r="W90" s="12">
        <v>3</v>
      </c>
      <c r="X90" s="12">
        <v>4</v>
      </c>
      <c r="Y90" s="13">
        <v>5</v>
      </c>
      <c r="Z90" s="15"/>
      <c r="AA90" s="46"/>
      <c r="AB90" s="11">
        <v>1</v>
      </c>
      <c r="AC90" s="12">
        <v>2</v>
      </c>
      <c r="AD90" s="12">
        <v>3</v>
      </c>
      <c r="AE90" s="12">
        <v>4</v>
      </c>
      <c r="AF90" s="13">
        <v>5</v>
      </c>
      <c r="AG90" s="15"/>
      <c r="AH90" s="11">
        <v>1</v>
      </c>
      <c r="AI90" s="12">
        <v>2</v>
      </c>
      <c r="AJ90" s="12">
        <v>3</v>
      </c>
      <c r="AK90" s="12">
        <v>4</v>
      </c>
      <c r="AL90" s="13">
        <v>5</v>
      </c>
      <c r="AM90" s="94"/>
      <c r="AN90" s="19" t="s">
        <v>11</v>
      </c>
    </row>
    <row r="91" spans="1:40" s="2" customFormat="1" ht="14" customHeight="1">
      <c r="A91" s="37"/>
      <c r="B91" s="16"/>
      <c r="C91" s="11">
        <v>1</v>
      </c>
      <c r="D91" s="12">
        <v>2</v>
      </c>
      <c r="E91" s="12">
        <v>3</v>
      </c>
      <c r="F91" s="12">
        <v>4</v>
      </c>
      <c r="G91" s="13">
        <v>5</v>
      </c>
      <c r="H91" s="14"/>
      <c r="I91" s="11">
        <v>1</v>
      </c>
      <c r="J91" s="12">
        <v>2</v>
      </c>
      <c r="K91" s="12">
        <v>3</v>
      </c>
      <c r="L91" s="12">
        <v>4</v>
      </c>
      <c r="M91" s="13">
        <v>5</v>
      </c>
      <c r="N91" s="14"/>
      <c r="O91" s="11">
        <v>1</v>
      </c>
      <c r="P91" s="12">
        <v>2</v>
      </c>
      <c r="Q91" s="12">
        <v>3</v>
      </c>
      <c r="R91" s="12">
        <v>4</v>
      </c>
      <c r="S91" s="13">
        <v>5</v>
      </c>
      <c r="T91" s="14"/>
      <c r="U91" s="11">
        <v>1</v>
      </c>
      <c r="V91" s="12">
        <v>2</v>
      </c>
      <c r="W91" s="12">
        <v>3</v>
      </c>
      <c r="X91" s="12">
        <v>4</v>
      </c>
      <c r="Y91" s="13">
        <v>5</v>
      </c>
      <c r="Z91" s="15"/>
      <c r="AA91" s="46"/>
      <c r="AB91" s="11">
        <v>1</v>
      </c>
      <c r="AC91" s="12">
        <v>2</v>
      </c>
      <c r="AD91" s="12">
        <v>3</v>
      </c>
      <c r="AE91" s="12">
        <v>4</v>
      </c>
      <c r="AF91" s="13">
        <v>5</v>
      </c>
      <c r="AG91" s="15"/>
      <c r="AH91" s="11">
        <v>1</v>
      </c>
      <c r="AI91" s="12">
        <v>2</v>
      </c>
      <c r="AJ91" s="12">
        <v>3</v>
      </c>
      <c r="AK91" s="12">
        <v>4</v>
      </c>
      <c r="AL91" s="13">
        <v>5</v>
      </c>
      <c r="AM91" s="92"/>
      <c r="AN91" s="18"/>
    </row>
    <row r="92" spans="1:40" s="2" customFormat="1" ht="14" customHeight="1">
      <c r="A92" s="37"/>
      <c r="B92" s="16"/>
      <c r="C92" s="11">
        <v>1</v>
      </c>
      <c r="D92" s="12">
        <v>2</v>
      </c>
      <c r="E92" s="12">
        <v>3</v>
      </c>
      <c r="F92" s="12">
        <v>4</v>
      </c>
      <c r="G92" s="13">
        <v>5</v>
      </c>
      <c r="H92" s="14"/>
      <c r="I92" s="11">
        <v>1</v>
      </c>
      <c r="J92" s="12">
        <v>2</v>
      </c>
      <c r="K92" s="12">
        <v>3</v>
      </c>
      <c r="L92" s="12">
        <v>4</v>
      </c>
      <c r="M92" s="13">
        <v>5</v>
      </c>
      <c r="N92" s="14"/>
      <c r="O92" s="11">
        <v>1</v>
      </c>
      <c r="P92" s="12">
        <v>2</v>
      </c>
      <c r="Q92" s="12">
        <v>3</v>
      </c>
      <c r="R92" s="12">
        <v>4</v>
      </c>
      <c r="S92" s="13">
        <v>5</v>
      </c>
      <c r="T92" s="14"/>
      <c r="U92" s="11">
        <v>1</v>
      </c>
      <c r="V92" s="12">
        <v>2</v>
      </c>
      <c r="W92" s="12">
        <v>3</v>
      </c>
      <c r="X92" s="12">
        <v>4</v>
      </c>
      <c r="Y92" s="13">
        <v>5</v>
      </c>
      <c r="Z92" s="15"/>
      <c r="AA92" s="46"/>
      <c r="AB92" s="11">
        <v>1</v>
      </c>
      <c r="AC92" s="12">
        <v>2</v>
      </c>
      <c r="AD92" s="12">
        <v>3</v>
      </c>
      <c r="AE92" s="12">
        <v>4</v>
      </c>
      <c r="AF92" s="13">
        <v>5</v>
      </c>
      <c r="AG92" s="15"/>
      <c r="AH92" s="11">
        <v>1</v>
      </c>
      <c r="AI92" s="12">
        <v>2</v>
      </c>
      <c r="AJ92" s="12">
        <v>3</v>
      </c>
      <c r="AK92" s="12">
        <v>4</v>
      </c>
      <c r="AL92" s="13">
        <v>5</v>
      </c>
      <c r="AM92" s="92"/>
      <c r="AN92" s="18"/>
    </row>
    <row r="93" spans="1:40" s="2" customFormat="1" ht="14" customHeight="1">
      <c r="A93" s="37"/>
      <c r="B93" s="16"/>
      <c r="C93" s="11">
        <v>1</v>
      </c>
      <c r="D93" s="12">
        <v>2</v>
      </c>
      <c r="E93" s="12">
        <v>3</v>
      </c>
      <c r="F93" s="12">
        <v>4</v>
      </c>
      <c r="G93" s="13">
        <v>5</v>
      </c>
      <c r="H93" s="14"/>
      <c r="I93" s="11">
        <v>1</v>
      </c>
      <c r="J93" s="12">
        <v>2</v>
      </c>
      <c r="K93" s="12">
        <v>3</v>
      </c>
      <c r="L93" s="12">
        <v>4</v>
      </c>
      <c r="M93" s="13">
        <v>5</v>
      </c>
      <c r="N93" s="14"/>
      <c r="O93" s="11">
        <v>1</v>
      </c>
      <c r="P93" s="12">
        <v>2</v>
      </c>
      <c r="Q93" s="12">
        <v>3</v>
      </c>
      <c r="R93" s="12">
        <v>4</v>
      </c>
      <c r="S93" s="13">
        <v>5</v>
      </c>
      <c r="T93" s="14"/>
      <c r="U93" s="11">
        <v>1</v>
      </c>
      <c r="V93" s="12">
        <v>2</v>
      </c>
      <c r="W93" s="12">
        <v>3</v>
      </c>
      <c r="X93" s="12">
        <v>4</v>
      </c>
      <c r="Y93" s="13">
        <v>5</v>
      </c>
      <c r="Z93" s="15"/>
      <c r="AA93" s="46"/>
      <c r="AB93" s="11">
        <v>1</v>
      </c>
      <c r="AC93" s="12">
        <v>2</v>
      </c>
      <c r="AD93" s="12">
        <v>3</v>
      </c>
      <c r="AE93" s="12">
        <v>4</v>
      </c>
      <c r="AF93" s="13">
        <v>5</v>
      </c>
      <c r="AG93" s="15"/>
      <c r="AH93" s="11">
        <v>1</v>
      </c>
      <c r="AI93" s="12">
        <v>2</v>
      </c>
      <c r="AJ93" s="12">
        <v>3</v>
      </c>
      <c r="AK93" s="12">
        <v>4</v>
      </c>
      <c r="AL93" s="13">
        <v>5</v>
      </c>
      <c r="AM93" s="92"/>
      <c r="AN93" s="18"/>
    </row>
    <row r="94" spans="1:40" s="2" customFormat="1" ht="14" customHeight="1">
      <c r="A94" s="37"/>
      <c r="B94" s="16"/>
      <c r="C94" s="11">
        <v>1</v>
      </c>
      <c r="D94" s="12">
        <v>2</v>
      </c>
      <c r="E94" s="12">
        <v>3</v>
      </c>
      <c r="F94" s="12">
        <v>4</v>
      </c>
      <c r="G94" s="13">
        <v>5</v>
      </c>
      <c r="H94" s="14"/>
      <c r="I94" s="11">
        <v>1</v>
      </c>
      <c r="J94" s="12">
        <v>2</v>
      </c>
      <c r="K94" s="12">
        <v>3</v>
      </c>
      <c r="L94" s="12">
        <v>4</v>
      </c>
      <c r="M94" s="13">
        <v>5</v>
      </c>
      <c r="N94" s="14"/>
      <c r="O94" s="11">
        <v>1</v>
      </c>
      <c r="P94" s="12">
        <v>2</v>
      </c>
      <c r="Q94" s="12">
        <v>3</v>
      </c>
      <c r="R94" s="12">
        <v>4</v>
      </c>
      <c r="S94" s="13">
        <v>5</v>
      </c>
      <c r="T94" s="14"/>
      <c r="U94" s="11">
        <v>1</v>
      </c>
      <c r="V94" s="12">
        <v>2</v>
      </c>
      <c r="W94" s="12">
        <v>3</v>
      </c>
      <c r="X94" s="12">
        <v>4</v>
      </c>
      <c r="Y94" s="13">
        <v>5</v>
      </c>
      <c r="Z94" s="15"/>
      <c r="AA94" s="46"/>
      <c r="AB94" s="11">
        <v>1</v>
      </c>
      <c r="AC94" s="12">
        <v>2</v>
      </c>
      <c r="AD94" s="12">
        <v>3</v>
      </c>
      <c r="AE94" s="12">
        <v>4</v>
      </c>
      <c r="AF94" s="13">
        <v>5</v>
      </c>
      <c r="AG94" s="15"/>
      <c r="AH94" s="11">
        <v>1</v>
      </c>
      <c r="AI94" s="12">
        <v>2</v>
      </c>
      <c r="AJ94" s="12">
        <v>3</v>
      </c>
      <c r="AK94" s="12">
        <v>4</v>
      </c>
      <c r="AL94" s="13">
        <v>5</v>
      </c>
      <c r="AM94" s="92"/>
      <c r="AN94" s="18"/>
    </row>
    <row r="95" spans="1:40" s="2" customFormat="1" ht="14" customHeight="1">
      <c r="A95" s="37"/>
      <c r="B95" s="16"/>
      <c r="C95" s="11">
        <v>1</v>
      </c>
      <c r="D95" s="12">
        <v>2</v>
      </c>
      <c r="E95" s="12">
        <v>3</v>
      </c>
      <c r="F95" s="12">
        <v>4</v>
      </c>
      <c r="G95" s="13">
        <v>5</v>
      </c>
      <c r="H95" s="14"/>
      <c r="I95" s="11">
        <v>1</v>
      </c>
      <c r="J95" s="12">
        <v>2</v>
      </c>
      <c r="K95" s="12">
        <v>3</v>
      </c>
      <c r="L95" s="12">
        <v>4</v>
      </c>
      <c r="M95" s="13">
        <v>5</v>
      </c>
      <c r="N95" s="14"/>
      <c r="O95" s="11">
        <v>1</v>
      </c>
      <c r="P95" s="12">
        <v>2</v>
      </c>
      <c r="Q95" s="12">
        <v>3</v>
      </c>
      <c r="R95" s="12">
        <v>4</v>
      </c>
      <c r="S95" s="13">
        <v>5</v>
      </c>
      <c r="T95" s="14"/>
      <c r="U95" s="11">
        <v>1</v>
      </c>
      <c r="V95" s="12">
        <v>2</v>
      </c>
      <c r="W95" s="12">
        <v>3</v>
      </c>
      <c r="X95" s="12">
        <v>4</v>
      </c>
      <c r="Y95" s="13">
        <v>5</v>
      </c>
      <c r="Z95" s="15"/>
      <c r="AA95" s="46"/>
      <c r="AB95" s="11">
        <v>1</v>
      </c>
      <c r="AC95" s="12">
        <v>2</v>
      </c>
      <c r="AD95" s="12">
        <v>3</v>
      </c>
      <c r="AE95" s="12">
        <v>4</v>
      </c>
      <c r="AF95" s="13">
        <v>5</v>
      </c>
      <c r="AG95" s="15"/>
      <c r="AH95" s="11">
        <v>1</v>
      </c>
      <c r="AI95" s="12">
        <v>2</v>
      </c>
      <c r="AJ95" s="12">
        <v>3</v>
      </c>
      <c r="AK95" s="12">
        <v>4</v>
      </c>
      <c r="AL95" s="13">
        <v>5</v>
      </c>
      <c r="AM95" s="92"/>
      <c r="AN95" s="18"/>
    </row>
    <row r="96" spans="1:40" s="2" customFormat="1" ht="14" customHeight="1">
      <c r="A96" s="37"/>
      <c r="B96" s="16"/>
      <c r="C96" s="11">
        <v>1</v>
      </c>
      <c r="D96" s="12">
        <v>2</v>
      </c>
      <c r="E96" s="12">
        <v>3</v>
      </c>
      <c r="F96" s="12">
        <v>4</v>
      </c>
      <c r="G96" s="13">
        <v>5</v>
      </c>
      <c r="H96" s="14"/>
      <c r="I96" s="11">
        <v>1</v>
      </c>
      <c r="J96" s="12">
        <v>2</v>
      </c>
      <c r="K96" s="12">
        <v>3</v>
      </c>
      <c r="L96" s="12">
        <v>4</v>
      </c>
      <c r="M96" s="13">
        <v>5</v>
      </c>
      <c r="N96" s="14"/>
      <c r="O96" s="11">
        <v>1</v>
      </c>
      <c r="P96" s="12">
        <v>2</v>
      </c>
      <c r="Q96" s="12">
        <v>3</v>
      </c>
      <c r="R96" s="12">
        <v>4</v>
      </c>
      <c r="S96" s="13">
        <v>5</v>
      </c>
      <c r="T96" s="14"/>
      <c r="U96" s="11">
        <v>1</v>
      </c>
      <c r="V96" s="12">
        <v>2</v>
      </c>
      <c r="W96" s="12">
        <v>3</v>
      </c>
      <c r="X96" s="12">
        <v>4</v>
      </c>
      <c r="Y96" s="13">
        <v>5</v>
      </c>
      <c r="Z96" s="15"/>
      <c r="AA96" s="46"/>
      <c r="AB96" s="11">
        <v>1</v>
      </c>
      <c r="AC96" s="12">
        <v>2</v>
      </c>
      <c r="AD96" s="12">
        <v>3</v>
      </c>
      <c r="AE96" s="12">
        <v>4</v>
      </c>
      <c r="AF96" s="13">
        <v>5</v>
      </c>
      <c r="AG96" s="15"/>
      <c r="AH96" s="11">
        <v>1</v>
      </c>
      <c r="AI96" s="12">
        <v>2</v>
      </c>
      <c r="AJ96" s="12">
        <v>3</v>
      </c>
      <c r="AK96" s="12">
        <v>4</v>
      </c>
      <c r="AL96" s="13">
        <v>5</v>
      </c>
      <c r="AM96" s="92"/>
      <c r="AN96" s="18"/>
    </row>
    <row r="97" spans="1:40" s="2" customFormat="1" ht="14" customHeight="1">
      <c r="A97" s="37"/>
      <c r="B97" s="16"/>
      <c r="C97" s="11">
        <v>1</v>
      </c>
      <c r="D97" s="12">
        <v>2</v>
      </c>
      <c r="E97" s="12">
        <v>3</v>
      </c>
      <c r="F97" s="12">
        <v>4</v>
      </c>
      <c r="G97" s="13">
        <v>5</v>
      </c>
      <c r="H97" s="14"/>
      <c r="I97" s="11">
        <v>1</v>
      </c>
      <c r="J97" s="12">
        <v>2</v>
      </c>
      <c r="K97" s="12">
        <v>3</v>
      </c>
      <c r="L97" s="12">
        <v>4</v>
      </c>
      <c r="M97" s="13">
        <v>5</v>
      </c>
      <c r="N97" s="14"/>
      <c r="O97" s="11">
        <v>1</v>
      </c>
      <c r="P97" s="12">
        <v>2</v>
      </c>
      <c r="Q97" s="12">
        <v>3</v>
      </c>
      <c r="R97" s="12">
        <v>4</v>
      </c>
      <c r="S97" s="13">
        <v>5</v>
      </c>
      <c r="T97" s="14"/>
      <c r="U97" s="11">
        <v>1</v>
      </c>
      <c r="V97" s="12">
        <v>2</v>
      </c>
      <c r="W97" s="12">
        <v>3</v>
      </c>
      <c r="X97" s="12">
        <v>4</v>
      </c>
      <c r="Y97" s="13">
        <v>5</v>
      </c>
      <c r="Z97" s="15"/>
      <c r="AA97" s="46"/>
      <c r="AB97" s="11">
        <v>1</v>
      </c>
      <c r="AC97" s="12">
        <v>2</v>
      </c>
      <c r="AD97" s="12">
        <v>3</v>
      </c>
      <c r="AE97" s="12">
        <v>4</v>
      </c>
      <c r="AF97" s="13">
        <v>5</v>
      </c>
      <c r="AG97" s="15"/>
      <c r="AH97" s="11">
        <v>1</v>
      </c>
      <c r="AI97" s="12">
        <v>2</v>
      </c>
      <c r="AJ97" s="12">
        <v>3</v>
      </c>
      <c r="AK97" s="12">
        <v>4</v>
      </c>
      <c r="AL97" s="13">
        <v>5</v>
      </c>
      <c r="AM97" s="92"/>
      <c r="AN97" s="18"/>
    </row>
    <row r="98" spans="1:40" s="2" customFormat="1" ht="14" customHeight="1">
      <c r="A98" s="37"/>
      <c r="B98" s="16"/>
      <c r="C98" s="11">
        <v>1</v>
      </c>
      <c r="D98" s="12">
        <v>2</v>
      </c>
      <c r="E98" s="12">
        <v>3</v>
      </c>
      <c r="F98" s="12">
        <v>4</v>
      </c>
      <c r="G98" s="13">
        <v>5</v>
      </c>
      <c r="H98" s="14"/>
      <c r="I98" s="11">
        <v>1</v>
      </c>
      <c r="J98" s="12">
        <v>2</v>
      </c>
      <c r="K98" s="12">
        <v>3</v>
      </c>
      <c r="L98" s="12">
        <v>4</v>
      </c>
      <c r="M98" s="13">
        <v>5</v>
      </c>
      <c r="N98" s="14"/>
      <c r="O98" s="11">
        <v>1</v>
      </c>
      <c r="P98" s="12">
        <v>2</v>
      </c>
      <c r="Q98" s="12">
        <v>3</v>
      </c>
      <c r="R98" s="12">
        <v>4</v>
      </c>
      <c r="S98" s="13">
        <v>5</v>
      </c>
      <c r="T98" s="14"/>
      <c r="U98" s="11">
        <v>1</v>
      </c>
      <c r="V98" s="12">
        <v>2</v>
      </c>
      <c r="W98" s="12">
        <v>3</v>
      </c>
      <c r="X98" s="12">
        <v>4</v>
      </c>
      <c r="Y98" s="13">
        <v>5</v>
      </c>
      <c r="Z98" s="15"/>
      <c r="AA98" s="46"/>
      <c r="AB98" s="11">
        <v>1</v>
      </c>
      <c r="AC98" s="12">
        <v>2</v>
      </c>
      <c r="AD98" s="12">
        <v>3</v>
      </c>
      <c r="AE98" s="12">
        <v>4</v>
      </c>
      <c r="AF98" s="13">
        <v>5</v>
      </c>
      <c r="AG98" s="15"/>
      <c r="AH98" s="11">
        <v>1</v>
      </c>
      <c r="AI98" s="12">
        <v>2</v>
      </c>
      <c r="AJ98" s="12">
        <v>3</v>
      </c>
      <c r="AK98" s="12">
        <v>4</v>
      </c>
      <c r="AL98" s="13">
        <v>5</v>
      </c>
      <c r="AM98" s="92"/>
      <c r="AN98" s="18"/>
    </row>
    <row r="99" spans="1:40" s="2" customFormat="1" ht="14" customHeight="1">
      <c r="A99" s="37"/>
      <c r="B99" s="16"/>
      <c r="C99" s="11">
        <v>1</v>
      </c>
      <c r="D99" s="12">
        <v>2</v>
      </c>
      <c r="E99" s="12">
        <v>3</v>
      </c>
      <c r="F99" s="12">
        <v>4</v>
      </c>
      <c r="G99" s="13">
        <v>5</v>
      </c>
      <c r="H99" s="14"/>
      <c r="I99" s="11">
        <v>1</v>
      </c>
      <c r="J99" s="12">
        <v>2</v>
      </c>
      <c r="K99" s="12">
        <v>3</v>
      </c>
      <c r="L99" s="12">
        <v>4</v>
      </c>
      <c r="M99" s="13">
        <v>5</v>
      </c>
      <c r="N99" s="14"/>
      <c r="O99" s="11">
        <v>1</v>
      </c>
      <c r="P99" s="12">
        <v>2</v>
      </c>
      <c r="Q99" s="12">
        <v>3</v>
      </c>
      <c r="R99" s="12">
        <v>4</v>
      </c>
      <c r="S99" s="13">
        <v>5</v>
      </c>
      <c r="T99" s="14"/>
      <c r="U99" s="11">
        <v>1</v>
      </c>
      <c r="V99" s="12">
        <v>2</v>
      </c>
      <c r="W99" s="12">
        <v>3</v>
      </c>
      <c r="X99" s="12">
        <v>4</v>
      </c>
      <c r="Y99" s="13">
        <v>5</v>
      </c>
      <c r="Z99" s="15"/>
      <c r="AA99" s="46"/>
      <c r="AB99" s="11">
        <v>1</v>
      </c>
      <c r="AC99" s="12">
        <v>2</v>
      </c>
      <c r="AD99" s="12">
        <v>3</v>
      </c>
      <c r="AE99" s="12">
        <v>4</v>
      </c>
      <c r="AF99" s="13">
        <v>5</v>
      </c>
      <c r="AG99" s="15"/>
      <c r="AH99" s="11">
        <v>1</v>
      </c>
      <c r="AI99" s="12">
        <v>2</v>
      </c>
      <c r="AJ99" s="12">
        <v>3</v>
      </c>
      <c r="AK99" s="12">
        <v>4</v>
      </c>
      <c r="AL99" s="13">
        <v>5</v>
      </c>
      <c r="AM99" s="92"/>
      <c r="AN99" s="18"/>
    </row>
    <row r="100" spans="1:40" s="2" customFormat="1" ht="14" customHeight="1">
      <c r="A100" s="37"/>
      <c r="B100" s="16"/>
      <c r="C100" s="11">
        <v>1</v>
      </c>
      <c r="D100" s="12">
        <v>2</v>
      </c>
      <c r="E100" s="12">
        <v>3</v>
      </c>
      <c r="F100" s="12">
        <v>4</v>
      </c>
      <c r="G100" s="13">
        <v>5</v>
      </c>
      <c r="H100" s="14"/>
      <c r="I100" s="11">
        <v>1</v>
      </c>
      <c r="J100" s="12">
        <v>2</v>
      </c>
      <c r="K100" s="12">
        <v>3</v>
      </c>
      <c r="L100" s="12">
        <v>4</v>
      </c>
      <c r="M100" s="13">
        <v>5</v>
      </c>
      <c r="N100" s="14"/>
      <c r="O100" s="11">
        <v>1</v>
      </c>
      <c r="P100" s="12">
        <v>2</v>
      </c>
      <c r="Q100" s="12">
        <v>3</v>
      </c>
      <c r="R100" s="12">
        <v>4</v>
      </c>
      <c r="S100" s="13">
        <v>5</v>
      </c>
      <c r="T100" s="14"/>
      <c r="U100" s="11">
        <v>1</v>
      </c>
      <c r="V100" s="12">
        <v>2</v>
      </c>
      <c r="W100" s="12">
        <v>3</v>
      </c>
      <c r="X100" s="12">
        <v>4</v>
      </c>
      <c r="Y100" s="13">
        <v>5</v>
      </c>
      <c r="Z100" s="15"/>
      <c r="AA100" s="46"/>
      <c r="AB100" s="11">
        <v>1</v>
      </c>
      <c r="AC100" s="12">
        <v>2</v>
      </c>
      <c r="AD100" s="12">
        <v>3</v>
      </c>
      <c r="AE100" s="12">
        <v>4</v>
      </c>
      <c r="AF100" s="13">
        <v>5</v>
      </c>
      <c r="AG100" s="15"/>
      <c r="AH100" s="11">
        <v>1</v>
      </c>
      <c r="AI100" s="12">
        <v>2</v>
      </c>
      <c r="AJ100" s="12">
        <v>3</v>
      </c>
      <c r="AK100" s="12">
        <v>4</v>
      </c>
      <c r="AL100" s="13">
        <v>5</v>
      </c>
      <c r="AM100" s="92"/>
      <c r="AN100" s="18"/>
    </row>
    <row r="101" spans="1:40" s="2" customFormat="1" ht="14" customHeight="1">
      <c r="A101" s="37"/>
      <c r="B101" s="16"/>
      <c r="C101" s="11">
        <v>1</v>
      </c>
      <c r="D101" s="12">
        <v>2</v>
      </c>
      <c r="E101" s="12">
        <v>3</v>
      </c>
      <c r="F101" s="12">
        <v>4</v>
      </c>
      <c r="G101" s="13">
        <v>5</v>
      </c>
      <c r="H101" s="14"/>
      <c r="I101" s="11">
        <v>1</v>
      </c>
      <c r="J101" s="12">
        <v>2</v>
      </c>
      <c r="K101" s="12">
        <v>3</v>
      </c>
      <c r="L101" s="12">
        <v>4</v>
      </c>
      <c r="M101" s="13">
        <v>5</v>
      </c>
      <c r="N101" s="14"/>
      <c r="O101" s="11">
        <v>1</v>
      </c>
      <c r="P101" s="12">
        <v>2</v>
      </c>
      <c r="Q101" s="12">
        <v>3</v>
      </c>
      <c r="R101" s="12">
        <v>4</v>
      </c>
      <c r="S101" s="13">
        <v>5</v>
      </c>
      <c r="T101" s="14"/>
      <c r="U101" s="11">
        <v>1</v>
      </c>
      <c r="V101" s="12">
        <v>2</v>
      </c>
      <c r="W101" s="12">
        <v>3</v>
      </c>
      <c r="X101" s="12">
        <v>4</v>
      </c>
      <c r="Y101" s="13">
        <v>5</v>
      </c>
      <c r="Z101" s="15"/>
      <c r="AA101" s="46"/>
      <c r="AB101" s="11">
        <v>1</v>
      </c>
      <c r="AC101" s="12">
        <v>2</v>
      </c>
      <c r="AD101" s="12">
        <v>3</v>
      </c>
      <c r="AE101" s="12">
        <v>4</v>
      </c>
      <c r="AF101" s="13">
        <v>5</v>
      </c>
      <c r="AG101" s="15"/>
      <c r="AH101" s="11">
        <v>1</v>
      </c>
      <c r="AI101" s="12">
        <v>2</v>
      </c>
      <c r="AJ101" s="12">
        <v>3</v>
      </c>
      <c r="AK101" s="12">
        <v>4</v>
      </c>
      <c r="AL101" s="13">
        <v>5</v>
      </c>
      <c r="AM101" s="92"/>
      <c r="AN101" s="18"/>
    </row>
    <row r="102" spans="1:40" s="2" customFormat="1" ht="14" customHeight="1">
      <c r="A102" s="37"/>
      <c r="B102" s="16"/>
      <c r="C102" s="11">
        <v>1</v>
      </c>
      <c r="D102" s="12">
        <v>2</v>
      </c>
      <c r="E102" s="12">
        <v>3</v>
      </c>
      <c r="F102" s="12">
        <v>4</v>
      </c>
      <c r="G102" s="13">
        <v>5</v>
      </c>
      <c r="H102" s="14"/>
      <c r="I102" s="11">
        <v>1</v>
      </c>
      <c r="J102" s="12">
        <v>2</v>
      </c>
      <c r="K102" s="12">
        <v>3</v>
      </c>
      <c r="L102" s="12">
        <v>4</v>
      </c>
      <c r="M102" s="13">
        <v>5</v>
      </c>
      <c r="N102" s="14"/>
      <c r="O102" s="11">
        <v>1</v>
      </c>
      <c r="P102" s="12">
        <v>2</v>
      </c>
      <c r="Q102" s="12">
        <v>3</v>
      </c>
      <c r="R102" s="12">
        <v>4</v>
      </c>
      <c r="S102" s="13">
        <v>5</v>
      </c>
      <c r="T102" s="14"/>
      <c r="U102" s="11">
        <v>1</v>
      </c>
      <c r="V102" s="12">
        <v>2</v>
      </c>
      <c r="W102" s="12">
        <v>3</v>
      </c>
      <c r="X102" s="12">
        <v>4</v>
      </c>
      <c r="Y102" s="13">
        <v>5</v>
      </c>
      <c r="Z102" s="15"/>
      <c r="AA102" s="46"/>
      <c r="AB102" s="11">
        <v>1</v>
      </c>
      <c r="AC102" s="12">
        <v>2</v>
      </c>
      <c r="AD102" s="12">
        <v>3</v>
      </c>
      <c r="AE102" s="12">
        <v>4</v>
      </c>
      <c r="AF102" s="13">
        <v>5</v>
      </c>
      <c r="AG102" s="15"/>
      <c r="AH102" s="11">
        <v>1</v>
      </c>
      <c r="AI102" s="12">
        <v>2</v>
      </c>
      <c r="AJ102" s="12">
        <v>3</v>
      </c>
      <c r="AK102" s="12">
        <v>4</v>
      </c>
      <c r="AL102" s="13">
        <v>5</v>
      </c>
      <c r="AM102" s="92"/>
      <c r="AN102" s="18"/>
    </row>
    <row r="103" spans="1:40" s="2" customFormat="1" ht="14" customHeight="1">
      <c r="A103" s="37"/>
      <c r="B103" s="16"/>
      <c r="C103" s="11">
        <v>1</v>
      </c>
      <c r="D103" s="12">
        <v>2</v>
      </c>
      <c r="E103" s="12">
        <v>3</v>
      </c>
      <c r="F103" s="12">
        <v>4</v>
      </c>
      <c r="G103" s="13">
        <v>5</v>
      </c>
      <c r="H103" s="14"/>
      <c r="I103" s="11">
        <v>1</v>
      </c>
      <c r="J103" s="12">
        <v>2</v>
      </c>
      <c r="K103" s="12">
        <v>3</v>
      </c>
      <c r="L103" s="12">
        <v>4</v>
      </c>
      <c r="M103" s="13">
        <v>5</v>
      </c>
      <c r="N103" s="14"/>
      <c r="O103" s="11">
        <v>1</v>
      </c>
      <c r="P103" s="12">
        <v>2</v>
      </c>
      <c r="Q103" s="12">
        <v>3</v>
      </c>
      <c r="R103" s="12">
        <v>4</v>
      </c>
      <c r="S103" s="13">
        <v>5</v>
      </c>
      <c r="T103" s="14"/>
      <c r="U103" s="11">
        <v>1</v>
      </c>
      <c r="V103" s="12">
        <v>2</v>
      </c>
      <c r="W103" s="12">
        <v>3</v>
      </c>
      <c r="X103" s="12">
        <v>4</v>
      </c>
      <c r="Y103" s="13">
        <v>5</v>
      </c>
      <c r="Z103" s="15"/>
      <c r="AA103" s="46"/>
      <c r="AB103" s="11">
        <v>1</v>
      </c>
      <c r="AC103" s="12">
        <v>2</v>
      </c>
      <c r="AD103" s="12">
        <v>3</v>
      </c>
      <c r="AE103" s="12">
        <v>4</v>
      </c>
      <c r="AF103" s="13">
        <v>5</v>
      </c>
      <c r="AG103" s="15"/>
      <c r="AH103" s="11">
        <v>1</v>
      </c>
      <c r="AI103" s="12">
        <v>2</v>
      </c>
      <c r="AJ103" s="12">
        <v>3</v>
      </c>
      <c r="AK103" s="12">
        <v>4</v>
      </c>
      <c r="AL103" s="13">
        <v>5</v>
      </c>
      <c r="AM103" s="92"/>
      <c r="AN103" s="18"/>
    </row>
    <row r="104" spans="1:40" s="2" customFormat="1" ht="14" customHeight="1">
      <c r="A104" s="37"/>
      <c r="B104" s="16"/>
      <c r="C104" s="11">
        <v>1</v>
      </c>
      <c r="D104" s="12">
        <v>2</v>
      </c>
      <c r="E104" s="12">
        <v>3</v>
      </c>
      <c r="F104" s="12">
        <v>4</v>
      </c>
      <c r="G104" s="13">
        <v>5</v>
      </c>
      <c r="H104" s="14"/>
      <c r="I104" s="11">
        <v>1</v>
      </c>
      <c r="J104" s="12">
        <v>2</v>
      </c>
      <c r="K104" s="12">
        <v>3</v>
      </c>
      <c r="L104" s="12">
        <v>4</v>
      </c>
      <c r="M104" s="13">
        <v>5</v>
      </c>
      <c r="N104" s="14"/>
      <c r="O104" s="11">
        <v>1</v>
      </c>
      <c r="P104" s="12">
        <v>2</v>
      </c>
      <c r="Q104" s="12">
        <v>3</v>
      </c>
      <c r="R104" s="12">
        <v>4</v>
      </c>
      <c r="S104" s="13">
        <v>5</v>
      </c>
      <c r="T104" s="14"/>
      <c r="U104" s="11">
        <v>1</v>
      </c>
      <c r="V104" s="12">
        <v>2</v>
      </c>
      <c r="W104" s="12">
        <v>3</v>
      </c>
      <c r="X104" s="12">
        <v>4</v>
      </c>
      <c r="Y104" s="13">
        <v>5</v>
      </c>
      <c r="Z104" s="15"/>
      <c r="AA104" s="46"/>
      <c r="AB104" s="11">
        <v>1</v>
      </c>
      <c r="AC104" s="12">
        <v>2</v>
      </c>
      <c r="AD104" s="12">
        <v>3</v>
      </c>
      <c r="AE104" s="12">
        <v>4</v>
      </c>
      <c r="AF104" s="13">
        <v>5</v>
      </c>
      <c r="AG104" s="15"/>
      <c r="AH104" s="11">
        <v>1</v>
      </c>
      <c r="AI104" s="12">
        <v>2</v>
      </c>
      <c r="AJ104" s="12">
        <v>3</v>
      </c>
      <c r="AK104" s="12">
        <v>4</v>
      </c>
      <c r="AL104" s="13">
        <v>5</v>
      </c>
      <c r="AM104" s="92"/>
      <c r="AN104" s="18"/>
    </row>
    <row r="105" spans="1:40" s="2" customFormat="1" ht="14" customHeight="1">
      <c r="A105" s="37"/>
      <c r="B105" s="16"/>
      <c r="C105" s="11">
        <v>1</v>
      </c>
      <c r="D105" s="12">
        <v>2</v>
      </c>
      <c r="E105" s="12">
        <v>3</v>
      </c>
      <c r="F105" s="12">
        <v>4</v>
      </c>
      <c r="G105" s="13">
        <v>5</v>
      </c>
      <c r="H105" s="14"/>
      <c r="I105" s="11">
        <v>1</v>
      </c>
      <c r="J105" s="12">
        <v>2</v>
      </c>
      <c r="K105" s="12">
        <v>3</v>
      </c>
      <c r="L105" s="12">
        <v>4</v>
      </c>
      <c r="M105" s="13">
        <v>5</v>
      </c>
      <c r="N105" s="14"/>
      <c r="O105" s="11">
        <v>1</v>
      </c>
      <c r="P105" s="12">
        <v>2</v>
      </c>
      <c r="Q105" s="12">
        <v>3</v>
      </c>
      <c r="R105" s="12">
        <v>4</v>
      </c>
      <c r="S105" s="13">
        <v>5</v>
      </c>
      <c r="T105" s="14"/>
      <c r="U105" s="11">
        <v>1</v>
      </c>
      <c r="V105" s="12">
        <v>2</v>
      </c>
      <c r="W105" s="12">
        <v>3</v>
      </c>
      <c r="X105" s="12">
        <v>4</v>
      </c>
      <c r="Y105" s="13">
        <v>5</v>
      </c>
      <c r="Z105" s="15"/>
      <c r="AA105" s="46"/>
      <c r="AB105" s="11">
        <v>1</v>
      </c>
      <c r="AC105" s="12">
        <v>2</v>
      </c>
      <c r="AD105" s="12">
        <v>3</v>
      </c>
      <c r="AE105" s="12">
        <v>4</v>
      </c>
      <c r="AF105" s="13">
        <v>5</v>
      </c>
      <c r="AG105" s="15"/>
      <c r="AH105" s="11">
        <v>1</v>
      </c>
      <c r="AI105" s="12">
        <v>2</v>
      </c>
      <c r="AJ105" s="12">
        <v>3</v>
      </c>
      <c r="AK105" s="12">
        <v>4</v>
      </c>
      <c r="AL105" s="13">
        <v>5</v>
      </c>
      <c r="AM105" s="92"/>
      <c r="AN105" s="18"/>
    </row>
    <row r="106" spans="1:40" s="2" customFormat="1" ht="14" customHeight="1">
      <c r="A106" s="37"/>
      <c r="B106" s="16"/>
      <c r="C106" s="11">
        <v>1</v>
      </c>
      <c r="D106" s="12">
        <v>2</v>
      </c>
      <c r="E106" s="12">
        <v>3</v>
      </c>
      <c r="F106" s="12">
        <v>4</v>
      </c>
      <c r="G106" s="13">
        <v>5</v>
      </c>
      <c r="H106" s="14"/>
      <c r="I106" s="11">
        <v>1</v>
      </c>
      <c r="J106" s="12">
        <v>2</v>
      </c>
      <c r="K106" s="12">
        <v>3</v>
      </c>
      <c r="L106" s="12">
        <v>4</v>
      </c>
      <c r="M106" s="13">
        <v>5</v>
      </c>
      <c r="N106" s="14"/>
      <c r="O106" s="11">
        <v>1</v>
      </c>
      <c r="P106" s="12">
        <v>2</v>
      </c>
      <c r="Q106" s="12">
        <v>3</v>
      </c>
      <c r="R106" s="12">
        <v>4</v>
      </c>
      <c r="S106" s="13">
        <v>5</v>
      </c>
      <c r="T106" s="14"/>
      <c r="U106" s="11">
        <v>1</v>
      </c>
      <c r="V106" s="12">
        <v>2</v>
      </c>
      <c r="W106" s="12">
        <v>3</v>
      </c>
      <c r="X106" s="12">
        <v>4</v>
      </c>
      <c r="Y106" s="13">
        <v>5</v>
      </c>
      <c r="Z106" s="15"/>
      <c r="AA106" s="46"/>
      <c r="AB106" s="11">
        <v>1</v>
      </c>
      <c r="AC106" s="12">
        <v>2</v>
      </c>
      <c r="AD106" s="12">
        <v>3</v>
      </c>
      <c r="AE106" s="12">
        <v>4</v>
      </c>
      <c r="AF106" s="13">
        <v>5</v>
      </c>
      <c r="AG106" s="15"/>
      <c r="AH106" s="11">
        <v>1</v>
      </c>
      <c r="AI106" s="12">
        <v>2</v>
      </c>
      <c r="AJ106" s="12">
        <v>3</v>
      </c>
      <c r="AK106" s="12">
        <v>4</v>
      </c>
      <c r="AL106" s="13">
        <v>5</v>
      </c>
      <c r="AM106" s="92"/>
      <c r="AN106" s="18"/>
    </row>
    <row r="107" spans="1:40" s="2" customFormat="1" ht="14" customHeight="1">
      <c r="A107" s="37">
        <v>53</v>
      </c>
      <c r="B107" s="16"/>
      <c r="C107" s="11">
        <v>1</v>
      </c>
      <c r="D107" s="12">
        <v>2</v>
      </c>
      <c r="E107" s="12">
        <v>3</v>
      </c>
      <c r="F107" s="12">
        <v>4</v>
      </c>
      <c r="G107" s="13">
        <v>5</v>
      </c>
      <c r="H107" s="14"/>
      <c r="I107" s="11">
        <v>1</v>
      </c>
      <c r="J107" s="12">
        <v>2</v>
      </c>
      <c r="K107" s="12">
        <v>3</v>
      </c>
      <c r="L107" s="12">
        <v>4</v>
      </c>
      <c r="M107" s="13">
        <v>5</v>
      </c>
      <c r="N107" s="14"/>
      <c r="O107" s="11">
        <v>1</v>
      </c>
      <c r="P107" s="12">
        <v>2</v>
      </c>
      <c r="Q107" s="12">
        <v>3</v>
      </c>
      <c r="R107" s="12">
        <v>4</v>
      </c>
      <c r="S107" s="13">
        <v>5</v>
      </c>
      <c r="T107" s="14"/>
      <c r="U107" s="11">
        <v>1</v>
      </c>
      <c r="V107" s="12">
        <v>2</v>
      </c>
      <c r="W107" s="12">
        <v>3</v>
      </c>
      <c r="X107" s="12">
        <v>4</v>
      </c>
      <c r="Y107" s="13">
        <v>5</v>
      </c>
      <c r="Z107" s="15"/>
      <c r="AA107" s="46"/>
      <c r="AB107" s="11">
        <v>1</v>
      </c>
      <c r="AC107" s="12">
        <v>2</v>
      </c>
      <c r="AD107" s="12">
        <v>3</v>
      </c>
      <c r="AE107" s="12">
        <v>4</v>
      </c>
      <c r="AF107" s="13">
        <v>5</v>
      </c>
      <c r="AG107" s="15"/>
      <c r="AH107" s="11">
        <v>1</v>
      </c>
      <c r="AI107" s="12">
        <v>2</v>
      </c>
      <c r="AJ107" s="12">
        <v>3</v>
      </c>
      <c r="AK107" s="12">
        <v>4</v>
      </c>
      <c r="AL107" s="13">
        <v>5</v>
      </c>
      <c r="AM107" s="92"/>
      <c r="AN107" s="18"/>
    </row>
    <row r="108" spans="1:40" s="2" customFormat="1" ht="14" customHeight="1">
      <c r="A108" s="37">
        <v>52</v>
      </c>
      <c r="B108" s="16"/>
      <c r="C108" s="11">
        <v>1</v>
      </c>
      <c r="D108" s="12">
        <v>2</v>
      </c>
      <c r="E108" s="12">
        <v>3</v>
      </c>
      <c r="F108" s="12">
        <v>4</v>
      </c>
      <c r="G108" s="13">
        <v>5</v>
      </c>
      <c r="H108" s="14"/>
      <c r="I108" s="11">
        <v>1</v>
      </c>
      <c r="J108" s="12">
        <v>2</v>
      </c>
      <c r="K108" s="12">
        <v>3</v>
      </c>
      <c r="L108" s="12">
        <v>4</v>
      </c>
      <c r="M108" s="13">
        <v>5</v>
      </c>
      <c r="N108" s="14"/>
      <c r="O108" s="11">
        <v>1</v>
      </c>
      <c r="P108" s="12">
        <v>2</v>
      </c>
      <c r="Q108" s="12">
        <v>3</v>
      </c>
      <c r="R108" s="12">
        <v>4</v>
      </c>
      <c r="S108" s="13">
        <v>5</v>
      </c>
      <c r="T108" s="14"/>
      <c r="U108" s="11">
        <v>1</v>
      </c>
      <c r="V108" s="12">
        <v>2</v>
      </c>
      <c r="W108" s="12">
        <v>3</v>
      </c>
      <c r="X108" s="12">
        <v>4</v>
      </c>
      <c r="Y108" s="13">
        <v>5</v>
      </c>
      <c r="Z108" s="15"/>
      <c r="AA108" s="46"/>
      <c r="AB108" s="11">
        <v>1</v>
      </c>
      <c r="AC108" s="12">
        <v>2</v>
      </c>
      <c r="AD108" s="12">
        <v>3</v>
      </c>
      <c r="AE108" s="12">
        <v>4</v>
      </c>
      <c r="AF108" s="13">
        <v>5</v>
      </c>
      <c r="AG108" s="15"/>
      <c r="AH108" s="11">
        <v>1</v>
      </c>
      <c r="AI108" s="12">
        <v>2</v>
      </c>
      <c r="AJ108" s="12">
        <v>3</v>
      </c>
      <c r="AK108" s="12">
        <v>4</v>
      </c>
      <c r="AL108" s="13">
        <v>5</v>
      </c>
      <c r="AM108" s="92"/>
      <c r="AN108" s="18"/>
    </row>
    <row r="109" spans="1:40" s="2" customFormat="1" ht="14" customHeight="1">
      <c r="A109" s="37">
        <v>51</v>
      </c>
      <c r="B109" s="16"/>
      <c r="C109" s="11">
        <v>1</v>
      </c>
      <c r="D109" s="12">
        <v>2</v>
      </c>
      <c r="E109" s="12">
        <v>3</v>
      </c>
      <c r="F109" s="12">
        <v>4</v>
      </c>
      <c r="G109" s="13">
        <v>5</v>
      </c>
      <c r="H109" s="14"/>
      <c r="I109" s="11">
        <v>1</v>
      </c>
      <c r="J109" s="12">
        <v>2</v>
      </c>
      <c r="K109" s="12">
        <v>3</v>
      </c>
      <c r="L109" s="12">
        <v>4</v>
      </c>
      <c r="M109" s="13">
        <v>5</v>
      </c>
      <c r="N109" s="14"/>
      <c r="O109" s="11">
        <v>1</v>
      </c>
      <c r="P109" s="12">
        <v>2</v>
      </c>
      <c r="Q109" s="12">
        <v>3</v>
      </c>
      <c r="R109" s="12">
        <v>4</v>
      </c>
      <c r="S109" s="13">
        <v>5</v>
      </c>
      <c r="T109" s="14"/>
      <c r="U109" s="11">
        <v>1</v>
      </c>
      <c r="V109" s="12">
        <v>2</v>
      </c>
      <c r="W109" s="12">
        <v>3</v>
      </c>
      <c r="X109" s="12">
        <v>4</v>
      </c>
      <c r="Y109" s="13">
        <v>5</v>
      </c>
      <c r="Z109" s="15"/>
      <c r="AA109" s="46"/>
      <c r="AB109" s="11">
        <v>1</v>
      </c>
      <c r="AC109" s="12">
        <v>2</v>
      </c>
      <c r="AD109" s="12">
        <v>3</v>
      </c>
      <c r="AE109" s="12">
        <v>4</v>
      </c>
      <c r="AF109" s="13">
        <v>5</v>
      </c>
      <c r="AG109" s="15"/>
      <c r="AH109" s="11">
        <v>1</v>
      </c>
      <c r="AI109" s="12">
        <v>2</v>
      </c>
      <c r="AJ109" s="12">
        <v>3</v>
      </c>
      <c r="AK109" s="12">
        <v>4</v>
      </c>
      <c r="AL109" s="13">
        <v>5</v>
      </c>
      <c r="AM109" s="92"/>
      <c r="AN109" s="18"/>
    </row>
    <row r="110" spans="1:40" s="2" customFormat="1" ht="14" customHeight="1">
      <c r="A110" s="37">
        <v>50</v>
      </c>
      <c r="B110" s="16"/>
      <c r="C110" s="11">
        <v>1</v>
      </c>
      <c r="D110" s="12">
        <v>2</v>
      </c>
      <c r="E110" s="12">
        <v>3</v>
      </c>
      <c r="F110" s="12">
        <v>4</v>
      </c>
      <c r="G110" s="13">
        <v>5</v>
      </c>
      <c r="H110" s="14"/>
      <c r="I110" s="11">
        <v>1</v>
      </c>
      <c r="J110" s="12">
        <v>2</v>
      </c>
      <c r="K110" s="12">
        <v>3</v>
      </c>
      <c r="L110" s="12">
        <v>4</v>
      </c>
      <c r="M110" s="13">
        <v>5</v>
      </c>
      <c r="N110" s="14"/>
      <c r="O110" s="11">
        <v>1</v>
      </c>
      <c r="P110" s="12">
        <v>2</v>
      </c>
      <c r="Q110" s="12">
        <v>3</v>
      </c>
      <c r="R110" s="12">
        <v>4</v>
      </c>
      <c r="S110" s="13">
        <v>5</v>
      </c>
      <c r="T110" s="14"/>
      <c r="U110" s="11">
        <v>1</v>
      </c>
      <c r="V110" s="12">
        <v>2</v>
      </c>
      <c r="W110" s="12">
        <v>3</v>
      </c>
      <c r="X110" s="12">
        <v>4</v>
      </c>
      <c r="Y110" s="13">
        <v>5</v>
      </c>
      <c r="Z110" s="15"/>
      <c r="AA110" s="46"/>
      <c r="AB110" s="11">
        <v>1</v>
      </c>
      <c r="AC110" s="12">
        <v>2</v>
      </c>
      <c r="AD110" s="12">
        <v>3</v>
      </c>
      <c r="AE110" s="12">
        <v>4</v>
      </c>
      <c r="AF110" s="13">
        <v>5</v>
      </c>
      <c r="AG110" s="15"/>
      <c r="AH110" s="11">
        <v>1</v>
      </c>
      <c r="AI110" s="12">
        <v>2</v>
      </c>
      <c r="AJ110" s="12">
        <v>3</v>
      </c>
      <c r="AK110" s="12">
        <v>4</v>
      </c>
      <c r="AL110" s="13">
        <v>5</v>
      </c>
      <c r="AM110" s="92"/>
      <c r="AN110" s="18"/>
    </row>
    <row r="111" spans="1:40" s="2" customFormat="1" ht="14" customHeight="1">
      <c r="A111" s="37">
        <v>49</v>
      </c>
      <c r="B111" s="16"/>
      <c r="C111" s="11">
        <v>1</v>
      </c>
      <c r="D111" s="12">
        <v>2</v>
      </c>
      <c r="E111" s="12">
        <v>3</v>
      </c>
      <c r="F111" s="12">
        <v>4</v>
      </c>
      <c r="G111" s="13">
        <v>5</v>
      </c>
      <c r="H111" s="14"/>
      <c r="I111" s="11">
        <v>1</v>
      </c>
      <c r="J111" s="12">
        <v>2</v>
      </c>
      <c r="K111" s="12">
        <v>3</v>
      </c>
      <c r="L111" s="12">
        <v>4</v>
      </c>
      <c r="M111" s="13">
        <v>5</v>
      </c>
      <c r="N111" s="14"/>
      <c r="O111" s="11">
        <v>1</v>
      </c>
      <c r="P111" s="12">
        <v>2</v>
      </c>
      <c r="Q111" s="12">
        <v>3</v>
      </c>
      <c r="R111" s="12">
        <v>4</v>
      </c>
      <c r="S111" s="13">
        <v>5</v>
      </c>
      <c r="T111" s="14"/>
      <c r="U111" s="11">
        <v>1</v>
      </c>
      <c r="V111" s="12">
        <v>2</v>
      </c>
      <c r="W111" s="12">
        <v>3</v>
      </c>
      <c r="X111" s="12">
        <v>4</v>
      </c>
      <c r="Y111" s="13">
        <v>5</v>
      </c>
      <c r="Z111" s="15"/>
      <c r="AA111" s="46"/>
      <c r="AB111" s="11">
        <v>1</v>
      </c>
      <c r="AC111" s="12">
        <v>2</v>
      </c>
      <c r="AD111" s="12">
        <v>3</v>
      </c>
      <c r="AE111" s="12">
        <v>4</v>
      </c>
      <c r="AF111" s="13">
        <v>5</v>
      </c>
      <c r="AG111" s="15"/>
      <c r="AH111" s="11">
        <v>1</v>
      </c>
      <c r="AI111" s="12">
        <v>2</v>
      </c>
      <c r="AJ111" s="12">
        <v>3</v>
      </c>
      <c r="AK111" s="12">
        <v>4</v>
      </c>
      <c r="AL111" s="13">
        <v>5</v>
      </c>
      <c r="AM111" s="92"/>
      <c r="AN111" s="18"/>
    </row>
    <row r="112" spans="1:40" s="2" customFormat="1" ht="14" customHeight="1">
      <c r="A112" s="37">
        <v>48</v>
      </c>
      <c r="B112" s="16"/>
      <c r="C112" s="11">
        <v>1</v>
      </c>
      <c r="D112" s="12">
        <v>2</v>
      </c>
      <c r="E112" s="12">
        <v>3</v>
      </c>
      <c r="F112" s="12">
        <v>4</v>
      </c>
      <c r="G112" s="13">
        <v>5</v>
      </c>
      <c r="H112" s="14"/>
      <c r="I112" s="11">
        <v>1</v>
      </c>
      <c r="J112" s="12">
        <v>2</v>
      </c>
      <c r="K112" s="12">
        <v>3</v>
      </c>
      <c r="L112" s="12">
        <v>4</v>
      </c>
      <c r="M112" s="13">
        <v>5</v>
      </c>
      <c r="N112" s="14"/>
      <c r="O112" s="11">
        <v>1</v>
      </c>
      <c r="P112" s="12">
        <v>2</v>
      </c>
      <c r="Q112" s="12">
        <v>3</v>
      </c>
      <c r="R112" s="12">
        <v>4</v>
      </c>
      <c r="S112" s="13">
        <v>5</v>
      </c>
      <c r="T112" s="14"/>
      <c r="U112" s="11">
        <v>1</v>
      </c>
      <c r="V112" s="12">
        <v>2</v>
      </c>
      <c r="W112" s="12">
        <v>3</v>
      </c>
      <c r="X112" s="12">
        <v>4</v>
      </c>
      <c r="Y112" s="13">
        <v>5</v>
      </c>
      <c r="Z112" s="15"/>
      <c r="AA112" s="46"/>
      <c r="AB112" s="11">
        <v>1</v>
      </c>
      <c r="AC112" s="12">
        <v>2</v>
      </c>
      <c r="AD112" s="12">
        <v>3</v>
      </c>
      <c r="AE112" s="12">
        <v>4</v>
      </c>
      <c r="AF112" s="13">
        <v>5</v>
      </c>
      <c r="AG112" s="15"/>
      <c r="AH112" s="11">
        <v>1</v>
      </c>
      <c r="AI112" s="12">
        <v>2</v>
      </c>
      <c r="AJ112" s="12">
        <v>3</v>
      </c>
      <c r="AK112" s="12">
        <v>4</v>
      </c>
      <c r="AL112" s="13">
        <v>5</v>
      </c>
      <c r="AM112" s="92"/>
      <c r="AN112" s="18"/>
    </row>
    <row r="113" spans="1:40" s="2" customFormat="1" ht="14" customHeight="1">
      <c r="A113" s="37">
        <v>47</v>
      </c>
      <c r="B113" s="16"/>
      <c r="C113" s="11">
        <v>1</v>
      </c>
      <c r="D113" s="12">
        <v>2</v>
      </c>
      <c r="E113" s="12">
        <v>3</v>
      </c>
      <c r="F113" s="12">
        <v>4</v>
      </c>
      <c r="G113" s="13">
        <v>5</v>
      </c>
      <c r="H113" s="14"/>
      <c r="I113" s="11">
        <v>1</v>
      </c>
      <c r="J113" s="12">
        <v>2</v>
      </c>
      <c r="K113" s="12">
        <v>3</v>
      </c>
      <c r="L113" s="12">
        <v>4</v>
      </c>
      <c r="M113" s="13">
        <v>5</v>
      </c>
      <c r="N113" s="14"/>
      <c r="O113" s="11">
        <v>1</v>
      </c>
      <c r="P113" s="12">
        <v>2</v>
      </c>
      <c r="Q113" s="12">
        <v>3</v>
      </c>
      <c r="R113" s="12">
        <v>4</v>
      </c>
      <c r="S113" s="13">
        <v>5</v>
      </c>
      <c r="T113" s="14"/>
      <c r="U113" s="11">
        <v>1</v>
      </c>
      <c r="V113" s="12">
        <v>2</v>
      </c>
      <c r="W113" s="12">
        <v>3</v>
      </c>
      <c r="X113" s="12">
        <v>4</v>
      </c>
      <c r="Y113" s="13">
        <v>5</v>
      </c>
      <c r="Z113" s="15"/>
      <c r="AA113" s="46"/>
      <c r="AB113" s="11">
        <v>1</v>
      </c>
      <c r="AC113" s="12">
        <v>2</v>
      </c>
      <c r="AD113" s="12">
        <v>3</v>
      </c>
      <c r="AE113" s="12">
        <v>4</v>
      </c>
      <c r="AF113" s="13">
        <v>5</v>
      </c>
      <c r="AG113" s="15"/>
      <c r="AH113" s="11">
        <v>1</v>
      </c>
      <c r="AI113" s="12">
        <v>2</v>
      </c>
      <c r="AJ113" s="12">
        <v>3</v>
      </c>
      <c r="AK113" s="12">
        <v>4</v>
      </c>
      <c r="AL113" s="13">
        <v>5</v>
      </c>
      <c r="AM113" s="92"/>
      <c r="AN113" s="18"/>
    </row>
    <row r="114" spans="1:40" s="2" customFormat="1" ht="14" customHeight="1">
      <c r="A114" s="37">
        <v>46</v>
      </c>
      <c r="B114" s="16"/>
      <c r="C114" s="11">
        <v>1</v>
      </c>
      <c r="D114" s="12">
        <v>2</v>
      </c>
      <c r="E114" s="12">
        <v>3</v>
      </c>
      <c r="F114" s="12">
        <v>4</v>
      </c>
      <c r="G114" s="13">
        <v>5</v>
      </c>
      <c r="H114" s="14"/>
      <c r="I114" s="11">
        <v>1</v>
      </c>
      <c r="J114" s="12">
        <v>2</v>
      </c>
      <c r="K114" s="12">
        <v>3</v>
      </c>
      <c r="L114" s="12">
        <v>4</v>
      </c>
      <c r="M114" s="13">
        <v>5</v>
      </c>
      <c r="N114" s="14"/>
      <c r="O114" s="11">
        <v>1</v>
      </c>
      <c r="P114" s="12">
        <v>2</v>
      </c>
      <c r="Q114" s="12">
        <v>3</v>
      </c>
      <c r="R114" s="12">
        <v>4</v>
      </c>
      <c r="S114" s="13">
        <v>5</v>
      </c>
      <c r="T114" s="14"/>
      <c r="U114" s="11">
        <v>1</v>
      </c>
      <c r="V114" s="12">
        <v>2</v>
      </c>
      <c r="W114" s="12">
        <v>3</v>
      </c>
      <c r="X114" s="12">
        <v>4</v>
      </c>
      <c r="Y114" s="13">
        <v>5</v>
      </c>
      <c r="Z114" s="15"/>
      <c r="AA114" s="46"/>
      <c r="AB114" s="11">
        <v>1</v>
      </c>
      <c r="AC114" s="12">
        <v>2</v>
      </c>
      <c r="AD114" s="12">
        <v>3</v>
      </c>
      <c r="AE114" s="12">
        <v>4</v>
      </c>
      <c r="AF114" s="13">
        <v>5</v>
      </c>
      <c r="AG114" s="15"/>
      <c r="AH114" s="11">
        <v>1</v>
      </c>
      <c r="AI114" s="12">
        <v>2</v>
      </c>
      <c r="AJ114" s="12">
        <v>3</v>
      </c>
      <c r="AK114" s="12">
        <v>4</v>
      </c>
      <c r="AL114" s="13">
        <v>5</v>
      </c>
      <c r="AM114" s="92"/>
      <c r="AN114" s="18"/>
    </row>
    <row r="115" spans="1:40" s="2" customFormat="1" ht="14" customHeight="1">
      <c r="A115" s="37">
        <v>45</v>
      </c>
      <c r="B115" s="16"/>
      <c r="C115" s="11">
        <v>1</v>
      </c>
      <c r="D115" s="12">
        <v>2</v>
      </c>
      <c r="E115" s="12">
        <v>3</v>
      </c>
      <c r="F115" s="12">
        <v>4</v>
      </c>
      <c r="G115" s="13">
        <v>5</v>
      </c>
      <c r="H115" s="14"/>
      <c r="I115" s="11">
        <v>1</v>
      </c>
      <c r="J115" s="12">
        <v>2</v>
      </c>
      <c r="K115" s="12">
        <v>3</v>
      </c>
      <c r="L115" s="12">
        <v>4</v>
      </c>
      <c r="M115" s="13">
        <v>5</v>
      </c>
      <c r="N115" s="14"/>
      <c r="O115" s="11">
        <v>1</v>
      </c>
      <c r="P115" s="12">
        <v>2</v>
      </c>
      <c r="Q115" s="12">
        <v>3</v>
      </c>
      <c r="R115" s="12">
        <v>4</v>
      </c>
      <c r="S115" s="13">
        <v>5</v>
      </c>
      <c r="T115" s="14"/>
      <c r="U115" s="11">
        <v>1</v>
      </c>
      <c r="V115" s="12">
        <v>2</v>
      </c>
      <c r="W115" s="12">
        <v>3</v>
      </c>
      <c r="X115" s="12">
        <v>4</v>
      </c>
      <c r="Y115" s="13">
        <v>5</v>
      </c>
      <c r="Z115" s="15"/>
      <c r="AA115" s="46"/>
      <c r="AB115" s="11">
        <v>1</v>
      </c>
      <c r="AC115" s="12">
        <v>2</v>
      </c>
      <c r="AD115" s="12">
        <v>3</v>
      </c>
      <c r="AE115" s="12">
        <v>4</v>
      </c>
      <c r="AF115" s="13">
        <v>5</v>
      </c>
      <c r="AG115" s="15"/>
      <c r="AH115" s="11">
        <v>1</v>
      </c>
      <c r="AI115" s="12">
        <v>2</v>
      </c>
      <c r="AJ115" s="12">
        <v>3</v>
      </c>
      <c r="AK115" s="12">
        <v>4</v>
      </c>
      <c r="AL115" s="13">
        <v>5</v>
      </c>
      <c r="AM115" s="92"/>
      <c r="AN115" s="18"/>
    </row>
    <row r="116" spans="1:40" s="2" customFormat="1" ht="14" customHeight="1">
      <c r="A116" s="37">
        <v>44</v>
      </c>
      <c r="B116" s="16"/>
      <c r="C116" s="11">
        <v>1</v>
      </c>
      <c r="D116" s="12">
        <v>2</v>
      </c>
      <c r="E116" s="12">
        <v>3</v>
      </c>
      <c r="F116" s="12">
        <v>4</v>
      </c>
      <c r="G116" s="13">
        <v>5</v>
      </c>
      <c r="H116" s="14"/>
      <c r="I116" s="11">
        <v>1</v>
      </c>
      <c r="J116" s="12">
        <v>2</v>
      </c>
      <c r="K116" s="12">
        <v>3</v>
      </c>
      <c r="L116" s="12">
        <v>4</v>
      </c>
      <c r="M116" s="13">
        <v>5</v>
      </c>
      <c r="N116" s="14"/>
      <c r="O116" s="11">
        <v>1</v>
      </c>
      <c r="P116" s="12">
        <v>2</v>
      </c>
      <c r="Q116" s="12">
        <v>3</v>
      </c>
      <c r="R116" s="12">
        <v>4</v>
      </c>
      <c r="S116" s="13">
        <v>5</v>
      </c>
      <c r="T116" s="14"/>
      <c r="U116" s="11">
        <v>1</v>
      </c>
      <c r="V116" s="12">
        <v>2</v>
      </c>
      <c r="W116" s="12">
        <v>3</v>
      </c>
      <c r="X116" s="12">
        <v>4</v>
      </c>
      <c r="Y116" s="13">
        <v>5</v>
      </c>
      <c r="Z116" s="15"/>
      <c r="AA116" s="46"/>
      <c r="AB116" s="11">
        <v>1</v>
      </c>
      <c r="AC116" s="12">
        <v>2</v>
      </c>
      <c r="AD116" s="12">
        <v>3</v>
      </c>
      <c r="AE116" s="12">
        <v>4</v>
      </c>
      <c r="AF116" s="13">
        <v>5</v>
      </c>
      <c r="AG116" s="15"/>
      <c r="AH116" s="11">
        <v>1</v>
      </c>
      <c r="AI116" s="12">
        <v>2</v>
      </c>
      <c r="AJ116" s="12">
        <v>3</v>
      </c>
      <c r="AK116" s="12">
        <v>4</v>
      </c>
      <c r="AL116" s="13">
        <v>5</v>
      </c>
      <c r="AM116" s="92"/>
      <c r="AN116" s="18"/>
    </row>
    <row r="117" spans="1:40" s="2" customFormat="1" ht="14" customHeight="1">
      <c r="A117" s="37">
        <v>43</v>
      </c>
      <c r="B117" s="16"/>
      <c r="C117" s="11">
        <v>1</v>
      </c>
      <c r="D117" s="12">
        <v>2</v>
      </c>
      <c r="E117" s="12">
        <v>3</v>
      </c>
      <c r="F117" s="12">
        <v>4</v>
      </c>
      <c r="G117" s="13">
        <v>5</v>
      </c>
      <c r="H117" s="14"/>
      <c r="I117" s="11">
        <v>1</v>
      </c>
      <c r="J117" s="12">
        <v>2</v>
      </c>
      <c r="K117" s="12">
        <v>3</v>
      </c>
      <c r="L117" s="12">
        <v>4</v>
      </c>
      <c r="M117" s="13">
        <v>5</v>
      </c>
      <c r="N117" s="14"/>
      <c r="O117" s="11">
        <v>1</v>
      </c>
      <c r="P117" s="12">
        <v>2</v>
      </c>
      <c r="Q117" s="12">
        <v>3</v>
      </c>
      <c r="R117" s="12">
        <v>4</v>
      </c>
      <c r="S117" s="13">
        <v>5</v>
      </c>
      <c r="T117" s="14"/>
      <c r="U117" s="11">
        <v>1</v>
      </c>
      <c r="V117" s="12">
        <v>2</v>
      </c>
      <c r="W117" s="12">
        <v>3</v>
      </c>
      <c r="X117" s="12">
        <v>4</v>
      </c>
      <c r="Y117" s="13">
        <v>5</v>
      </c>
      <c r="Z117" s="15"/>
      <c r="AA117" s="46"/>
      <c r="AB117" s="11">
        <v>1</v>
      </c>
      <c r="AC117" s="12">
        <v>2</v>
      </c>
      <c r="AD117" s="12">
        <v>3</v>
      </c>
      <c r="AE117" s="12">
        <v>4</v>
      </c>
      <c r="AF117" s="13">
        <v>5</v>
      </c>
      <c r="AG117" s="15"/>
      <c r="AH117" s="11">
        <v>1</v>
      </c>
      <c r="AI117" s="12">
        <v>2</v>
      </c>
      <c r="AJ117" s="12">
        <v>3</v>
      </c>
      <c r="AK117" s="12">
        <v>4</v>
      </c>
      <c r="AL117" s="13">
        <v>5</v>
      </c>
      <c r="AM117" s="92"/>
      <c r="AN117" s="18"/>
    </row>
    <row r="118" spans="1:40" s="2" customFormat="1" ht="14" customHeight="1">
      <c r="A118" s="37">
        <v>42</v>
      </c>
      <c r="B118" s="16"/>
      <c r="C118" s="11">
        <v>1</v>
      </c>
      <c r="D118" s="12">
        <v>2</v>
      </c>
      <c r="E118" s="12">
        <v>3</v>
      </c>
      <c r="F118" s="12">
        <v>4</v>
      </c>
      <c r="G118" s="13">
        <v>5</v>
      </c>
      <c r="H118" s="14"/>
      <c r="I118" s="11">
        <v>1</v>
      </c>
      <c r="J118" s="12">
        <v>2</v>
      </c>
      <c r="K118" s="12">
        <v>3</v>
      </c>
      <c r="L118" s="12">
        <v>4</v>
      </c>
      <c r="M118" s="13">
        <v>5</v>
      </c>
      <c r="N118" s="14"/>
      <c r="O118" s="11">
        <v>1</v>
      </c>
      <c r="P118" s="12">
        <v>2</v>
      </c>
      <c r="Q118" s="12">
        <v>3</v>
      </c>
      <c r="R118" s="12">
        <v>4</v>
      </c>
      <c r="S118" s="13">
        <v>5</v>
      </c>
      <c r="T118" s="14"/>
      <c r="U118" s="11">
        <v>1</v>
      </c>
      <c r="V118" s="12">
        <v>2</v>
      </c>
      <c r="W118" s="12">
        <v>3</v>
      </c>
      <c r="X118" s="12">
        <v>4</v>
      </c>
      <c r="Y118" s="13">
        <v>5</v>
      </c>
      <c r="Z118" s="15"/>
      <c r="AA118" s="46"/>
      <c r="AB118" s="11">
        <v>1</v>
      </c>
      <c r="AC118" s="12">
        <v>2</v>
      </c>
      <c r="AD118" s="12">
        <v>3</v>
      </c>
      <c r="AE118" s="12">
        <v>4</v>
      </c>
      <c r="AF118" s="13">
        <v>5</v>
      </c>
      <c r="AG118" s="15"/>
      <c r="AH118" s="11">
        <v>1</v>
      </c>
      <c r="AI118" s="12">
        <v>2</v>
      </c>
      <c r="AJ118" s="12">
        <v>3</v>
      </c>
      <c r="AK118" s="12">
        <v>4</v>
      </c>
      <c r="AL118" s="13">
        <v>5</v>
      </c>
      <c r="AM118" s="92"/>
      <c r="AN118" s="18"/>
    </row>
    <row r="119" spans="1:40" s="2" customFormat="1" ht="14" customHeight="1">
      <c r="A119" s="37">
        <v>41</v>
      </c>
      <c r="B119" s="16"/>
      <c r="C119" s="11">
        <v>1</v>
      </c>
      <c r="D119" s="12">
        <v>2</v>
      </c>
      <c r="E119" s="12">
        <v>3</v>
      </c>
      <c r="F119" s="12">
        <v>4</v>
      </c>
      <c r="G119" s="13">
        <v>5</v>
      </c>
      <c r="H119" s="14"/>
      <c r="I119" s="11">
        <v>1</v>
      </c>
      <c r="J119" s="12">
        <v>2</v>
      </c>
      <c r="K119" s="12">
        <v>3</v>
      </c>
      <c r="L119" s="12">
        <v>4</v>
      </c>
      <c r="M119" s="13">
        <v>5</v>
      </c>
      <c r="N119" s="14"/>
      <c r="O119" s="11">
        <v>1</v>
      </c>
      <c r="P119" s="12">
        <v>2</v>
      </c>
      <c r="Q119" s="12">
        <v>3</v>
      </c>
      <c r="R119" s="12">
        <v>4</v>
      </c>
      <c r="S119" s="13">
        <v>5</v>
      </c>
      <c r="T119" s="14"/>
      <c r="U119" s="11">
        <v>1</v>
      </c>
      <c r="V119" s="12">
        <v>2</v>
      </c>
      <c r="W119" s="12">
        <v>3</v>
      </c>
      <c r="X119" s="12">
        <v>4</v>
      </c>
      <c r="Y119" s="13">
        <v>5</v>
      </c>
      <c r="Z119" s="15"/>
      <c r="AA119" s="46"/>
      <c r="AB119" s="11">
        <v>1</v>
      </c>
      <c r="AC119" s="12">
        <v>2</v>
      </c>
      <c r="AD119" s="12">
        <v>3</v>
      </c>
      <c r="AE119" s="12">
        <v>4</v>
      </c>
      <c r="AF119" s="13">
        <v>5</v>
      </c>
      <c r="AG119" s="15"/>
      <c r="AH119" s="11">
        <v>1</v>
      </c>
      <c r="AI119" s="12">
        <v>2</v>
      </c>
      <c r="AJ119" s="12">
        <v>3</v>
      </c>
      <c r="AK119" s="12">
        <v>4</v>
      </c>
      <c r="AL119" s="13">
        <v>5</v>
      </c>
      <c r="AM119" s="92"/>
      <c r="AN119" s="18"/>
    </row>
    <row r="120" spans="1:40" s="2" customFormat="1" ht="15" customHeight="1">
      <c r="A120" s="37">
        <v>40</v>
      </c>
      <c r="B120" s="16"/>
      <c r="C120" s="11">
        <v>1</v>
      </c>
      <c r="D120" s="12">
        <v>2</v>
      </c>
      <c r="E120" s="12">
        <v>3</v>
      </c>
      <c r="F120" s="12">
        <v>4</v>
      </c>
      <c r="G120" s="13">
        <v>5</v>
      </c>
      <c r="H120" s="14"/>
      <c r="I120" s="11">
        <v>1</v>
      </c>
      <c r="J120" s="12">
        <v>2</v>
      </c>
      <c r="K120" s="12">
        <v>3</v>
      </c>
      <c r="L120" s="12">
        <v>4</v>
      </c>
      <c r="M120" s="13">
        <v>5</v>
      </c>
      <c r="N120" s="14"/>
      <c r="O120" s="11">
        <v>1</v>
      </c>
      <c r="P120" s="12">
        <v>2</v>
      </c>
      <c r="Q120" s="12">
        <v>3</v>
      </c>
      <c r="R120" s="12">
        <v>4</v>
      </c>
      <c r="S120" s="13">
        <v>5</v>
      </c>
      <c r="T120" s="14"/>
      <c r="U120" s="11">
        <v>1</v>
      </c>
      <c r="V120" s="12">
        <v>2</v>
      </c>
      <c r="W120" s="12">
        <v>3</v>
      </c>
      <c r="X120" s="12">
        <v>4</v>
      </c>
      <c r="Y120" s="13">
        <v>5</v>
      </c>
      <c r="Z120" s="15"/>
      <c r="AA120" s="46"/>
      <c r="AB120" s="11">
        <v>1</v>
      </c>
      <c r="AC120" s="12">
        <v>2</v>
      </c>
      <c r="AD120" s="12">
        <v>3</v>
      </c>
      <c r="AE120" s="12">
        <v>4</v>
      </c>
      <c r="AF120" s="13">
        <v>5</v>
      </c>
      <c r="AG120" s="15"/>
      <c r="AH120" s="11">
        <v>1</v>
      </c>
      <c r="AI120" s="12">
        <v>2</v>
      </c>
      <c r="AJ120" s="12">
        <v>3</v>
      </c>
      <c r="AK120" s="12">
        <v>4</v>
      </c>
      <c r="AL120" s="13">
        <v>5</v>
      </c>
      <c r="AM120" s="92"/>
      <c r="AN120" s="18"/>
    </row>
    <row r="121" spans="1:40" s="2" customFormat="1" ht="15" customHeight="1">
      <c r="A121" s="37">
        <v>81</v>
      </c>
      <c r="B121" s="16"/>
      <c r="C121" s="11">
        <v>1</v>
      </c>
      <c r="D121" s="12">
        <v>2</v>
      </c>
      <c r="E121" s="12">
        <v>3</v>
      </c>
      <c r="F121" s="12">
        <v>4</v>
      </c>
      <c r="G121" s="13">
        <v>5</v>
      </c>
      <c r="H121" s="14"/>
      <c r="I121" s="11">
        <v>1</v>
      </c>
      <c r="J121" s="12">
        <v>2</v>
      </c>
      <c r="K121" s="12">
        <v>3</v>
      </c>
      <c r="L121" s="12">
        <v>4</v>
      </c>
      <c r="M121" s="13">
        <v>5</v>
      </c>
      <c r="N121" s="14"/>
      <c r="O121" s="11">
        <v>1</v>
      </c>
      <c r="P121" s="12">
        <v>2</v>
      </c>
      <c r="Q121" s="12">
        <v>3</v>
      </c>
      <c r="R121" s="12">
        <v>4</v>
      </c>
      <c r="S121" s="13">
        <v>5</v>
      </c>
      <c r="T121" s="14"/>
      <c r="U121" s="11">
        <v>1</v>
      </c>
      <c r="V121" s="12">
        <v>2</v>
      </c>
      <c r="W121" s="12">
        <v>3</v>
      </c>
      <c r="X121" s="12">
        <v>4</v>
      </c>
      <c r="Y121" s="13">
        <v>5</v>
      </c>
      <c r="Z121" s="15"/>
      <c r="AA121" s="46"/>
      <c r="AB121" s="11">
        <v>1</v>
      </c>
      <c r="AC121" s="12">
        <v>2</v>
      </c>
      <c r="AD121" s="12">
        <v>3</v>
      </c>
      <c r="AE121" s="12">
        <v>4</v>
      </c>
      <c r="AF121" s="13">
        <v>5</v>
      </c>
      <c r="AG121" s="15"/>
      <c r="AH121" s="11">
        <v>1</v>
      </c>
      <c r="AI121" s="12">
        <v>2</v>
      </c>
      <c r="AJ121" s="12">
        <v>3</v>
      </c>
      <c r="AK121" s="12">
        <v>4</v>
      </c>
      <c r="AL121" s="13">
        <v>5</v>
      </c>
      <c r="AM121" s="92"/>
      <c r="AN121" s="18"/>
    </row>
    <row r="122" spans="1:40" s="2" customFormat="1" ht="15" customHeight="1">
      <c r="A122" s="37">
        <v>82</v>
      </c>
      <c r="B122" s="16"/>
      <c r="C122" s="11">
        <v>1</v>
      </c>
      <c r="D122" s="12">
        <v>2</v>
      </c>
      <c r="E122" s="12">
        <v>3</v>
      </c>
      <c r="F122" s="12">
        <v>4</v>
      </c>
      <c r="G122" s="13">
        <v>5</v>
      </c>
      <c r="H122" s="14"/>
      <c r="I122" s="11">
        <v>1</v>
      </c>
      <c r="J122" s="12">
        <v>2</v>
      </c>
      <c r="K122" s="12">
        <v>3</v>
      </c>
      <c r="L122" s="12">
        <v>4</v>
      </c>
      <c r="M122" s="13">
        <v>5</v>
      </c>
      <c r="N122" s="14"/>
      <c r="O122" s="11">
        <v>1</v>
      </c>
      <c r="P122" s="12">
        <v>2</v>
      </c>
      <c r="Q122" s="12">
        <v>3</v>
      </c>
      <c r="R122" s="12">
        <v>4</v>
      </c>
      <c r="S122" s="13">
        <v>5</v>
      </c>
      <c r="T122" s="14"/>
      <c r="U122" s="11">
        <v>1</v>
      </c>
      <c r="V122" s="12">
        <v>2</v>
      </c>
      <c r="W122" s="12">
        <v>3</v>
      </c>
      <c r="X122" s="12">
        <v>4</v>
      </c>
      <c r="Y122" s="13">
        <v>5</v>
      </c>
      <c r="Z122" s="15"/>
      <c r="AA122" s="46"/>
      <c r="AB122" s="11">
        <v>1</v>
      </c>
      <c r="AC122" s="12">
        <v>2</v>
      </c>
      <c r="AD122" s="12">
        <v>3</v>
      </c>
      <c r="AE122" s="12">
        <v>4</v>
      </c>
      <c r="AF122" s="13">
        <v>5</v>
      </c>
      <c r="AG122" s="15"/>
      <c r="AH122" s="11">
        <v>1</v>
      </c>
      <c r="AI122" s="12">
        <v>2</v>
      </c>
      <c r="AJ122" s="12">
        <v>3</v>
      </c>
      <c r="AK122" s="12">
        <v>4</v>
      </c>
      <c r="AL122" s="13">
        <v>5</v>
      </c>
      <c r="AM122" s="92"/>
      <c r="AN122" s="18"/>
    </row>
    <row r="123" spans="1:40" s="2" customFormat="1" ht="15" customHeight="1">
      <c r="A123" s="37"/>
      <c r="B123" s="16"/>
      <c r="C123" s="11"/>
      <c r="D123" s="12"/>
      <c r="E123" s="12"/>
      <c r="F123" s="12"/>
      <c r="G123" s="13"/>
      <c r="H123" s="14"/>
      <c r="I123" s="11"/>
      <c r="J123" s="12"/>
      <c r="K123" s="12"/>
      <c r="L123" s="12"/>
      <c r="M123" s="13"/>
      <c r="N123" s="14"/>
      <c r="O123" s="11"/>
      <c r="P123" s="12"/>
      <c r="Q123" s="12"/>
      <c r="R123" s="12"/>
      <c r="S123" s="13"/>
      <c r="T123" s="14"/>
      <c r="U123" s="11"/>
      <c r="V123" s="12"/>
      <c r="W123" s="12"/>
      <c r="X123" s="12"/>
      <c r="Y123" s="13"/>
      <c r="Z123" s="15"/>
      <c r="AA123" s="46"/>
      <c r="AB123" s="11"/>
      <c r="AC123" s="12"/>
      <c r="AD123" s="12"/>
      <c r="AE123" s="12"/>
      <c r="AF123" s="13"/>
      <c r="AG123" s="15"/>
      <c r="AH123" s="11"/>
      <c r="AI123" s="12"/>
      <c r="AJ123" s="12"/>
      <c r="AK123" s="12"/>
      <c r="AL123" s="13"/>
      <c r="AM123" s="92"/>
      <c r="AN123" s="18"/>
    </row>
    <row r="124" spans="1:40" s="2" customFormat="1" ht="15" customHeight="1">
      <c r="A124" s="37"/>
      <c r="B124" s="16"/>
      <c r="C124" s="11"/>
      <c r="D124" s="12"/>
      <c r="E124" s="12"/>
      <c r="F124" s="12"/>
      <c r="G124" s="13"/>
      <c r="H124" s="14"/>
      <c r="I124" s="11"/>
      <c r="J124" s="12"/>
      <c r="K124" s="12"/>
      <c r="L124" s="12"/>
      <c r="M124" s="13"/>
      <c r="N124" s="14"/>
      <c r="O124" s="11"/>
      <c r="P124" s="12"/>
      <c r="Q124" s="12"/>
      <c r="R124" s="12"/>
      <c r="S124" s="13"/>
      <c r="T124" s="14"/>
      <c r="U124" s="11"/>
      <c r="V124" s="12"/>
      <c r="W124" s="12"/>
      <c r="X124" s="12"/>
      <c r="Y124" s="13"/>
      <c r="Z124" s="15"/>
      <c r="AA124" s="46"/>
      <c r="AB124" s="11"/>
      <c r="AC124" s="12"/>
      <c r="AD124" s="12"/>
      <c r="AE124" s="12"/>
      <c r="AF124" s="13"/>
      <c r="AG124" s="15"/>
      <c r="AH124" s="11"/>
      <c r="AI124" s="12"/>
      <c r="AJ124" s="12"/>
      <c r="AK124" s="12"/>
      <c r="AL124" s="13"/>
      <c r="AM124" s="92"/>
      <c r="AN124" s="18"/>
    </row>
    <row r="125" spans="1:40" s="2" customFormat="1" ht="15" customHeight="1">
      <c r="A125" s="37">
        <v>83</v>
      </c>
      <c r="B125" s="16"/>
      <c r="C125" s="11">
        <v>1</v>
      </c>
      <c r="D125" s="12">
        <v>2</v>
      </c>
      <c r="E125" s="12">
        <v>3</v>
      </c>
      <c r="F125" s="12">
        <v>4</v>
      </c>
      <c r="G125" s="13">
        <v>5</v>
      </c>
      <c r="H125" s="14"/>
      <c r="I125" s="11">
        <v>1</v>
      </c>
      <c r="J125" s="12">
        <v>2</v>
      </c>
      <c r="K125" s="12">
        <v>3</v>
      </c>
      <c r="L125" s="12">
        <v>4</v>
      </c>
      <c r="M125" s="13">
        <v>5</v>
      </c>
      <c r="N125" s="14"/>
      <c r="O125" s="11">
        <v>1</v>
      </c>
      <c r="P125" s="12">
        <v>2</v>
      </c>
      <c r="Q125" s="12">
        <v>3</v>
      </c>
      <c r="R125" s="12">
        <v>4</v>
      </c>
      <c r="S125" s="13">
        <v>5</v>
      </c>
      <c r="T125" s="14"/>
      <c r="U125" s="11">
        <v>1</v>
      </c>
      <c r="V125" s="12">
        <v>2</v>
      </c>
      <c r="W125" s="12">
        <v>3</v>
      </c>
      <c r="X125" s="12">
        <v>4</v>
      </c>
      <c r="Y125" s="13">
        <v>5</v>
      </c>
      <c r="Z125" s="15"/>
      <c r="AA125" s="46"/>
      <c r="AB125" s="11">
        <v>1</v>
      </c>
      <c r="AC125" s="12">
        <v>2</v>
      </c>
      <c r="AD125" s="12">
        <v>3</v>
      </c>
      <c r="AE125" s="12">
        <v>4</v>
      </c>
      <c r="AF125" s="13">
        <v>5</v>
      </c>
      <c r="AG125" s="15"/>
      <c r="AH125" s="11">
        <v>1</v>
      </c>
      <c r="AI125" s="12">
        <v>2</v>
      </c>
      <c r="AJ125" s="12">
        <v>3</v>
      </c>
      <c r="AK125" s="12">
        <v>4</v>
      </c>
      <c r="AL125" s="13">
        <v>5</v>
      </c>
      <c r="AM125" s="92"/>
      <c r="AN125" s="18"/>
    </row>
    <row r="126" spans="1:40" s="2" customFormat="1" ht="14">
      <c r="A126" s="34"/>
      <c r="B126" s="8"/>
      <c r="C126" s="8"/>
      <c r="D126" s="8"/>
      <c r="E126" s="8"/>
      <c r="F126" s="8"/>
      <c r="G126" s="8"/>
      <c r="H126" s="9"/>
      <c r="I126" s="8"/>
      <c r="J126" s="8"/>
      <c r="K126" s="8"/>
      <c r="L126" s="8"/>
      <c r="M126" s="8"/>
      <c r="N126" s="9"/>
      <c r="O126" s="8"/>
      <c r="P126" s="8"/>
      <c r="Q126" s="8"/>
      <c r="R126" s="8"/>
      <c r="S126" s="8"/>
      <c r="T126" s="9"/>
      <c r="U126" s="8"/>
      <c r="V126" s="8"/>
      <c r="W126" s="8"/>
      <c r="X126" s="8"/>
      <c r="Y126" s="8"/>
      <c r="Z126" s="9"/>
      <c r="AA126" s="9"/>
      <c r="AB126" s="8"/>
      <c r="AC126" s="8"/>
      <c r="AD126" s="8"/>
      <c r="AE126" s="8"/>
      <c r="AF126" s="8"/>
      <c r="AG126" s="9"/>
      <c r="AN126" s="18"/>
    </row>
    <row r="127" spans="1:40" s="2" customFormat="1" ht="14">
      <c r="A127" s="34"/>
      <c r="B127" s="8"/>
      <c r="C127" s="8"/>
      <c r="D127" s="8"/>
      <c r="E127" s="8"/>
      <c r="F127" s="8"/>
      <c r="G127" s="8"/>
      <c r="H127" s="9"/>
      <c r="I127" s="394">
        <f>SUM(I126:M126)</f>
        <v>0</v>
      </c>
      <c r="J127" s="394"/>
      <c r="K127" s="394"/>
      <c r="L127" s="394"/>
      <c r="M127" s="394"/>
      <c r="N127" s="9"/>
      <c r="O127" s="394">
        <f>SUM(O126:S126)</f>
        <v>0</v>
      </c>
      <c r="P127" s="394"/>
      <c r="Q127" s="394"/>
      <c r="R127" s="394"/>
      <c r="S127" s="394"/>
      <c r="T127" s="9"/>
      <c r="U127" s="394">
        <f>SUM(U126:Y126)</f>
        <v>0</v>
      </c>
      <c r="V127" s="394"/>
      <c r="W127" s="394"/>
      <c r="X127" s="394"/>
      <c r="Y127" s="394"/>
      <c r="Z127" s="9"/>
      <c r="AA127" s="9"/>
      <c r="AB127" s="394">
        <f>SUM(AB126:AF126)</f>
        <v>0</v>
      </c>
      <c r="AC127" s="394"/>
      <c r="AD127" s="394"/>
      <c r="AE127" s="394"/>
      <c r="AF127" s="394"/>
      <c r="AG127" s="9"/>
      <c r="AN127" s="18"/>
    </row>
    <row r="128" spans="1:40" s="2" customFormat="1" ht="14">
      <c r="A128" s="34"/>
      <c r="B128" s="10"/>
      <c r="C128" s="10"/>
      <c r="D128" s="10"/>
      <c r="E128" s="10"/>
      <c r="F128" s="10"/>
      <c r="G128" s="10"/>
      <c r="H128" s="9"/>
      <c r="I128" s="10"/>
      <c r="J128" s="10"/>
      <c r="K128" s="10"/>
      <c r="L128" s="10"/>
      <c r="M128" s="10"/>
      <c r="N128" s="9"/>
      <c r="O128" s="10"/>
      <c r="P128" s="10"/>
      <c r="Q128" s="10"/>
      <c r="R128" s="10"/>
      <c r="S128" s="10"/>
      <c r="T128" s="9"/>
      <c r="U128" s="10"/>
      <c r="V128" s="10"/>
      <c r="W128" s="10"/>
      <c r="X128" s="10"/>
      <c r="Y128" s="10"/>
      <c r="Z128" s="9"/>
      <c r="AA128" s="9"/>
      <c r="AB128" s="10"/>
      <c r="AC128" s="10"/>
      <c r="AD128" s="10"/>
      <c r="AE128" s="10"/>
      <c r="AF128" s="10"/>
      <c r="AG128" s="9"/>
      <c r="AN128" s="18"/>
    </row>
    <row r="129" spans="2:43" ht="14">
      <c r="B129" s="5"/>
      <c r="C129" s="5"/>
      <c r="D129" s="5"/>
      <c r="E129" s="5"/>
      <c r="F129" s="5"/>
      <c r="G129" s="5"/>
      <c r="H129" s="4"/>
      <c r="I129" s="5"/>
      <c r="J129" s="5"/>
      <c r="K129" s="5"/>
      <c r="L129" s="5"/>
      <c r="M129" s="5"/>
      <c r="N129" s="4"/>
      <c r="O129" s="5"/>
      <c r="P129" s="5"/>
      <c r="Q129" s="5"/>
      <c r="R129" s="5"/>
      <c r="S129" s="5"/>
      <c r="T129" s="4"/>
      <c r="U129" s="5"/>
      <c r="V129" s="5"/>
      <c r="W129" s="5"/>
      <c r="X129" s="5"/>
      <c r="Y129" s="5"/>
      <c r="Z129" s="4"/>
      <c r="AA129" s="4"/>
      <c r="AB129" s="5"/>
      <c r="AC129" s="5"/>
      <c r="AD129" s="5"/>
      <c r="AE129" s="5"/>
      <c r="AF129" s="5"/>
      <c r="AG129" s="4"/>
      <c r="AO129" s="2"/>
      <c r="AP129" s="2"/>
      <c r="AQ129" s="2"/>
    </row>
    <row r="130" spans="2:43" ht="14">
      <c r="B130" s="3"/>
      <c r="C130" s="3"/>
      <c r="D130" s="3"/>
      <c r="E130" s="3"/>
      <c r="F130" s="3"/>
      <c r="G130" s="3"/>
      <c r="H130" s="4"/>
      <c r="I130" s="3"/>
      <c r="J130" s="3"/>
      <c r="K130" s="3"/>
      <c r="L130" s="3"/>
      <c r="M130" s="3"/>
      <c r="N130" s="4"/>
      <c r="O130" s="3"/>
      <c r="P130" s="3"/>
      <c r="Q130" s="3"/>
      <c r="R130" s="3"/>
      <c r="S130" s="3"/>
      <c r="T130" s="4"/>
      <c r="U130" s="3"/>
      <c r="V130" s="3"/>
      <c r="W130" s="3"/>
      <c r="X130" s="3"/>
      <c r="Y130" s="3"/>
      <c r="Z130" s="4"/>
      <c r="AA130" s="4"/>
      <c r="AB130" s="3"/>
      <c r="AC130" s="3"/>
      <c r="AD130" s="3"/>
      <c r="AE130" s="3"/>
      <c r="AF130" s="3"/>
      <c r="AG130" s="4"/>
      <c r="AO130" s="2"/>
      <c r="AP130" s="2"/>
      <c r="AQ130" s="2"/>
    </row>
    <row r="131" spans="2:43" ht="14">
      <c r="AO131" s="2"/>
      <c r="AP131" s="2"/>
      <c r="AQ131" s="2"/>
    </row>
    <row r="132" spans="2:43" ht="14">
      <c r="Z132" s="6"/>
      <c r="AA132" s="6"/>
      <c r="AG132" s="6"/>
      <c r="AO132" s="2"/>
      <c r="AP132" s="2"/>
      <c r="AQ132" s="2"/>
    </row>
    <row r="133" spans="2:43" ht="14">
      <c r="Z133" s="7"/>
      <c r="AA133" s="7"/>
      <c r="AG133" s="7"/>
      <c r="AO133" s="2"/>
      <c r="AP133" s="2"/>
      <c r="AQ133" s="2"/>
    </row>
    <row r="134" spans="2:43" ht="14">
      <c r="AO134" s="2"/>
      <c r="AP134" s="2"/>
      <c r="AQ134" s="2"/>
    </row>
    <row r="135" spans="2:43" ht="14">
      <c r="AO135" s="2"/>
      <c r="AP135" s="2"/>
      <c r="AQ135" s="2"/>
    </row>
    <row r="136" spans="2:43" ht="14">
      <c r="AO136" s="2"/>
      <c r="AP136" s="2"/>
      <c r="AQ136" s="2"/>
    </row>
    <row r="137" spans="2:43" ht="14">
      <c r="AO137" s="2"/>
      <c r="AP137" s="2"/>
      <c r="AQ137" s="2"/>
    </row>
    <row r="138" spans="2:43" ht="14">
      <c r="AO138" s="2"/>
      <c r="AP138" s="2"/>
      <c r="AQ138" s="2"/>
    </row>
    <row r="139" spans="2:43" ht="14">
      <c r="AO139" s="2"/>
      <c r="AP139" s="2"/>
      <c r="AQ139" s="2"/>
    </row>
    <row r="140" spans="2:43" ht="14">
      <c r="AO140" s="2"/>
      <c r="AP140" s="2"/>
      <c r="AQ140" s="2"/>
    </row>
    <row r="141" spans="2:43" ht="14">
      <c r="AO141" s="2"/>
      <c r="AP141" s="2"/>
      <c r="AQ141" s="2"/>
    </row>
    <row r="142" spans="2:43" ht="14">
      <c r="AO142" s="2"/>
      <c r="AP142" s="2"/>
      <c r="AQ142" s="2"/>
    </row>
    <row r="143" spans="2:43" ht="14">
      <c r="AO143" s="2"/>
      <c r="AP143" s="2"/>
      <c r="AQ143" s="2"/>
    </row>
    <row r="144" spans="2:43" ht="14">
      <c r="AO144" s="2"/>
      <c r="AP144" s="2"/>
      <c r="AQ144" s="2"/>
    </row>
    <row r="145" spans="41:43" ht="14">
      <c r="AO145" s="2"/>
      <c r="AP145" s="2"/>
      <c r="AQ145" s="2"/>
    </row>
    <row r="146" spans="41:43" ht="14">
      <c r="AO146" s="2"/>
      <c r="AP146" s="2"/>
      <c r="AQ146" s="2"/>
    </row>
    <row r="147" spans="41:43" ht="14">
      <c r="AO147" s="2"/>
      <c r="AP147" s="2"/>
      <c r="AQ147" s="2"/>
    </row>
    <row r="148" spans="41:43" ht="14">
      <c r="AO148" s="2"/>
      <c r="AP148" s="2"/>
      <c r="AQ148" s="2"/>
    </row>
    <row r="149" spans="41:43" ht="14">
      <c r="AO149" s="2"/>
      <c r="AP149" s="2"/>
      <c r="AQ149" s="2"/>
    </row>
    <row r="150" spans="41:43" ht="14">
      <c r="AO150" s="2"/>
      <c r="AP150" s="2"/>
      <c r="AQ150" s="2"/>
    </row>
    <row r="151" spans="41:43" ht="14">
      <c r="AO151" s="2"/>
      <c r="AP151" s="2"/>
      <c r="AQ151" s="2"/>
    </row>
    <row r="152" spans="41:43" ht="14">
      <c r="AO152" s="2"/>
      <c r="AP152" s="2"/>
      <c r="AQ152" s="2"/>
    </row>
    <row r="153" spans="41:43" ht="14">
      <c r="AO153" s="2"/>
      <c r="AP153" s="2"/>
      <c r="AQ153" s="2"/>
    </row>
    <row r="154" spans="41:43" ht="14">
      <c r="AO154" s="2"/>
      <c r="AP154" s="2"/>
      <c r="AQ154" s="2"/>
    </row>
    <row r="155" spans="41:43" ht="14">
      <c r="AO155" s="2"/>
      <c r="AP155" s="2"/>
      <c r="AQ155" s="2"/>
    </row>
    <row r="156" spans="41:43" ht="14">
      <c r="AO156" s="2"/>
      <c r="AP156" s="2"/>
      <c r="AQ156" s="2"/>
    </row>
  </sheetData>
  <mergeCells count="28">
    <mergeCell ref="D5:G5"/>
    <mergeCell ref="AH5:AL5"/>
    <mergeCell ref="C6:F6"/>
    <mergeCell ref="AG7:AM7"/>
    <mergeCell ref="AG1:AL1"/>
    <mergeCell ref="H2:AL2"/>
    <mergeCell ref="H3:AL3"/>
    <mergeCell ref="H4:AL4"/>
    <mergeCell ref="Z5:AD5"/>
    <mergeCell ref="AG8:AH8"/>
    <mergeCell ref="AI8:AM8"/>
    <mergeCell ref="AG24:AL24"/>
    <mergeCell ref="AH25:AL25"/>
    <mergeCell ref="B7:G7"/>
    <mergeCell ref="T7:Y7"/>
    <mergeCell ref="Z7:AF7"/>
    <mergeCell ref="C8:G8"/>
    <mergeCell ref="I8:M8"/>
    <mergeCell ref="O8:S8"/>
    <mergeCell ref="U8:Y8"/>
    <mergeCell ref="Z8:AA8"/>
    <mergeCell ref="I127:M127"/>
    <mergeCell ref="O127:S127"/>
    <mergeCell ref="U127:Y127"/>
    <mergeCell ref="AB127:AF127"/>
    <mergeCell ref="H7:S7"/>
    <mergeCell ref="Z59:AA59"/>
    <mergeCell ref="AB8:AF8"/>
  </mergeCells>
  <printOptions horizontalCentered="1"/>
  <pageMargins left="0.4" right="0.4" top="0.25" bottom="0.25" header="0.39" footer="0.36"/>
  <pageSetup scale="95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AU156"/>
  <sheetViews>
    <sheetView view="pageBreakPreview" topLeftCell="A41" zoomScale="110" zoomScaleNormal="100" zoomScaleSheetLayoutView="110" workbookViewId="0">
      <selection activeCell="N5" sqref="H3:AL5"/>
    </sheetView>
  </sheetViews>
  <sheetFormatPr baseColWidth="10" defaultColWidth="9.1640625" defaultRowHeight="13"/>
  <cols>
    <col min="1" max="1" width="2.6640625" style="34" bestFit="1" customWidth="1"/>
    <col min="2" max="2" width="9.33203125" style="1" customWidth="1"/>
    <col min="3" max="7" width="2" style="1" customWidth="1"/>
    <col min="8" max="8" width="7.6640625" style="1" customWidth="1"/>
    <col min="9" max="13" width="2" style="1" customWidth="1"/>
    <col min="14" max="14" width="7.6640625" style="1" customWidth="1"/>
    <col min="15" max="19" width="2" style="1" customWidth="1"/>
    <col min="20" max="20" width="7.6640625" style="1" customWidth="1"/>
    <col min="21" max="25" width="2" style="1" customWidth="1"/>
    <col min="26" max="27" width="5.1640625" style="1" customWidth="1"/>
    <col min="28" max="32" width="2" style="1" customWidth="1"/>
    <col min="33" max="33" width="7.6640625" style="1" customWidth="1"/>
    <col min="34" max="38" width="2" style="1" customWidth="1"/>
    <col min="39" max="39" width="5.6640625" style="1" customWidth="1"/>
    <col min="40" max="40" width="5.6640625" style="18" customWidth="1"/>
    <col min="41" max="43" width="5.6640625" style="1" customWidth="1"/>
    <col min="44" max="16384" width="9.1640625" style="1"/>
  </cols>
  <sheetData>
    <row r="1" spans="1:47" ht="18">
      <c r="H1" s="150" t="s">
        <v>76</v>
      </c>
      <c r="AG1" s="416">
        <f>'TOTALS- Summary'!I1</f>
        <v>285</v>
      </c>
      <c r="AH1" s="416"/>
      <c r="AI1" s="416"/>
      <c r="AJ1" s="416"/>
      <c r="AK1" s="416"/>
      <c r="AL1" s="416"/>
      <c r="AM1" s="85"/>
      <c r="AN1" s="45"/>
    </row>
    <row r="2" spans="1:47" ht="23">
      <c r="H2" s="413" t="s">
        <v>24</v>
      </c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413"/>
      <c r="AM2" s="86"/>
    </row>
    <row r="3" spans="1:47" s="73" customFormat="1" ht="17" customHeight="1">
      <c r="A3" s="72"/>
      <c r="H3" s="414" t="s">
        <v>11</v>
      </c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4"/>
      <c r="AD3" s="414"/>
      <c r="AE3" s="414"/>
      <c r="AF3" s="414"/>
      <c r="AG3" s="414"/>
      <c r="AH3" s="414"/>
      <c r="AI3" s="414"/>
      <c r="AJ3" s="414"/>
      <c r="AK3" s="414"/>
      <c r="AL3" s="414"/>
      <c r="AM3" s="87"/>
      <c r="AN3" s="74"/>
      <c r="AR3" s="75"/>
      <c r="AS3" s="75"/>
      <c r="AT3" s="75"/>
      <c r="AU3" s="75"/>
    </row>
    <row r="4" spans="1:47" s="73" customFormat="1" ht="17" hidden="1" customHeight="1">
      <c r="A4" s="72"/>
      <c r="H4" s="414" t="s">
        <v>11</v>
      </c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4"/>
      <c r="X4" s="414"/>
      <c r="Y4" s="414"/>
      <c r="Z4" s="414"/>
      <c r="AA4" s="414"/>
      <c r="AB4" s="414"/>
      <c r="AC4" s="414"/>
      <c r="AD4" s="414"/>
      <c r="AE4" s="414"/>
      <c r="AF4" s="414"/>
      <c r="AG4" s="414"/>
      <c r="AH4" s="414"/>
      <c r="AI4" s="414"/>
      <c r="AJ4" s="414"/>
      <c r="AK4" s="414"/>
      <c r="AL4" s="414"/>
      <c r="AM4" s="87"/>
      <c r="AN4" s="74"/>
      <c r="AR4" s="75"/>
      <c r="AS4" s="75"/>
      <c r="AT4" s="75"/>
      <c r="AU4" s="75"/>
    </row>
    <row r="5" spans="1:47" s="27" customFormat="1" ht="16">
      <c r="A5" s="43"/>
      <c r="B5" s="42" t="s">
        <v>35</v>
      </c>
      <c r="C5" s="409">
        <f>'TOTALS- Summary'!B5</f>
        <v>44504</v>
      </c>
      <c r="D5" s="409"/>
      <c r="E5" s="409"/>
      <c r="F5" s="409"/>
      <c r="G5" s="161"/>
      <c r="H5" s="187" t="s">
        <v>65</v>
      </c>
      <c r="I5" s="194"/>
      <c r="J5" s="194"/>
      <c r="K5" s="194"/>
      <c r="L5" s="192"/>
      <c r="M5" s="192"/>
      <c r="N5" s="192"/>
      <c r="O5" s="192"/>
      <c r="P5" s="193"/>
      <c r="Q5" s="193"/>
      <c r="R5" s="193"/>
      <c r="S5" s="192"/>
      <c r="T5" s="192"/>
      <c r="X5" s="28"/>
      <c r="Z5" s="160" t="str">
        <f>'TOTALS- Summary'!C5</f>
        <v xml:space="preserve">Date Graded </v>
      </c>
      <c r="AA5" s="415">
        <f>'TOTALS- Summary'!D5</f>
        <v>44508</v>
      </c>
      <c r="AB5" s="415"/>
      <c r="AC5" s="415"/>
      <c r="AD5" s="415"/>
      <c r="AF5" s="42"/>
      <c r="AG5" s="159" t="str">
        <f>'TOTALS- Summary'!H5</f>
        <v>Date Boned</v>
      </c>
      <c r="AH5" s="44"/>
      <c r="AI5" s="417">
        <f>'TOTALS- Summary'!I5</f>
        <v>44509</v>
      </c>
      <c r="AJ5" s="417"/>
      <c r="AK5" s="417"/>
      <c r="AL5" s="417"/>
      <c r="AP5" s="44"/>
      <c r="AQ5" s="44"/>
      <c r="AR5" s="44"/>
    </row>
    <row r="6" spans="1:47" s="17" customFormat="1" ht="16">
      <c r="A6" s="423" t="s">
        <v>67</v>
      </c>
      <c r="B6" s="423"/>
      <c r="C6" s="157" t="str">
        <f>'TOTALS- Summary'!H13</f>
        <v>788lbs</v>
      </c>
      <c r="D6" s="157"/>
      <c r="E6" s="157"/>
      <c r="F6" s="158"/>
      <c r="G6" s="156"/>
      <c r="H6" s="156" t="s">
        <v>66</v>
      </c>
      <c r="I6" s="20"/>
      <c r="J6" s="20"/>
      <c r="K6" s="20"/>
      <c r="L6" s="20"/>
      <c r="M6" s="22"/>
      <c r="O6" s="20"/>
      <c r="P6" s="20"/>
      <c r="Q6" s="20"/>
      <c r="R6" s="20"/>
      <c r="S6" s="22"/>
      <c r="T6" s="20"/>
      <c r="U6" s="20"/>
      <c r="V6" s="20"/>
      <c r="W6" s="20"/>
      <c r="X6" s="20"/>
      <c r="Y6" s="21"/>
      <c r="Z6" s="21"/>
      <c r="AA6" s="20"/>
      <c r="AB6" s="20"/>
      <c r="AC6" s="20"/>
      <c r="AD6" s="20"/>
      <c r="AE6" s="20"/>
      <c r="AF6" s="21"/>
      <c r="AI6" s="55"/>
      <c r="AK6" s="29"/>
      <c r="AL6" s="29">
        <f>'BLANK-CH'!AL6</f>
        <v>0</v>
      </c>
      <c r="AM6" s="29"/>
      <c r="AN6" s="55"/>
      <c r="AO6" s="32" t="s">
        <v>41</v>
      </c>
      <c r="AP6" s="1"/>
      <c r="AQ6" s="1"/>
    </row>
    <row r="7" spans="1:47" s="24" customFormat="1" ht="20.25" customHeight="1">
      <c r="A7" s="35"/>
      <c r="B7" s="395" t="s">
        <v>17</v>
      </c>
      <c r="C7" s="396"/>
      <c r="D7" s="396"/>
      <c r="E7" s="396"/>
      <c r="F7" s="396"/>
      <c r="G7" s="397"/>
      <c r="H7" s="395" t="s">
        <v>17</v>
      </c>
      <c r="I7" s="396"/>
      <c r="J7" s="396"/>
      <c r="K7" s="396"/>
      <c r="L7" s="396"/>
      <c r="M7" s="397"/>
      <c r="N7" s="395" t="s">
        <v>17</v>
      </c>
      <c r="O7" s="396"/>
      <c r="P7" s="396"/>
      <c r="Q7" s="396"/>
      <c r="R7" s="396"/>
      <c r="S7" s="397"/>
      <c r="T7" s="395" t="s">
        <v>17</v>
      </c>
      <c r="U7" s="396"/>
      <c r="V7" s="396"/>
      <c r="W7" s="396"/>
      <c r="X7" s="396"/>
      <c r="Y7" s="397"/>
      <c r="Z7" s="406" t="s">
        <v>17</v>
      </c>
      <c r="AA7" s="407"/>
      <c r="AB7" s="407"/>
      <c r="AC7" s="407"/>
      <c r="AD7" s="407"/>
      <c r="AE7" s="407"/>
      <c r="AF7" s="408"/>
      <c r="AG7" s="418" t="s">
        <v>17</v>
      </c>
      <c r="AH7" s="419"/>
      <c r="AI7" s="419"/>
      <c r="AJ7" s="419"/>
      <c r="AK7" s="419"/>
      <c r="AL7" s="419"/>
      <c r="AM7" s="232"/>
      <c r="AN7" s="23"/>
      <c r="AO7" s="30"/>
      <c r="AP7" s="30"/>
      <c r="AQ7" s="30"/>
    </row>
    <row r="8" spans="1:47" s="25" customFormat="1" ht="15" customHeight="1">
      <c r="A8" s="36"/>
      <c r="B8" s="26" t="s">
        <v>16</v>
      </c>
      <c r="C8" s="400" t="s">
        <v>25</v>
      </c>
      <c r="D8" s="400"/>
      <c r="E8" s="400"/>
      <c r="F8" s="400"/>
      <c r="G8" s="400"/>
      <c r="H8" s="26" t="s">
        <v>16</v>
      </c>
      <c r="I8" s="400" t="s">
        <v>25</v>
      </c>
      <c r="J8" s="400"/>
      <c r="K8" s="400"/>
      <c r="L8" s="400"/>
      <c r="M8" s="400"/>
      <c r="N8" s="26" t="s">
        <v>16</v>
      </c>
      <c r="O8" s="400" t="s">
        <v>25</v>
      </c>
      <c r="P8" s="400"/>
      <c r="Q8" s="400"/>
      <c r="R8" s="400"/>
      <c r="S8" s="400"/>
      <c r="T8" s="26" t="s">
        <v>16</v>
      </c>
      <c r="U8" s="400" t="s">
        <v>25</v>
      </c>
      <c r="V8" s="400"/>
      <c r="W8" s="400"/>
      <c r="X8" s="400"/>
      <c r="Y8" s="400"/>
      <c r="Z8" s="401" t="s">
        <v>16</v>
      </c>
      <c r="AA8" s="402"/>
      <c r="AB8" s="400" t="s">
        <v>25</v>
      </c>
      <c r="AC8" s="400"/>
      <c r="AD8" s="400"/>
      <c r="AE8" s="400"/>
      <c r="AF8" s="400"/>
      <c r="AG8" s="401" t="s">
        <v>16</v>
      </c>
      <c r="AH8" s="402"/>
      <c r="AI8" s="420" t="s">
        <v>25</v>
      </c>
      <c r="AJ8" s="421"/>
      <c r="AK8" s="421"/>
      <c r="AL8" s="422"/>
      <c r="AM8" s="233"/>
      <c r="AN8" s="23"/>
      <c r="AO8" s="31"/>
      <c r="AP8" s="31"/>
      <c r="AQ8" s="31"/>
    </row>
    <row r="9" spans="1:47" s="2" customFormat="1" ht="15.75" customHeight="1">
      <c r="A9" s="37"/>
      <c r="B9" s="62">
        <v>1</v>
      </c>
      <c r="C9" s="56">
        <v>1</v>
      </c>
      <c r="D9" s="57">
        <v>2</v>
      </c>
      <c r="E9" s="57">
        <v>3</v>
      </c>
      <c r="F9" s="57">
        <v>4</v>
      </c>
      <c r="G9" s="58">
        <v>5</v>
      </c>
      <c r="H9" s="62">
        <f>B9+40</f>
        <v>41</v>
      </c>
      <c r="I9" s="59">
        <v>1</v>
      </c>
      <c r="J9" s="60">
        <v>2</v>
      </c>
      <c r="K9" s="60">
        <v>3</v>
      </c>
      <c r="L9" s="60">
        <v>4</v>
      </c>
      <c r="M9" s="61">
        <v>5</v>
      </c>
      <c r="N9" s="62">
        <f>H9+40</f>
        <v>81</v>
      </c>
      <c r="O9" s="59">
        <v>1</v>
      </c>
      <c r="P9" s="60">
        <v>2</v>
      </c>
      <c r="Q9" s="60">
        <v>3</v>
      </c>
      <c r="R9" s="60">
        <v>4</v>
      </c>
      <c r="S9" s="61">
        <v>5</v>
      </c>
      <c r="T9" s="62">
        <f>N9+40</f>
        <v>121</v>
      </c>
      <c r="U9" s="59">
        <v>1</v>
      </c>
      <c r="V9" s="60">
        <v>2</v>
      </c>
      <c r="W9" s="60">
        <v>3</v>
      </c>
      <c r="X9" s="60">
        <v>4</v>
      </c>
      <c r="Y9" s="61">
        <v>5</v>
      </c>
      <c r="Z9" s="65">
        <f>T9+40</f>
        <v>161</v>
      </c>
      <c r="AA9" s="66"/>
      <c r="AB9" s="59">
        <v>1</v>
      </c>
      <c r="AC9" s="60">
        <v>2</v>
      </c>
      <c r="AD9" s="60">
        <v>3</v>
      </c>
      <c r="AE9" s="60">
        <v>4</v>
      </c>
      <c r="AF9" s="61">
        <v>5</v>
      </c>
      <c r="AG9" s="65">
        <f>Z9+40</f>
        <v>201</v>
      </c>
      <c r="AH9" s="56">
        <v>1</v>
      </c>
      <c r="AI9" s="57">
        <v>2</v>
      </c>
      <c r="AJ9" s="57">
        <v>3</v>
      </c>
      <c r="AK9" s="57">
        <v>4</v>
      </c>
      <c r="AL9" s="58">
        <v>5</v>
      </c>
      <c r="AM9" s="88"/>
      <c r="AN9" s="39">
        <v>1</v>
      </c>
      <c r="AO9" s="39">
        <v>51</v>
      </c>
      <c r="AP9" s="39">
        <v>101</v>
      </c>
      <c r="AQ9" s="39"/>
    </row>
    <row r="10" spans="1:47" s="2" customFormat="1" ht="15.75" customHeight="1">
      <c r="A10" s="37"/>
      <c r="B10" s="63">
        <v>2</v>
      </c>
      <c r="C10" s="59">
        <v>1</v>
      </c>
      <c r="D10" s="60">
        <v>2</v>
      </c>
      <c r="E10" s="60">
        <v>3</v>
      </c>
      <c r="F10" s="60">
        <v>4</v>
      </c>
      <c r="G10" s="61">
        <v>5</v>
      </c>
      <c r="H10" s="63">
        <f>H9+1</f>
        <v>42</v>
      </c>
      <c r="I10" s="59">
        <v>1</v>
      </c>
      <c r="J10" s="60">
        <v>2</v>
      </c>
      <c r="K10" s="60">
        <v>3</v>
      </c>
      <c r="L10" s="60">
        <v>4</v>
      </c>
      <c r="M10" s="61">
        <v>5</v>
      </c>
      <c r="N10" s="63">
        <f t="shared" ref="N10:N48" si="0">N9+1</f>
        <v>82</v>
      </c>
      <c r="O10" s="59">
        <v>1</v>
      </c>
      <c r="P10" s="60">
        <v>2</v>
      </c>
      <c r="Q10" s="60">
        <v>3</v>
      </c>
      <c r="R10" s="60">
        <v>4</v>
      </c>
      <c r="S10" s="61">
        <v>5</v>
      </c>
      <c r="T10" s="63">
        <f t="shared" ref="T10:T48" si="1">T9+1</f>
        <v>122</v>
      </c>
      <c r="U10" s="59">
        <v>1</v>
      </c>
      <c r="V10" s="60">
        <v>2</v>
      </c>
      <c r="W10" s="60">
        <v>3</v>
      </c>
      <c r="X10" s="60">
        <v>4</v>
      </c>
      <c r="Y10" s="61">
        <v>5</v>
      </c>
      <c r="Z10" s="67">
        <f>Z9+1</f>
        <v>162</v>
      </c>
      <c r="AA10" s="68"/>
      <c r="AB10" s="59">
        <v>1</v>
      </c>
      <c r="AC10" s="60">
        <v>2</v>
      </c>
      <c r="AD10" s="60">
        <v>3</v>
      </c>
      <c r="AE10" s="60">
        <v>4</v>
      </c>
      <c r="AF10" s="61">
        <v>5</v>
      </c>
      <c r="AG10" s="67">
        <f t="shared" ref="AG10:AG48" si="2">AG9+1</f>
        <v>202</v>
      </c>
      <c r="AH10" s="59">
        <v>1</v>
      </c>
      <c r="AI10" s="60">
        <v>2</v>
      </c>
      <c r="AJ10" s="60">
        <v>3</v>
      </c>
      <c r="AK10" s="60">
        <v>4</v>
      </c>
      <c r="AL10" s="61">
        <v>5</v>
      </c>
      <c r="AM10" s="89"/>
      <c r="AN10" s="40">
        <v>2</v>
      </c>
      <c r="AO10" s="40">
        <v>52</v>
      </c>
      <c r="AP10" s="40">
        <v>102</v>
      </c>
      <c r="AQ10" s="40"/>
    </row>
    <row r="11" spans="1:47" s="2" customFormat="1" ht="15.75" customHeight="1">
      <c r="A11" s="37"/>
      <c r="B11" s="64">
        <v>3</v>
      </c>
      <c r="C11" s="59">
        <v>1</v>
      </c>
      <c r="D11" s="60">
        <v>2</v>
      </c>
      <c r="E11" s="60">
        <v>3</v>
      </c>
      <c r="F11" s="60">
        <v>4</v>
      </c>
      <c r="G11" s="61">
        <v>5</v>
      </c>
      <c r="H11" s="63">
        <f>H10+1</f>
        <v>43</v>
      </c>
      <c r="I11" s="59">
        <v>1</v>
      </c>
      <c r="J11" s="60">
        <v>2</v>
      </c>
      <c r="K11" s="60">
        <v>3</v>
      </c>
      <c r="L11" s="60">
        <v>4</v>
      </c>
      <c r="M11" s="61">
        <v>5</v>
      </c>
      <c r="N11" s="63">
        <f t="shared" si="0"/>
        <v>83</v>
      </c>
      <c r="O11" s="59">
        <v>1</v>
      </c>
      <c r="P11" s="60">
        <v>2</v>
      </c>
      <c r="Q11" s="60">
        <v>3</v>
      </c>
      <c r="R11" s="60">
        <v>4</v>
      </c>
      <c r="S11" s="61">
        <v>5</v>
      </c>
      <c r="T11" s="63">
        <f t="shared" si="1"/>
        <v>123</v>
      </c>
      <c r="U11" s="59">
        <v>1</v>
      </c>
      <c r="V11" s="60">
        <v>2</v>
      </c>
      <c r="W11" s="60">
        <v>3</v>
      </c>
      <c r="X11" s="60">
        <v>4</v>
      </c>
      <c r="Y11" s="61">
        <v>5</v>
      </c>
      <c r="Z11" s="67">
        <f t="shared" ref="Z11:Z58" si="3">Z10+1</f>
        <v>163</v>
      </c>
      <c r="AA11" s="69"/>
      <c r="AB11" s="59">
        <v>1</v>
      </c>
      <c r="AC11" s="60">
        <v>2</v>
      </c>
      <c r="AD11" s="60">
        <v>3</v>
      </c>
      <c r="AE11" s="60">
        <v>4</v>
      </c>
      <c r="AF11" s="61">
        <v>5</v>
      </c>
      <c r="AG11" s="67">
        <f t="shared" si="2"/>
        <v>203</v>
      </c>
      <c r="AH11" s="59">
        <v>1</v>
      </c>
      <c r="AI11" s="60">
        <v>2</v>
      </c>
      <c r="AJ11" s="60">
        <v>3</v>
      </c>
      <c r="AK11" s="60">
        <v>4</v>
      </c>
      <c r="AL11" s="61">
        <v>5</v>
      </c>
      <c r="AM11" s="89"/>
      <c r="AN11" s="40">
        <v>3</v>
      </c>
      <c r="AO11" s="40">
        <v>53</v>
      </c>
      <c r="AP11" s="40">
        <v>103</v>
      </c>
      <c r="AQ11" s="40"/>
    </row>
    <row r="12" spans="1:47" s="2" customFormat="1" ht="15.75" customHeight="1">
      <c r="A12" s="37"/>
      <c r="B12" s="63">
        <v>4</v>
      </c>
      <c r="C12" s="59">
        <v>1</v>
      </c>
      <c r="D12" s="60">
        <v>2</v>
      </c>
      <c r="E12" s="60">
        <v>3</v>
      </c>
      <c r="F12" s="60">
        <v>4</v>
      </c>
      <c r="G12" s="61">
        <v>5</v>
      </c>
      <c r="H12" s="63">
        <f>H11+1</f>
        <v>44</v>
      </c>
      <c r="I12" s="59">
        <v>1</v>
      </c>
      <c r="J12" s="60">
        <v>2</v>
      </c>
      <c r="K12" s="60">
        <v>3</v>
      </c>
      <c r="L12" s="60">
        <v>4</v>
      </c>
      <c r="M12" s="61">
        <v>5</v>
      </c>
      <c r="N12" s="63">
        <f t="shared" si="0"/>
        <v>84</v>
      </c>
      <c r="O12" s="59">
        <v>1</v>
      </c>
      <c r="P12" s="60">
        <v>2</v>
      </c>
      <c r="Q12" s="60">
        <v>3</v>
      </c>
      <c r="R12" s="60">
        <v>4</v>
      </c>
      <c r="S12" s="61">
        <v>5</v>
      </c>
      <c r="T12" s="63">
        <f t="shared" si="1"/>
        <v>124</v>
      </c>
      <c r="U12" s="59">
        <v>1</v>
      </c>
      <c r="V12" s="60">
        <v>2</v>
      </c>
      <c r="W12" s="60">
        <v>3</v>
      </c>
      <c r="X12" s="60">
        <v>4</v>
      </c>
      <c r="Y12" s="61">
        <v>5</v>
      </c>
      <c r="Z12" s="67">
        <f t="shared" si="3"/>
        <v>164</v>
      </c>
      <c r="AA12" s="68"/>
      <c r="AB12" s="59">
        <v>1</v>
      </c>
      <c r="AC12" s="60">
        <v>2</v>
      </c>
      <c r="AD12" s="60">
        <v>3</v>
      </c>
      <c r="AE12" s="60">
        <v>4</v>
      </c>
      <c r="AF12" s="61">
        <v>5</v>
      </c>
      <c r="AG12" s="67">
        <f t="shared" si="2"/>
        <v>204</v>
      </c>
      <c r="AH12" s="59">
        <v>1</v>
      </c>
      <c r="AI12" s="60">
        <v>2</v>
      </c>
      <c r="AJ12" s="60">
        <v>3</v>
      </c>
      <c r="AK12" s="60">
        <v>4</v>
      </c>
      <c r="AL12" s="61">
        <v>5</v>
      </c>
      <c r="AM12" s="89"/>
      <c r="AN12" s="40">
        <v>4</v>
      </c>
      <c r="AO12" s="40">
        <v>54</v>
      </c>
      <c r="AP12" s="40">
        <v>104</v>
      </c>
      <c r="AQ12" s="40"/>
    </row>
    <row r="13" spans="1:47" s="2" customFormat="1" ht="15.75" customHeight="1">
      <c r="A13" s="37"/>
      <c r="B13" s="64">
        <v>5</v>
      </c>
      <c r="C13" s="59">
        <v>1</v>
      </c>
      <c r="D13" s="60">
        <v>2</v>
      </c>
      <c r="E13" s="60">
        <v>3</v>
      </c>
      <c r="F13" s="60">
        <v>4</v>
      </c>
      <c r="G13" s="61">
        <v>5</v>
      </c>
      <c r="H13" s="63">
        <f>H12+1</f>
        <v>45</v>
      </c>
      <c r="I13" s="59">
        <v>1</v>
      </c>
      <c r="J13" s="60">
        <v>2</v>
      </c>
      <c r="K13" s="60">
        <v>3</v>
      </c>
      <c r="L13" s="60">
        <v>4</v>
      </c>
      <c r="M13" s="61">
        <v>5</v>
      </c>
      <c r="N13" s="63">
        <f t="shared" si="0"/>
        <v>85</v>
      </c>
      <c r="O13" s="59">
        <v>1</v>
      </c>
      <c r="P13" s="60">
        <v>2</v>
      </c>
      <c r="Q13" s="60">
        <v>3</v>
      </c>
      <c r="R13" s="60">
        <v>4</v>
      </c>
      <c r="S13" s="61">
        <v>5</v>
      </c>
      <c r="T13" s="63">
        <f t="shared" si="1"/>
        <v>125</v>
      </c>
      <c r="U13" s="59">
        <v>1</v>
      </c>
      <c r="V13" s="60">
        <v>2</v>
      </c>
      <c r="W13" s="60">
        <v>3</v>
      </c>
      <c r="X13" s="60">
        <v>4</v>
      </c>
      <c r="Y13" s="61">
        <v>5</v>
      </c>
      <c r="Z13" s="67">
        <f t="shared" si="3"/>
        <v>165</v>
      </c>
      <c r="AA13" s="69"/>
      <c r="AB13" s="59">
        <v>1</v>
      </c>
      <c r="AC13" s="60">
        <v>2</v>
      </c>
      <c r="AD13" s="60">
        <v>3</v>
      </c>
      <c r="AE13" s="60">
        <v>4</v>
      </c>
      <c r="AF13" s="61">
        <v>5</v>
      </c>
      <c r="AG13" s="67">
        <f t="shared" si="2"/>
        <v>205</v>
      </c>
      <c r="AH13" s="59">
        <v>1</v>
      </c>
      <c r="AI13" s="60">
        <v>2</v>
      </c>
      <c r="AJ13" s="60">
        <v>3</v>
      </c>
      <c r="AK13" s="60">
        <v>4</v>
      </c>
      <c r="AL13" s="61">
        <v>5</v>
      </c>
      <c r="AM13" s="89"/>
      <c r="AN13" s="40">
        <v>5</v>
      </c>
      <c r="AO13" s="40">
        <v>55</v>
      </c>
      <c r="AP13" s="40">
        <v>105</v>
      </c>
      <c r="AQ13" s="40"/>
    </row>
    <row r="14" spans="1:47" s="2" customFormat="1" ht="15.75" customHeight="1">
      <c r="A14" s="37"/>
      <c r="B14" s="63">
        <v>6</v>
      </c>
      <c r="C14" s="59">
        <v>1</v>
      </c>
      <c r="D14" s="60">
        <v>2</v>
      </c>
      <c r="E14" s="60">
        <v>3</v>
      </c>
      <c r="F14" s="60">
        <v>4</v>
      </c>
      <c r="G14" s="61">
        <v>5</v>
      </c>
      <c r="H14" s="63">
        <f t="shared" ref="H14:H58" si="4">H13+1</f>
        <v>46</v>
      </c>
      <c r="I14" s="59">
        <v>1</v>
      </c>
      <c r="J14" s="60">
        <v>2</v>
      </c>
      <c r="K14" s="60">
        <v>3</v>
      </c>
      <c r="L14" s="60">
        <v>4</v>
      </c>
      <c r="M14" s="61">
        <v>5</v>
      </c>
      <c r="N14" s="63">
        <f t="shared" si="0"/>
        <v>86</v>
      </c>
      <c r="O14" s="59">
        <v>1</v>
      </c>
      <c r="P14" s="60">
        <v>2</v>
      </c>
      <c r="Q14" s="60">
        <v>3</v>
      </c>
      <c r="R14" s="60">
        <v>4</v>
      </c>
      <c r="S14" s="61">
        <v>5</v>
      </c>
      <c r="T14" s="63">
        <f t="shared" si="1"/>
        <v>126</v>
      </c>
      <c r="U14" s="59">
        <v>1</v>
      </c>
      <c r="V14" s="60">
        <v>2</v>
      </c>
      <c r="W14" s="60">
        <v>3</v>
      </c>
      <c r="X14" s="60">
        <v>4</v>
      </c>
      <c r="Y14" s="61">
        <v>5</v>
      </c>
      <c r="Z14" s="67">
        <f t="shared" si="3"/>
        <v>166</v>
      </c>
      <c r="AA14" s="68"/>
      <c r="AB14" s="59">
        <v>1</v>
      </c>
      <c r="AC14" s="60">
        <v>2</v>
      </c>
      <c r="AD14" s="60">
        <v>3</v>
      </c>
      <c r="AE14" s="60">
        <v>4</v>
      </c>
      <c r="AF14" s="61">
        <v>5</v>
      </c>
      <c r="AG14" s="67">
        <f t="shared" si="2"/>
        <v>206</v>
      </c>
      <c r="AH14" s="59">
        <v>1</v>
      </c>
      <c r="AI14" s="60">
        <v>2</v>
      </c>
      <c r="AJ14" s="60">
        <v>3</v>
      </c>
      <c r="AK14" s="60">
        <v>4</v>
      </c>
      <c r="AL14" s="61">
        <v>5</v>
      </c>
      <c r="AM14" s="89"/>
      <c r="AN14" s="40">
        <v>6</v>
      </c>
      <c r="AO14" s="40">
        <v>56</v>
      </c>
      <c r="AP14" s="40">
        <v>106</v>
      </c>
      <c r="AQ14" s="40"/>
    </row>
    <row r="15" spans="1:47" s="2" customFormat="1" ht="15.75" customHeight="1">
      <c r="A15" s="37"/>
      <c r="B15" s="63">
        <v>7</v>
      </c>
      <c r="C15" s="59">
        <v>1</v>
      </c>
      <c r="D15" s="60">
        <v>2</v>
      </c>
      <c r="E15" s="60">
        <v>3</v>
      </c>
      <c r="F15" s="60">
        <v>4</v>
      </c>
      <c r="G15" s="61">
        <v>5</v>
      </c>
      <c r="H15" s="63">
        <f t="shared" si="4"/>
        <v>47</v>
      </c>
      <c r="I15" s="59">
        <v>1</v>
      </c>
      <c r="J15" s="60">
        <v>2</v>
      </c>
      <c r="K15" s="60">
        <v>3</v>
      </c>
      <c r="L15" s="60">
        <v>4</v>
      </c>
      <c r="M15" s="61">
        <v>5</v>
      </c>
      <c r="N15" s="63">
        <f t="shared" si="0"/>
        <v>87</v>
      </c>
      <c r="O15" s="59">
        <v>1</v>
      </c>
      <c r="P15" s="60">
        <v>2</v>
      </c>
      <c r="Q15" s="60">
        <v>3</v>
      </c>
      <c r="R15" s="60">
        <v>4</v>
      </c>
      <c r="S15" s="61">
        <v>5</v>
      </c>
      <c r="T15" s="63">
        <f t="shared" si="1"/>
        <v>127</v>
      </c>
      <c r="U15" s="59">
        <v>1</v>
      </c>
      <c r="V15" s="60">
        <v>2</v>
      </c>
      <c r="W15" s="60">
        <v>3</v>
      </c>
      <c r="X15" s="60">
        <v>4</v>
      </c>
      <c r="Y15" s="61">
        <v>5</v>
      </c>
      <c r="Z15" s="67">
        <f t="shared" si="3"/>
        <v>167</v>
      </c>
      <c r="AA15" s="68"/>
      <c r="AB15" s="59">
        <v>1</v>
      </c>
      <c r="AC15" s="60">
        <v>2</v>
      </c>
      <c r="AD15" s="60">
        <v>3</v>
      </c>
      <c r="AE15" s="60">
        <v>4</v>
      </c>
      <c r="AF15" s="61">
        <v>5</v>
      </c>
      <c r="AG15" s="67">
        <f t="shared" si="2"/>
        <v>207</v>
      </c>
      <c r="AH15" s="59">
        <v>1</v>
      </c>
      <c r="AI15" s="60">
        <v>2</v>
      </c>
      <c r="AJ15" s="60">
        <v>3</v>
      </c>
      <c r="AK15" s="60">
        <v>4</v>
      </c>
      <c r="AL15" s="61">
        <v>5</v>
      </c>
      <c r="AM15" s="89"/>
      <c r="AN15" s="40">
        <v>7</v>
      </c>
      <c r="AO15" s="40">
        <v>57</v>
      </c>
      <c r="AP15" s="40">
        <v>107</v>
      </c>
      <c r="AQ15" s="40"/>
    </row>
    <row r="16" spans="1:47" s="2" customFormat="1" ht="15.75" customHeight="1">
      <c r="A16" s="37"/>
      <c r="B16" s="64">
        <v>8</v>
      </c>
      <c r="C16" s="59">
        <v>1</v>
      </c>
      <c r="D16" s="60">
        <v>2</v>
      </c>
      <c r="E16" s="60">
        <v>3</v>
      </c>
      <c r="F16" s="60">
        <v>4</v>
      </c>
      <c r="G16" s="61">
        <v>5</v>
      </c>
      <c r="H16" s="63">
        <f t="shared" si="4"/>
        <v>48</v>
      </c>
      <c r="I16" s="59">
        <v>1</v>
      </c>
      <c r="J16" s="60">
        <v>2</v>
      </c>
      <c r="K16" s="60">
        <v>3</v>
      </c>
      <c r="L16" s="60">
        <v>4</v>
      </c>
      <c r="M16" s="61">
        <v>5</v>
      </c>
      <c r="N16" s="63">
        <f t="shared" si="0"/>
        <v>88</v>
      </c>
      <c r="O16" s="59">
        <v>1</v>
      </c>
      <c r="P16" s="60">
        <v>2</v>
      </c>
      <c r="Q16" s="60">
        <v>3</v>
      </c>
      <c r="R16" s="60">
        <v>4</v>
      </c>
      <c r="S16" s="61">
        <v>5</v>
      </c>
      <c r="T16" s="63">
        <f t="shared" si="1"/>
        <v>128</v>
      </c>
      <c r="U16" s="59">
        <v>1</v>
      </c>
      <c r="V16" s="60">
        <v>2</v>
      </c>
      <c r="W16" s="60">
        <v>3</v>
      </c>
      <c r="X16" s="60">
        <v>4</v>
      </c>
      <c r="Y16" s="61">
        <v>5</v>
      </c>
      <c r="Z16" s="67">
        <f t="shared" si="3"/>
        <v>168</v>
      </c>
      <c r="AA16" s="69"/>
      <c r="AB16" s="59">
        <v>1</v>
      </c>
      <c r="AC16" s="60">
        <v>2</v>
      </c>
      <c r="AD16" s="60">
        <v>3</v>
      </c>
      <c r="AE16" s="60">
        <v>4</v>
      </c>
      <c r="AF16" s="61">
        <v>5</v>
      </c>
      <c r="AG16" s="67">
        <f t="shared" si="2"/>
        <v>208</v>
      </c>
      <c r="AH16" s="59">
        <v>1</v>
      </c>
      <c r="AI16" s="60">
        <v>2</v>
      </c>
      <c r="AJ16" s="60">
        <v>3</v>
      </c>
      <c r="AK16" s="60">
        <v>4</v>
      </c>
      <c r="AL16" s="61">
        <v>5</v>
      </c>
      <c r="AM16" s="89"/>
      <c r="AN16" s="40">
        <v>8</v>
      </c>
      <c r="AO16" s="40">
        <v>58</v>
      </c>
      <c r="AP16" s="40">
        <v>108</v>
      </c>
      <c r="AQ16" s="40"/>
    </row>
    <row r="17" spans="1:43" s="2" customFormat="1" ht="15.75" customHeight="1">
      <c r="A17" s="37"/>
      <c r="B17" s="63">
        <v>9</v>
      </c>
      <c r="C17" s="59">
        <v>1</v>
      </c>
      <c r="D17" s="60">
        <v>2</v>
      </c>
      <c r="E17" s="60">
        <v>3</v>
      </c>
      <c r="F17" s="60">
        <v>4</v>
      </c>
      <c r="G17" s="61">
        <v>5</v>
      </c>
      <c r="H17" s="63">
        <f t="shared" si="4"/>
        <v>49</v>
      </c>
      <c r="I17" s="59">
        <v>1</v>
      </c>
      <c r="J17" s="60">
        <v>2</v>
      </c>
      <c r="K17" s="60">
        <v>3</v>
      </c>
      <c r="L17" s="60">
        <v>4</v>
      </c>
      <c r="M17" s="61">
        <v>5</v>
      </c>
      <c r="N17" s="63">
        <f t="shared" si="0"/>
        <v>89</v>
      </c>
      <c r="O17" s="59">
        <v>1</v>
      </c>
      <c r="P17" s="60">
        <v>2</v>
      </c>
      <c r="Q17" s="60">
        <v>3</v>
      </c>
      <c r="R17" s="60">
        <v>4</v>
      </c>
      <c r="S17" s="61">
        <v>5</v>
      </c>
      <c r="T17" s="63">
        <f t="shared" si="1"/>
        <v>129</v>
      </c>
      <c r="U17" s="59">
        <v>1</v>
      </c>
      <c r="V17" s="60">
        <v>2</v>
      </c>
      <c r="W17" s="60">
        <v>3</v>
      </c>
      <c r="X17" s="60">
        <v>4</v>
      </c>
      <c r="Y17" s="61">
        <v>5</v>
      </c>
      <c r="Z17" s="67">
        <f t="shared" si="3"/>
        <v>169</v>
      </c>
      <c r="AA17" s="68"/>
      <c r="AB17" s="59">
        <v>1</v>
      </c>
      <c r="AC17" s="60">
        <v>2</v>
      </c>
      <c r="AD17" s="60">
        <v>3</v>
      </c>
      <c r="AE17" s="60">
        <v>4</v>
      </c>
      <c r="AF17" s="61">
        <v>5</v>
      </c>
      <c r="AG17" s="67">
        <f t="shared" si="2"/>
        <v>209</v>
      </c>
      <c r="AH17" s="59">
        <v>1</v>
      </c>
      <c r="AI17" s="60">
        <v>2</v>
      </c>
      <c r="AJ17" s="60">
        <v>3</v>
      </c>
      <c r="AK17" s="60">
        <v>4</v>
      </c>
      <c r="AL17" s="61">
        <v>5</v>
      </c>
      <c r="AM17" s="89"/>
      <c r="AN17" s="40">
        <v>9</v>
      </c>
      <c r="AO17" s="40">
        <v>59</v>
      </c>
      <c r="AP17" s="40">
        <v>109</v>
      </c>
      <c r="AQ17" s="40"/>
    </row>
    <row r="18" spans="1:43" s="2" customFormat="1" ht="15.75" customHeight="1">
      <c r="A18" s="37"/>
      <c r="B18" s="64">
        <v>10</v>
      </c>
      <c r="C18" s="59">
        <v>1</v>
      </c>
      <c r="D18" s="60">
        <v>2</v>
      </c>
      <c r="E18" s="60">
        <v>3</v>
      </c>
      <c r="F18" s="60">
        <v>4</v>
      </c>
      <c r="G18" s="61">
        <v>5</v>
      </c>
      <c r="H18" s="63">
        <f t="shared" si="4"/>
        <v>50</v>
      </c>
      <c r="I18" s="59">
        <v>1</v>
      </c>
      <c r="J18" s="60">
        <v>2</v>
      </c>
      <c r="K18" s="60">
        <v>3</v>
      </c>
      <c r="L18" s="60">
        <v>4</v>
      </c>
      <c r="M18" s="61">
        <v>5</v>
      </c>
      <c r="N18" s="63">
        <f t="shared" si="0"/>
        <v>90</v>
      </c>
      <c r="O18" s="59">
        <v>1</v>
      </c>
      <c r="P18" s="60">
        <v>2</v>
      </c>
      <c r="Q18" s="60">
        <v>3</v>
      </c>
      <c r="R18" s="60">
        <v>4</v>
      </c>
      <c r="S18" s="61">
        <v>5</v>
      </c>
      <c r="T18" s="63">
        <f t="shared" si="1"/>
        <v>130</v>
      </c>
      <c r="U18" s="59">
        <v>1</v>
      </c>
      <c r="V18" s="60">
        <v>2</v>
      </c>
      <c r="W18" s="60">
        <v>3</v>
      </c>
      <c r="X18" s="60">
        <v>4</v>
      </c>
      <c r="Y18" s="61">
        <v>5</v>
      </c>
      <c r="Z18" s="67">
        <f t="shared" si="3"/>
        <v>170</v>
      </c>
      <c r="AA18" s="69"/>
      <c r="AB18" s="59">
        <v>1</v>
      </c>
      <c r="AC18" s="60">
        <v>2</v>
      </c>
      <c r="AD18" s="60">
        <v>3</v>
      </c>
      <c r="AE18" s="60">
        <v>4</v>
      </c>
      <c r="AF18" s="61">
        <v>5</v>
      </c>
      <c r="AG18" s="67">
        <f t="shared" si="2"/>
        <v>210</v>
      </c>
      <c r="AH18" s="59">
        <v>1</v>
      </c>
      <c r="AI18" s="60">
        <v>2</v>
      </c>
      <c r="AJ18" s="60">
        <v>3</v>
      </c>
      <c r="AK18" s="60">
        <v>4</v>
      </c>
      <c r="AL18" s="61">
        <v>5</v>
      </c>
      <c r="AM18" s="89"/>
      <c r="AN18" s="40">
        <v>10</v>
      </c>
      <c r="AO18" s="40">
        <v>60</v>
      </c>
      <c r="AP18" s="40">
        <v>110</v>
      </c>
      <c r="AQ18" s="40"/>
    </row>
    <row r="19" spans="1:43" s="2" customFormat="1" ht="15.75" customHeight="1">
      <c r="A19" s="37"/>
      <c r="B19" s="63">
        <v>11</v>
      </c>
      <c r="C19" s="59">
        <v>1</v>
      </c>
      <c r="D19" s="60">
        <v>2</v>
      </c>
      <c r="E19" s="60">
        <v>3</v>
      </c>
      <c r="F19" s="60">
        <v>4</v>
      </c>
      <c r="G19" s="61">
        <v>5</v>
      </c>
      <c r="H19" s="63">
        <f t="shared" si="4"/>
        <v>51</v>
      </c>
      <c r="I19" s="59">
        <v>1</v>
      </c>
      <c r="J19" s="60">
        <v>2</v>
      </c>
      <c r="K19" s="60">
        <v>3</v>
      </c>
      <c r="L19" s="60">
        <v>4</v>
      </c>
      <c r="M19" s="61">
        <v>5</v>
      </c>
      <c r="N19" s="63">
        <f t="shared" si="0"/>
        <v>91</v>
      </c>
      <c r="O19" s="59">
        <v>1</v>
      </c>
      <c r="P19" s="60">
        <v>2</v>
      </c>
      <c r="Q19" s="60">
        <v>3</v>
      </c>
      <c r="R19" s="60">
        <v>4</v>
      </c>
      <c r="S19" s="61">
        <v>5</v>
      </c>
      <c r="T19" s="63">
        <f t="shared" si="1"/>
        <v>131</v>
      </c>
      <c r="U19" s="59">
        <v>1</v>
      </c>
      <c r="V19" s="60">
        <v>2</v>
      </c>
      <c r="W19" s="60">
        <v>3</v>
      </c>
      <c r="X19" s="60">
        <v>4</v>
      </c>
      <c r="Y19" s="61">
        <v>5</v>
      </c>
      <c r="Z19" s="67">
        <f t="shared" si="3"/>
        <v>171</v>
      </c>
      <c r="AA19" s="71"/>
      <c r="AB19" s="59">
        <v>1</v>
      </c>
      <c r="AC19" s="60">
        <v>2</v>
      </c>
      <c r="AD19" s="60">
        <v>3</v>
      </c>
      <c r="AE19" s="60">
        <v>4</v>
      </c>
      <c r="AF19" s="61">
        <v>5</v>
      </c>
      <c r="AG19" s="67">
        <f t="shared" si="2"/>
        <v>211</v>
      </c>
      <c r="AH19" s="59">
        <v>1</v>
      </c>
      <c r="AI19" s="60">
        <v>2</v>
      </c>
      <c r="AJ19" s="60">
        <v>3</v>
      </c>
      <c r="AK19" s="60">
        <v>4</v>
      </c>
      <c r="AL19" s="61">
        <v>5</v>
      </c>
      <c r="AM19" s="89"/>
      <c r="AN19" s="40">
        <v>11</v>
      </c>
      <c r="AO19" s="40">
        <v>61</v>
      </c>
      <c r="AP19" s="40">
        <v>111</v>
      </c>
      <c r="AQ19" s="40"/>
    </row>
    <row r="20" spans="1:43" s="2" customFormat="1" ht="15.75" customHeight="1">
      <c r="A20" s="37"/>
      <c r="B20" s="63">
        <v>12</v>
      </c>
      <c r="C20" s="59">
        <v>1</v>
      </c>
      <c r="D20" s="60">
        <v>2</v>
      </c>
      <c r="E20" s="60">
        <v>3</v>
      </c>
      <c r="F20" s="60">
        <v>4</v>
      </c>
      <c r="G20" s="61">
        <v>5</v>
      </c>
      <c r="H20" s="63">
        <f t="shared" si="4"/>
        <v>52</v>
      </c>
      <c r="I20" s="59">
        <v>1</v>
      </c>
      <c r="J20" s="60">
        <v>2</v>
      </c>
      <c r="K20" s="60">
        <v>3</v>
      </c>
      <c r="L20" s="60">
        <v>4</v>
      </c>
      <c r="M20" s="61">
        <v>5</v>
      </c>
      <c r="N20" s="63">
        <f t="shared" si="0"/>
        <v>92</v>
      </c>
      <c r="O20" s="59">
        <v>1</v>
      </c>
      <c r="P20" s="60">
        <v>2</v>
      </c>
      <c r="Q20" s="60">
        <v>3</v>
      </c>
      <c r="R20" s="60">
        <v>4</v>
      </c>
      <c r="S20" s="61">
        <v>5</v>
      </c>
      <c r="T20" s="63">
        <f t="shared" si="1"/>
        <v>132</v>
      </c>
      <c r="U20" s="59">
        <v>1</v>
      </c>
      <c r="V20" s="60">
        <v>2</v>
      </c>
      <c r="W20" s="60">
        <v>3</v>
      </c>
      <c r="X20" s="60">
        <v>4</v>
      </c>
      <c r="Y20" s="61">
        <v>5</v>
      </c>
      <c r="Z20" s="67">
        <f t="shared" si="3"/>
        <v>172</v>
      </c>
      <c r="AA20" s="70"/>
      <c r="AB20" s="59">
        <v>1</v>
      </c>
      <c r="AC20" s="60">
        <v>2</v>
      </c>
      <c r="AD20" s="60">
        <v>3</v>
      </c>
      <c r="AE20" s="60">
        <v>4</v>
      </c>
      <c r="AF20" s="61">
        <v>5</v>
      </c>
      <c r="AG20" s="67">
        <f t="shared" si="2"/>
        <v>212</v>
      </c>
      <c r="AH20" s="59">
        <v>1</v>
      </c>
      <c r="AI20" s="60">
        <v>2</v>
      </c>
      <c r="AJ20" s="60">
        <v>3</v>
      </c>
      <c r="AK20" s="60">
        <v>4</v>
      </c>
      <c r="AL20" s="61">
        <v>5</v>
      </c>
      <c r="AM20" s="89"/>
      <c r="AN20" s="40">
        <v>12</v>
      </c>
      <c r="AO20" s="40">
        <v>62</v>
      </c>
      <c r="AP20" s="40">
        <v>112</v>
      </c>
      <c r="AQ20" s="40"/>
    </row>
    <row r="21" spans="1:43" s="2" customFormat="1" ht="15.75" customHeight="1">
      <c r="A21" s="37"/>
      <c r="B21" s="64">
        <v>13</v>
      </c>
      <c r="C21" s="59">
        <v>1</v>
      </c>
      <c r="D21" s="60">
        <v>2</v>
      </c>
      <c r="E21" s="60">
        <v>3</v>
      </c>
      <c r="F21" s="60">
        <v>4</v>
      </c>
      <c r="G21" s="61">
        <v>5</v>
      </c>
      <c r="H21" s="63">
        <f t="shared" si="4"/>
        <v>53</v>
      </c>
      <c r="I21" s="59">
        <v>1</v>
      </c>
      <c r="J21" s="60">
        <v>2</v>
      </c>
      <c r="K21" s="60">
        <v>3</v>
      </c>
      <c r="L21" s="60">
        <v>4</v>
      </c>
      <c r="M21" s="61">
        <v>5</v>
      </c>
      <c r="N21" s="63">
        <f t="shared" si="0"/>
        <v>93</v>
      </c>
      <c r="O21" s="59">
        <v>1</v>
      </c>
      <c r="P21" s="60">
        <v>2</v>
      </c>
      <c r="Q21" s="60">
        <v>3</v>
      </c>
      <c r="R21" s="60">
        <v>4</v>
      </c>
      <c r="S21" s="61">
        <v>5</v>
      </c>
      <c r="T21" s="63">
        <f t="shared" si="1"/>
        <v>133</v>
      </c>
      <c r="U21" s="59">
        <v>1</v>
      </c>
      <c r="V21" s="60">
        <v>2</v>
      </c>
      <c r="W21" s="60">
        <v>3</v>
      </c>
      <c r="X21" s="60">
        <v>4</v>
      </c>
      <c r="Y21" s="61">
        <v>5</v>
      </c>
      <c r="Z21" s="67">
        <f t="shared" si="3"/>
        <v>173</v>
      </c>
      <c r="AA21" s="71"/>
      <c r="AB21" s="59">
        <v>1</v>
      </c>
      <c r="AC21" s="60">
        <v>2</v>
      </c>
      <c r="AD21" s="60">
        <v>3</v>
      </c>
      <c r="AE21" s="60">
        <v>4</v>
      </c>
      <c r="AF21" s="61">
        <v>5</v>
      </c>
      <c r="AG21" s="67">
        <f t="shared" si="2"/>
        <v>213</v>
      </c>
      <c r="AH21" s="59">
        <v>1</v>
      </c>
      <c r="AI21" s="60">
        <v>2</v>
      </c>
      <c r="AJ21" s="60">
        <v>3</v>
      </c>
      <c r="AK21" s="60">
        <v>4</v>
      </c>
      <c r="AL21" s="61">
        <v>5</v>
      </c>
      <c r="AM21" s="89"/>
      <c r="AN21" s="40">
        <v>13</v>
      </c>
      <c r="AO21" s="40">
        <v>63</v>
      </c>
      <c r="AP21" s="40">
        <v>113</v>
      </c>
      <c r="AQ21" s="40"/>
    </row>
    <row r="22" spans="1:43" s="2" customFormat="1" ht="15.75" customHeight="1">
      <c r="A22" s="37"/>
      <c r="B22" s="63">
        <v>14</v>
      </c>
      <c r="C22" s="59">
        <v>1</v>
      </c>
      <c r="D22" s="60">
        <v>2</v>
      </c>
      <c r="E22" s="60">
        <v>3</v>
      </c>
      <c r="F22" s="60">
        <v>4</v>
      </c>
      <c r="G22" s="61">
        <v>5</v>
      </c>
      <c r="H22" s="63">
        <f t="shared" si="4"/>
        <v>54</v>
      </c>
      <c r="I22" s="59">
        <v>1</v>
      </c>
      <c r="J22" s="60">
        <v>2</v>
      </c>
      <c r="K22" s="60">
        <v>3</v>
      </c>
      <c r="L22" s="60">
        <v>4</v>
      </c>
      <c r="M22" s="61">
        <v>5</v>
      </c>
      <c r="N22" s="63">
        <f t="shared" si="0"/>
        <v>94</v>
      </c>
      <c r="O22" s="59">
        <v>1</v>
      </c>
      <c r="P22" s="60">
        <v>2</v>
      </c>
      <c r="Q22" s="60">
        <v>3</v>
      </c>
      <c r="R22" s="60">
        <v>4</v>
      </c>
      <c r="S22" s="61">
        <v>5</v>
      </c>
      <c r="T22" s="63">
        <f t="shared" si="1"/>
        <v>134</v>
      </c>
      <c r="U22" s="59">
        <v>1</v>
      </c>
      <c r="V22" s="60">
        <v>2</v>
      </c>
      <c r="W22" s="60">
        <v>3</v>
      </c>
      <c r="X22" s="60">
        <v>4</v>
      </c>
      <c r="Y22" s="61">
        <v>5</v>
      </c>
      <c r="Z22" s="67">
        <f t="shared" si="3"/>
        <v>174</v>
      </c>
      <c r="AA22" s="70"/>
      <c r="AB22" s="59">
        <v>1</v>
      </c>
      <c r="AC22" s="60">
        <v>2</v>
      </c>
      <c r="AD22" s="60">
        <v>3</v>
      </c>
      <c r="AE22" s="60">
        <v>4</v>
      </c>
      <c r="AF22" s="61">
        <v>5</v>
      </c>
      <c r="AG22" s="67">
        <f t="shared" si="2"/>
        <v>214</v>
      </c>
      <c r="AH22" s="59">
        <v>1</v>
      </c>
      <c r="AI22" s="60">
        <v>2</v>
      </c>
      <c r="AJ22" s="60">
        <v>3</v>
      </c>
      <c r="AK22" s="60">
        <v>4</v>
      </c>
      <c r="AL22" s="61">
        <v>5</v>
      </c>
      <c r="AM22" s="89"/>
      <c r="AN22" s="40">
        <v>14</v>
      </c>
      <c r="AO22" s="40">
        <v>64</v>
      </c>
      <c r="AP22" s="40">
        <v>114</v>
      </c>
      <c r="AQ22" s="40"/>
    </row>
    <row r="23" spans="1:43" s="2" customFormat="1" ht="15.75" customHeight="1">
      <c r="A23" s="37"/>
      <c r="B23" s="64">
        <v>15</v>
      </c>
      <c r="C23" s="59">
        <v>1</v>
      </c>
      <c r="D23" s="60">
        <v>2</v>
      </c>
      <c r="E23" s="60">
        <v>3</v>
      </c>
      <c r="F23" s="60">
        <v>4</v>
      </c>
      <c r="G23" s="61">
        <v>5</v>
      </c>
      <c r="H23" s="63">
        <f t="shared" si="4"/>
        <v>55</v>
      </c>
      <c r="I23" s="59">
        <v>1</v>
      </c>
      <c r="J23" s="60">
        <v>2</v>
      </c>
      <c r="K23" s="60">
        <v>3</v>
      </c>
      <c r="L23" s="60">
        <v>4</v>
      </c>
      <c r="M23" s="61">
        <v>5</v>
      </c>
      <c r="N23" s="63">
        <f t="shared" si="0"/>
        <v>95</v>
      </c>
      <c r="O23" s="59">
        <v>1</v>
      </c>
      <c r="P23" s="60">
        <v>2</v>
      </c>
      <c r="Q23" s="60">
        <v>3</v>
      </c>
      <c r="R23" s="60">
        <v>4</v>
      </c>
      <c r="S23" s="61">
        <v>5</v>
      </c>
      <c r="T23" s="63">
        <f t="shared" si="1"/>
        <v>135</v>
      </c>
      <c r="U23" s="59">
        <v>1</v>
      </c>
      <c r="V23" s="60">
        <v>2</v>
      </c>
      <c r="W23" s="60">
        <v>3</v>
      </c>
      <c r="X23" s="60">
        <v>4</v>
      </c>
      <c r="Y23" s="61">
        <v>5</v>
      </c>
      <c r="Z23" s="67">
        <f t="shared" si="3"/>
        <v>175</v>
      </c>
      <c r="AA23" s="71"/>
      <c r="AB23" s="59">
        <v>1</v>
      </c>
      <c r="AC23" s="60">
        <v>2</v>
      </c>
      <c r="AD23" s="60">
        <v>3</v>
      </c>
      <c r="AE23" s="60">
        <v>4</v>
      </c>
      <c r="AF23" s="61">
        <v>5</v>
      </c>
      <c r="AG23" s="67">
        <f t="shared" si="2"/>
        <v>215</v>
      </c>
      <c r="AH23" s="77">
        <v>1</v>
      </c>
      <c r="AI23" s="78">
        <v>2</v>
      </c>
      <c r="AJ23" s="78">
        <v>3</v>
      </c>
      <c r="AK23" s="78">
        <v>4</v>
      </c>
      <c r="AL23" s="79">
        <v>5</v>
      </c>
      <c r="AM23" s="90"/>
      <c r="AN23" s="40">
        <v>15</v>
      </c>
      <c r="AO23" s="40">
        <v>65</v>
      </c>
      <c r="AP23" s="40">
        <v>115</v>
      </c>
      <c r="AQ23" s="40"/>
    </row>
    <row r="24" spans="1:43" s="2" customFormat="1" ht="15.75" customHeight="1">
      <c r="A24" s="37"/>
      <c r="B24" s="63">
        <v>16</v>
      </c>
      <c r="C24" s="59">
        <v>1</v>
      </c>
      <c r="D24" s="60">
        <v>2</v>
      </c>
      <c r="E24" s="60">
        <v>3</v>
      </c>
      <c r="F24" s="60">
        <v>4</v>
      </c>
      <c r="G24" s="61">
        <v>5</v>
      </c>
      <c r="H24" s="63">
        <f t="shared" si="4"/>
        <v>56</v>
      </c>
      <c r="I24" s="59">
        <v>1</v>
      </c>
      <c r="J24" s="60">
        <v>2</v>
      </c>
      <c r="K24" s="60">
        <v>3</v>
      </c>
      <c r="L24" s="60">
        <v>4</v>
      </c>
      <c r="M24" s="61">
        <v>5</v>
      </c>
      <c r="N24" s="63">
        <f t="shared" si="0"/>
        <v>96</v>
      </c>
      <c r="O24" s="59">
        <v>1</v>
      </c>
      <c r="P24" s="60">
        <v>2</v>
      </c>
      <c r="Q24" s="60">
        <v>3</v>
      </c>
      <c r="R24" s="60">
        <v>4</v>
      </c>
      <c r="S24" s="61">
        <v>5</v>
      </c>
      <c r="T24" s="63">
        <f t="shared" si="1"/>
        <v>136</v>
      </c>
      <c r="U24" s="59">
        <v>1</v>
      </c>
      <c r="V24" s="60">
        <v>2</v>
      </c>
      <c r="W24" s="60">
        <v>3</v>
      </c>
      <c r="X24" s="60">
        <v>4</v>
      </c>
      <c r="Y24" s="61">
        <v>5</v>
      </c>
      <c r="Z24" s="67">
        <f t="shared" si="3"/>
        <v>176</v>
      </c>
      <c r="AA24" s="70"/>
      <c r="AB24" s="59">
        <v>1</v>
      </c>
      <c r="AC24" s="60">
        <v>2</v>
      </c>
      <c r="AD24" s="60">
        <v>3</v>
      </c>
      <c r="AE24" s="60">
        <v>4</v>
      </c>
      <c r="AF24" s="61">
        <v>5</v>
      </c>
      <c r="AG24" s="67">
        <f t="shared" si="2"/>
        <v>216</v>
      </c>
      <c r="AH24" s="59">
        <v>1</v>
      </c>
      <c r="AI24" s="60">
        <v>2</v>
      </c>
      <c r="AJ24" s="60">
        <v>3</v>
      </c>
      <c r="AK24" s="60">
        <v>4</v>
      </c>
      <c r="AL24" s="61">
        <v>5</v>
      </c>
      <c r="AM24" s="91"/>
      <c r="AN24" s="40">
        <v>16</v>
      </c>
      <c r="AO24" s="40">
        <v>66</v>
      </c>
      <c r="AP24" s="40">
        <v>116</v>
      </c>
      <c r="AQ24" s="40"/>
    </row>
    <row r="25" spans="1:43" s="2" customFormat="1" ht="15.75" customHeight="1">
      <c r="A25" s="37"/>
      <c r="B25" s="63">
        <v>17</v>
      </c>
      <c r="C25" s="59">
        <v>1</v>
      </c>
      <c r="D25" s="60">
        <v>2</v>
      </c>
      <c r="E25" s="60">
        <v>3</v>
      </c>
      <c r="F25" s="60">
        <v>4</v>
      </c>
      <c r="G25" s="61">
        <v>5</v>
      </c>
      <c r="H25" s="63">
        <f t="shared" si="4"/>
        <v>57</v>
      </c>
      <c r="I25" s="59">
        <v>1</v>
      </c>
      <c r="J25" s="60">
        <v>2</v>
      </c>
      <c r="K25" s="60">
        <v>3</v>
      </c>
      <c r="L25" s="60">
        <v>4</v>
      </c>
      <c r="M25" s="61">
        <v>5</v>
      </c>
      <c r="N25" s="63">
        <f t="shared" si="0"/>
        <v>97</v>
      </c>
      <c r="O25" s="59">
        <v>1</v>
      </c>
      <c r="P25" s="60">
        <v>2</v>
      </c>
      <c r="Q25" s="60">
        <v>3</v>
      </c>
      <c r="R25" s="60">
        <v>4</v>
      </c>
      <c r="S25" s="61">
        <v>5</v>
      </c>
      <c r="T25" s="63">
        <f t="shared" si="1"/>
        <v>137</v>
      </c>
      <c r="U25" s="59">
        <v>1</v>
      </c>
      <c r="V25" s="60">
        <v>2</v>
      </c>
      <c r="W25" s="60">
        <v>3</v>
      </c>
      <c r="X25" s="60">
        <v>4</v>
      </c>
      <c r="Y25" s="61">
        <v>5</v>
      </c>
      <c r="Z25" s="67">
        <f t="shared" si="3"/>
        <v>177</v>
      </c>
      <c r="AA25" s="71"/>
      <c r="AB25" s="59">
        <v>1</v>
      </c>
      <c r="AC25" s="60">
        <v>2</v>
      </c>
      <c r="AD25" s="60">
        <v>3</v>
      </c>
      <c r="AE25" s="60">
        <v>4</v>
      </c>
      <c r="AF25" s="61">
        <v>5</v>
      </c>
      <c r="AG25" s="67">
        <f t="shared" si="2"/>
        <v>217</v>
      </c>
      <c r="AH25" s="77">
        <v>1</v>
      </c>
      <c r="AI25" s="78">
        <v>2</v>
      </c>
      <c r="AJ25" s="78">
        <v>3</v>
      </c>
      <c r="AK25" s="78">
        <v>4</v>
      </c>
      <c r="AL25" s="79">
        <v>5</v>
      </c>
      <c r="AM25" s="84" t="s">
        <v>28</v>
      </c>
      <c r="AN25" s="40">
        <v>17</v>
      </c>
      <c r="AO25" s="40">
        <v>67</v>
      </c>
      <c r="AP25" s="40">
        <v>117</v>
      </c>
      <c r="AQ25" s="40"/>
    </row>
    <row r="26" spans="1:43" s="2" customFormat="1" ht="15.75" customHeight="1">
      <c r="A26" s="37"/>
      <c r="B26" s="64">
        <v>18</v>
      </c>
      <c r="C26" s="59">
        <v>1</v>
      </c>
      <c r="D26" s="60">
        <v>2</v>
      </c>
      <c r="E26" s="60">
        <v>3</v>
      </c>
      <c r="F26" s="60">
        <v>4</v>
      </c>
      <c r="G26" s="61">
        <v>5</v>
      </c>
      <c r="H26" s="63">
        <f t="shared" si="4"/>
        <v>58</v>
      </c>
      <c r="I26" s="59">
        <v>1</v>
      </c>
      <c r="J26" s="60">
        <v>2</v>
      </c>
      <c r="K26" s="60">
        <v>3</v>
      </c>
      <c r="L26" s="60">
        <v>4</v>
      </c>
      <c r="M26" s="61">
        <v>5</v>
      </c>
      <c r="N26" s="63">
        <f t="shared" si="0"/>
        <v>98</v>
      </c>
      <c r="O26" s="59">
        <v>1</v>
      </c>
      <c r="P26" s="60">
        <v>2</v>
      </c>
      <c r="Q26" s="60">
        <v>3</v>
      </c>
      <c r="R26" s="60">
        <v>4</v>
      </c>
      <c r="S26" s="61">
        <v>5</v>
      </c>
      <c r="T26" s="63">
        <f t="shared" si="1"/>
        <v>138</v>
      </c>
      <c r="U26" s="59">
        <v>1</v>
      </c>
      <c r="V26" s="60">
        <v>2</v>
      </c>
      <c r="W26" s="60">
        <v>3</v>
      </c>
      <c r="X26" s="60">
        <v>4</v>
      </c>
      <c r="Y26" s="61">
        <v>5</v>
      </c>
      <c r="Z26" s="67">
        <f t="shared" si="3"/>
        <v>178</v>
      </c>
      <c r="AA26" s="70"/>
      <c r="AB26" s="59">
        <v>1</v>
      </c>
      <c r="AC26" s="60">
        <v>2</v>
      </c>
      <c r="AD26" s="60">
        <v>3</v>
      </c>
      <c r="AE26" s="60">
        <v>4</v>
      </c>
      <c r="AF26" s="61">
        <v>5</v>
      </c>
      <c r="AG26" s="67">
        <f t="shared" si="2"/>
        <v>218</v>
      </c>
      <c r="AH26" s="59">
        <v>1</v>
      </c>
      <c r="AI26" s="60">
        <v>2</v>
      </c>
      <c r="AJ26" s="60">
        <v>3</v>
      </c>
      <c r="AK26" s="60">
        <v>4</v>
      </c>
      <c r="AL26" s="61">
        <v>5</v>
      </c>
      <c r="AM26" s="95"/>
      <c r="AN26" s="40">
        <v>18</v>
      </c>
      <c r="AO26" s="40">
        <v>68</v>
      </c>
      <c r="AP26" s="40">
        <v>118</v>
      </c>
      <c r="AQ26" s="40"/>
    </row>
    <row r="27" spans="1:43" s="2" customFormat="1" ht="15.75" customHeight="1">
      <c r="A27" s="37"/>
      <c r="B27" s="63">
        <v>19</v>
      </c>
      <c r="C27" s="59">
        <v>1</v>
      </c>
      <c r="D27" s="60">
        <v>2</v>
      </c>
      <c r="E27" s="60">
        <v>3</v>
      </c>
      <c r="F27" s="60">
        <v>4</v>
      </c>
      <c r="G27" s="61">
        <v>5</v>
      </c>
      <c r="H27" s="63">
        <f t="shared" si="4"/>
        <v>59</v>
      </c>
      <c r="I27" s="59">
        <v>1</v>
      </c>
      <c r="J27" s="60">
        <v>2</v>
      </c>
      <c r="K27" s="60">
        <v>3</v>
      </c>
      <c r="L27" s="60">
        <v>4</v>
      </c>
      <c r="M27" s="61">
        <v>5</v>
      </c>
      <c r="N27" s="63">
        <f t="shared" si="0"/>
        <v>99</v>
      </c>
      <c r="O27" s="59">
        <v>1</v>
      </c>
      <c r="P27" s="60">
        <v>2</v>
      </c>
      <c r="Q27" s="60">
        <v>3</v>
      </c>
      <c r="R27" s="60">
        <v>4</v>
      </c>
      <c r="S27" s="61">
        <v>5</v>
      </c>
      <c r="T27" s="63">
        <f t="shared" si="1"/>
        <v>139</v>
      </c>
      <c r="U27" s="59">
        <v>1</v>
      </c>
      <c r="V27" s="60">
        <v>2</v>
      </c>
      <c r="W27" s="60">
        <v>3</v>
      </c>
      <c r="X27" s="60">
        <v>4</v>
      </c>
      <c r="Y27" s="61">
        <v>5</v>
      </c>
      <c r="Z27" s="67">
        <f t="shared" si="3"/>
        <v>179</v>
      </c>
      <c r="AA27" s="71"/>
      <c r="AB27" s="59">
        <v>1</v>
      </c>
      <c r="AC27" s="60">
        <v>2</v>
      </c>
      <c r="AD27" s="60">
        <v>3</v>
      </c>
      <c r="AE27" s="60">
        <v>4</v>
      </c>
      <c r="AF27" s="61">
        <v>5</v>
      </c>
      <c r="AG27" s="67">
        <f t="shared" si="2"/>
        <v>219</v>
      </c>
      <c r="AH27" s="59">
        <v>1</v>
      </c>
      <c r="AI27" s="60">
        <v>2</v>
      </c>
      <c r="AJ27" s="60">
        <v>3</v>
      </c>
      <c r="AK27" s="60">
        <v>4</v>
      </c>
      <c r="AL27" s="61">
        <v>5</v>
      </c>
      <c r="AM27" s="89"/>
      <c r="AN27" s="40">
        <v>19</v>
      </c>
      <c r="AO27" s="40">
        <v>69</v>
      </c>
      <c r="AP27" s="40"/>
      <c r="AQ27" s="40"/>
    </row>
    <row r="28" spans="1:43" s="2" customFormat="1" ht="15.75" customHeight="1">
      <c r="A28" s="37"/>
      <c r="B28" s="64">
        <v>20</v>
      </c>
      <c r="C28" s="59">
        <v>1</v>
      </c>
      <c r="D28" s="60">
        <v>2</v>
      </c>
      <c r="E28" s="60">
        <v>3</v>
      </c>
      <c r="F28" s="60">
        <v>4</v>
      </c>
      <c r="G28" s="61">
        <v>5</v>
      </c>
      <c r="H28" s="63">
        <f t="shared" si="4"/>
        <v>60</v>
      </c>
      <c r="I28" s="59">
        <v>1</v>
      </c>
      <c r="J28" s="60">
        <v>2</v>
      </c>
      <c r="K28" s="60">
        <v>3</v>
      </c>
      <c r="L28" s="60">
        <v>4</v>
      </c>
      <c r="M28" s="61">
        <v>5</v>
      </c>
      <c r="N28" s="63">
        <f t="shared" si="0"/>
        <v>100</v>
      </c>
      <c r="O28" s="59">
        <v>1</v>
      </c>
      <c r="P28" s="60">
        <v>2</v>
      </c>
      <c r="Q28" s="60">
        <v>3</v>
      </c>
      <c r="R28" s="60">
        <v>4</v>
      </c>
      <c r="S28" s="61">
        <v>5</v>
      </c>
      <c r="T28" s="63">
        <f t="shared" si="1"/>
        <v>140</v>
      </c>
      <c r="U28" s="59">
        <v>1</v>
      </c>
      <c r="V28" s="60">
        <v>2</v>
      </c>
      <c r="W28" s="60">
        <v>3</v>
      </c>
      <c r="X28" s="60">
        <v>4</v>
      </c>
      <c r="Y28" s="61">
        <v>5</v>
      </c>
      <c r="Z28" s="67">
        <f t="shared" si="3"/>
        <v>180</v>
      </c>
      <c r="AA28" s="70"/>
      <c r="AB28" s="59">
        <v>1</v>
      </c>
      <c r="AC28" s="60">
        <v>2</v>
      </c>
      <c r="AD28" s="60">
        <v>3</v>
      </c>
      <c r="AE28" s="60">
        <v>4</v>
      </c>
      <c r="AF28" s="61">
        <v>5</v>
      </c>
      <c r="AG28" s="67">
        <f t="shared" si="2"/>
        <v>220</v>
      </c>
      <c r="AH28" s="59">
        <v>1</v>
      </c>
      <c r="AI28" s="60">
        <v>2</v>
      </c>
      <c r="AJ28" s="60">
        <v>3</v>
      </c>
      <c r="AK28" s="60">
        <v>4</v>
      </c>
      <c r="AL28" s="61">
        <v>5</v>
      </c>
      <c r="AM28" s="89"/>
      <c r="AN28" s="40">
        <v>20</v>
      </c>
      <c r="AO28" s="40">
        <v>70</v>
      </c>
      <c r="AP28" s="40"/>
      <c r="AQ28" s="40"/>
    </row>
    <row r="29" spans="1:43" s="2" customFormat="1" ht="15.75" customHeight="1">
      <c r="A29" s="37"/>
      <c r="B29" s="63">
        <v>21</v>
      </c>
      <c r="C29" s="59">
        <v>1</v>
      </c>
      <c r="D29" s="60">
        <v>2</v>
      </c>
      <c r="E29" s="60">
        <v>3</v>
      </c>
      <c r="F29" s="60">
        <v>4</v>
      </c>
      <c r="G29" s="61">
        <v>5</v>
      </c>
      <c r="H29" s="63">
        <f t="shared" si="4"/>
        <v>61</v>
      </c>
      <c r="I29" s="59">
        <v>1</v>
      </c>
      <c r="J29" s="60">
        <v>2</v>
      </c>
      <c r="K29" s="60">
        <v>3</v>
      </c>
      <c r="L29" s="60">
        <v>4</v>
      </c>
      <c r="M29" s="61">
        <v>5</v>
      </c>
      <c r="N29" s="63">
        <f t="shared" si="0"/>
        <v>101</v>
      </c>
      <c r="O29" s="59">
        <v>1</v>
      </c>
      <c r="P29" s="60">
        <v>2</v>
      </c>
      <c r="Q29" s="60">
        <v>3</v>
      </c>
      <c r="R29" s="60">
        <v>4</v>
      </c>
      <c r="S29" s="61">
        <v>5</v>
      </c>
      <c r="T29" s="63">
        <f t="shared" si="1"/>
        <v>141</v>
      </c>
      <c r="U29" s="59">
        <v>1</v>
      </c>
      <c r="V29" s="60">
        <v>2</v>
      </c>
      <c r="W29" s="60">
        <v>3</v>
      </c>
      <c r="X29" s="60">
        <v>4</v>
      </c>
      <c r="Y29" s="61">
        <v>5</v>
      </c>
      <c r="Z29" s="67">
        <f t="shared" si="3"/>
        <v>181</v>
      </c>
      <c r="AA29" s="70"/>
      <c r="AB29" s="59">
        <v>1</v>
      </c>
      <c r="AC29" s="60">
        <v>2</v>
      </c>
      <c r="AD29" s="60">
        <v>3</v>
      </c>
      <c r="AE29" s="60">
        <v>4</v>
      </c>
      <c r="AF29" s="61">
        <v>5</v>
      </c>
      <c r="AG29" s="67">
        <f t="shared" si="2"/>
        <v>221</v>
      </c>
      <c r="AH29" s="59">
        <v>1</v>
      </c>
      <c r="AI29" s="60">
        <v>2</v>
      </c>
      <c r="AJ29" s="60">
        <v>3</v>
      </c>
      <c r="AK29" s="60">
        <v>4</v>
      </c>
      <c r="AL29" s="61">
        <v>5</v>
      </c>
      <c r="AM29" s="89"/>
      <c r="AN29" s="40">
        <v>21</v>
      </c>
      <c r="AO29" s="40">
        <v>71</v>
      </c>
      <c r="AP29" s="40"/>
      <c r="AQ29" s="40"/>
    </row>
    <row r="30" spans="1:43" s="2" customFormat="1" ht="15.75" customHeight="1">
      <c r="A30" s="37"/>
      <c r="B30" s="63">
        <v>22</v>
      </c>
      <c r="C30" s="59">
        <v>1</v>
      </c>
      <c r="D30" s="60">
        <v>2</v>
      </c>
      <c r="E30" s="60">
        <v>3</v>
      </c>
      <c r="F30" s="60">
        <v>4</v>
      </c>
      <c r="G30" s="61">
        <v>5</v>
      </c>
      <c r="H30" s="63">
        <f t="shared" si="4"/>
        <v>62</v>
      </c>
      <c r="I30" s="59">
        <v>1</v>
      </c>
      <c r="J30" s="60">
        <v>2</v>
      </c>
      <c r="K30" s="60">
        <v>3</v>
      </c>
      <c r="L30" s="60">
        <v>4</v>
      </c>
      <c r="M30" s="61">
        <v>5</v>
      </c>
      <c r="N30" s="63">
        <f t="shared" si="0"/>
        <v>102</v>
      </c>
      <c r="O30" s="59">
        <v>1</v>
      </c>
      <c r="P30" s="60">
        <v>2</v>
      </c>
      <c r="Q30" s="60">
        <v>3</v>
      </c>
      <c r="R30" s="60">
        <v>4</v>
      </c>
      <c r="S30" s="61">
        <v>5</v>
      </c>
      <c r="T30" s="63">
        <f t="shared" si="1"/>
        <v>142</v>
      </c>
      <c r="U30" s="59">
        <v>1</v>
      </c>
      <c r="V30" s="60">
        <v>2</v>
      </c>
      <c r="W30" s="60">
        <v>3</v>
      </c>
      <c r="X30" s="60">
        <v>4</v>
      </c>
      <c r="Y30" s="61">
        <v>5</v>
      </c>
      <c r="Z30" s="67">
        <f t="shared" si="3"/>
        <v>182</v>
      </c>
      <c r="AA30" s="71"/>
      <c r="AB30" s="59">
        <v>1</v>
      </c>
      <c r="AC30" s="60">
        <v>2</v>
      </c>
      <c r="AD30" s="60">
        <v>3</v>
      </c>
      <c r="AE30" s="60">
        <v>4</v>
      </c>
      <c r="AF30" s="61">
        <v>5</v>
      </c>
      <c r="AG30" s="67">
        <f t="shared" si="2"/>
        <v>222</v>
      </c>
      <c r="AH30" s="59">
        <v>1</v>
      </c>
      <c r="AI30" s="60">
        <v>2</v>
      </c>
      <c r="AJ30" s="60">
        <v>3</v>
      </c>
      <c r="AK30" s="60">
        <v>4</v>
      </c>
      <c r="AL30" s="61">
        <v>5</v>
      </c>
      <c r="AM30" s="89"/>
      <c r="AN30" s="40">
        <v>22</v>
      </c>
      <c r="AO30" s="40">
        <v>72</v>
      </c>
      <c r="AP30" s="40"/>
      <c r="AQ30" s="40"/>
    </row>
    <row r="31" spans="1:43" s="2" customFormat="1" ht="15.75" customHeight="1">
      <c r="A31" s="37"/>
      <c r="B31" s="64">
        <v>23</v>
      </c>
      <c r="C31" s="59">
        <v>1</v>
      </c>
      <c r="D31" s="60">
        <v>2</v>
      </c>
      <c r="E31" s="60">
        <v>3</v>
      </c>
      <c r="F31" s="60">
        <v>4</v>
      </c>
      <c r="G31" s="61">
        <v>5</v>
      </c>
      <c r="H31" s="63">
        <f t="shared" si="4"/>
        <v>63</v>
      </c>
      <c r="I31" s="59">
        <v>1</v>
      </c>
      <c r="J31" s="60">
        <v>2</v>
      </c>
      <c r="K31" s="60">
        <v>3</v>
      </c>
      <c r="L31" s="60">
        <v>4</v>
      </c>
      <c r="M31" s="61">
        <v>5</v>
      </c>
      <c r="N31" s="63">
        <f t="shared" si="0"/>
        <v>103</v>
      </c>
      <c r="O31" s="59">
        <v>1</v>
      </c>
      <c r="P31" s="60">
        <v>2</v>
      </c>
      <c r="Q31" s="60">
        <v>3</v>
      </c>
      <c r="R31" s="60">
        <v>4</v>
      </c>
      <c r="S31" s="61">
        <v>5</v>
      </c>
      <c r="T31" s="63">
        <f t="shared" si="1"/>
        <v>143</v>
      </c>
      <c r="U31" s="59">
        <v>1</v>
      </c>
      <c r="V31" s="60">
        <v>2</v>
      </c>
      <c r="W31" s="60">
        <v>3</v>
      </c>
      <c r="X31" s="60">
        <v>4</v>
      </c>
      <c r="Y31" s="61">
        <v>5</v>
      </c>
      <c r="Z31" s="67">
        <f t="shared" si="3"/>
        <v>183</v>
      </c>
      <c r="AA31" s="71"/>
      <c r="AB31" s="59">
        <v>1</v>
      </c>
      <c r="AC31" s="60">
        <v>2</v>
      </c>
      <c r="AD31" s="60">
        <v>3</v>
      </c>
      <c r="AE31" s="60">
        <v>4</v>
      </c>
      <c r="AF31" s="61">
        <v>5</v>
      </c>
      <c r="AG31" s="67">
        <f t="shared" si="2"/>
        <v>223</v>
      </c>
      <c r="AH31" s="59">
        <v>1</v>
      </c>
      <c r="AI31" s="60">
        <v>2</v>
      </c>
      <c r="AJ31" s="60">
        <v>3</v>
      </c>
      <c r="AK31" s="60">
        <v>4</v>
      </c>
      <c r="AL31" s="61">
        <v>5</v>
      </c>
      <c r="AM31" s="89"/>
      <c r="AN31" s="40">
        <v>23</v>
      </c>
      <c r="AO31" s="40">
        <v>73</v>
      </c>
      <c r="AP31" s="40"/>
      <c r="AQ31" s="40"/>
    </row>
    <row r="32" spans="1:43" s="2" customFormat="1" ht="15.75" customHeight="1">
      <c r="A32" s="37"/>
      <c r="B32" s="63">
        <v>24</v>
      </c>
      <c r="C32" s="59">
        <v>1</v>
      </c>
      <c r="D32" s="60">
        <v>2</v>
      </c>
      <c r="E32" s="60">
        <v>3</v>
      </c>
      <c r="F32" s="60">
        <v>4</v>
      </c>
      <c r="G32" s="61">
        <v>5</v>
      </c>
      <c r="H32" s="63">
        <f t="shared" si="4"/>
        <v>64</v>
      </c>
      <c r="I32" s="59">
        <v>1</v>
      </c>
      <c r="J32" s="60">
        <v>2</v>
      </c>
      <c r="K32" s="60">
        <v>3</v>
      </c>
      <c r="L32" s="60">
        <v>4</v>
      </c>
      <c r="M32" s="61">
        <v>5</v>
      </c>
      <c r="N32" s="63">
        <f t="shared" si="0"/>
        <v>104</v>
      </c>
      <c r="O32" s="59">
        <v>1</v>
      </c>
      <c r="P32" s="60">
        <v>2</v>
      </c>
      <c r="Q32" s="60">
        <v>3</v>
      </c>
      <c r="R32" s="60">
        <v>4</v>
      </c>
      <c r="S32" s="61">
        <v>5</v>
      </c>
      <c r="T32" s="63">
        <f t="shared" si="1"/>
        <v>144</v>
      </c>
      <c r="U32" s="59">
        <v>1</v>
      </c>
      <c r="V32" s="60">
        <v>2</v>
      </c>
      <c r="W32" s="60">
        <v>3</v>
      </c>
      <c r="X32" s="60">
        <v>4</v>
      </c>
      <c r="Y32" s="61">
        <v>5</v>
      </c>
      <c r="Z32" s="67">
        <f t="shared" si="3"/>
        <v>184</v>
      </c>
      <c r="AA32" s="70"/>
      <c r="AB32" s="59">
        <v>1</v>
      </c>
      <c r="AC32" s="60">
        <v>2</v>
      </c>
      <c r="AD32" s="60">
        <v>3</v>
      </c>
      <c r="AE32" s="60">
        <v>4</v>
      </c>
      <c r="AF32" s="61">
        <v>5</v>
      </c>
      <c r="AG32" s="67">
        <f t="shared" si="2"/>
        <v>224</v>
      </c>
      <c r="AH32" s="59">
        <v>1</v>
      </c>
      <c r="AI32" s="60">
        <v>2</v>
      </c>
      <c r="AJ32" s="60">
        <v>3</v>
      </c>
      <c r="AK32" s="60">
        <v>4</v>
      </c>
      <c r="AL32" s="61">
        <v>5</v>
      </c>
      <c r="AM32" s="89"/>
      <c r="AN32" s="40">
        <v>24</v>
      </c>
      <c r="AO32" s="40">
        <v>74</v>
      </c>
      <c r="AP32" s="40"/>
      <c r="AQ32" s="40"/>
    </row>
    <row r="33" spans="1:43" s="2" customFormat="1" ht="15.75" customHeight="1">
      <c r="A33" s="37"/>
      <c r="B33" s="64">
        <v>25</v>
      </c>
      <c r="C33" s="59">
        <v>1</v>
      </c>
      <c r="D33" s="60">
        <v>2</v>
      </c>
      <c r="E33" s="60">
        <v>3</v>
      </c>
      <c r="F33" s="60">
        <v>4</v>
      </c>
      <c r="G33" s="61">
        <v>5</v>
      </c>
      <c r="H33" s="63">
        <f t="shared" si="4"/>
        <v>65</v>
      </c>
      <c r="I33" s="59">
        <v>1</v>
      </c>
      <c r="J33" s="60">
        <v>2</v>
      </c>
      <c r="K33" s="60">
        <v>3</v>
      </c>
      <c r="L33" s="60">
        <v>4</v>
      </c>
      <c r="M33" s="61">
        <v>5</v>
      </c>
      <c r="N33" s="63">
        <f t="shared" si="0"/>
        <v>105</v>
      </c>
      <c r="O33" s="59">
        <v>1</v>
      </c>
      <c r="P33" s="60">
        <v>2</v>
      </c>
      <c r="Q33" s="60">
        <v>3</v>
      </c>
      <c r="R33" s="60">
        <v>4</v>
      </c>
      <c r="S33" s="61">
        <v>5</v>
      </c>
      <c r="T33" s="63">
        <f t="shared" si="1"/>
        <v>145</v>
      </c>
      <c r="U33" s="59">
        <v>1</v>
      </c>
      <c r="V33" s="60">
        <v>2</v>
      </c>
      <c r="W33" s="60">
        <v>3</v>
      </c>
      <c r="X33" s="60">
        <v>4</v>
      </c>
      <c r="Y33" s="61">
        <v>5</v>
      </c>
      <c r="Z33" s="67">
        <f t="shared" si="3"/>
        <v>185</v>
      </c>
      <c r="AA33" s="71"/>
      <c r="AB33" s="59">
        <v>1</v>
      </c>
      <c r="AC33" s="60">
        <v>2</v>
      </c>
      <c r="AD33" s="60">
        <v>3</v>
      </c>
      <c r="AE33" s="60">
        <v>4</v>
      </c>
      <c r="AF33" s="61">
        <v>5</v>
      </c>
      <c r="AG33" s="67">
        <f t="shared" si="2"/>
        <v>225</v>
      </c>
      <c r="AH33" s="59">
        <v>1</v>
      </c>
      <c r="AI33" s="60">
        <v>2</v>
      </c>
      <c r="AJ33" s="60">
        <v>3</v>
      </c>
      <c r="AK33" s="60">
        <v>4</v>
      </c>
      <c r="AL33" s="61">
        <v>5</v>
      </c>
      <c r="AM33" s="89"/>
      <c r="AN33" s="40">
        <v>25</v>
      </c>
      <c r="AO33" s="40">
        <v>75</v>
      </c>
      <c r="AP33" s="40"/>
      <c r="AQ33" s="40"/>
    </row>
    <row r="34" spans="1:43" s="2" customFormat="1" ht="15.75" customHeight="1">
      <c r="A34" s="37"/>
      <c r="B34" s="63">
        <v>26</v>
      </c>
      <c r="C34" s="59">
        <v>1</v>
      </c>
      <c r="D34" s="60">
        <v>2</v>
      </c>
      <c r="E34" s="60">
        <v>3</v>
      </c>
      <c r="F34" s="60">
        <v>4</v>
      </c>
      <c r="G34" s="61">
        <v>5</v>
      </c>
      <c r="H34" s="63">
        <f t="shared" si="4"/>
        <v>66</v>
      </c>
      <c r="I34" s="59">
        <v>1</v>
      </c>
      <c r="J34" s="60">
        <v>2</v>
      </c>
      <c r="K34" s="60">
        <v>3</v>
      </c>
      <c r="L34" s="60">
        <v>4</v>
      </c>
      <c r="M34" s="61">
        <v>5</v>
      </c>
      <c r="N34" s="63">
        <f t="shared" si="0"/>
        <v>106</v>
      </c>
      <c r="O34" s="59">
        <v>1</v>
      </c>
      <c r="P34" s="60">
        <v>2</v>
      </c>
      <c r="Q34" s="60">
        <v>3</v>
      </c>
      <c r="R34" s="60">
        <v>4</v>
      </c>
      <c r="S34" s="61">
        <v>5</v>
      </c>
      <c r="T34" s="63">
        <f t="shared" si="1"/>
        <v>146</v>
      </c>
      <c r="U34" s="59">
        <v>1</v>
      </c>
      <c r="V34" s="60">
        <v>2</v>
      </c>
      <c r="W34" s="60">
        <v>3</v>
      </c>
      <c r="X34" s="60">
        <v>4</v>
      </c>
      <c r="Y34" s="61">
        <v>5</v>
      </c>
      <c r="Z34" s="67">
        <f t="shared" si="3"/>
        <v>186</v>
      </c>
      <c r="AA34" s="71"/>
      <c r="AB34" s="59">
        <v>1</v>
      </c>
      <c r="AC34" s="60">
        <v>2</v>
      </c>
      <c r="AD34" s="60">
        <v>3</v>
      </c>
      <c r="AE34" s="60">
        <v>4</v>
      </c>
      <c r="AF34" s="61">
        <v>5</v>
      </c>
      <c r="AG34" s="67">
        <f t="shared" si="2"/>
        <v>226</v>
      </c>
      <c r="AH34" s="59">
        <v>1</v>
      </c>
      <c r="AI34" s="60">
        <v>2</v>
      </c>
      <c r="AJ34" s="60">
        <v>3</v>
      </c>
      <c r="AK34" s="60">
        <v>4</v>
      </c>
      <c r="AL34" s="61">
        <v>5</v>
      </c>
      <c r="AM34" s="89"/>
      <c r="AN34" s="40">
        <v>26</v>
      </c>
      <c r="AO34" s="40">
        <v>76</v>
      </c>
      <c r="AP34" s="40"/>
      <c r="AQ34" s="40"/>
    </row>
    <row r="35" spans="1:43" s="2" customFormat="1" ht="15.75" customHeight="1">
      <c r="A35" s="37"/>
      <c r="B35" s="63">
        <v>27</v>
      </c>
      <c r="C35" s="59">
        <v>1</v>
      </c>
      <c r="D35" s="60">
        <v>2</v>
      </c>
      <c r="E35" s="60">
        <v>3</v>
      </c>
      <c r="F35" s="60">
        <v>4</v>
      </c>
      <c r="G35" s="61">
        <v>5</v>
      </c>
      <c r="H35" s="63">
        <f t="shared" si="4"/>
        <v>67</v>
      </c>
      <c r="I35" s="59">
        <v>1</v>
      </c>
      <c r="J35" s="60">
        <v>2</v>
      </c>
      <c r="K35" s="60">
        <v>3</v>
      </c>
      <c r="L35" s="60">
        <v>4</v>
      </c>
      <c r="M35" s="61">
        <v>5</v>
      </c>
      <c r="N35" s="63">
        <f t="shared" si="0"/>
        <v>107</v>
      </c>
      <c r="O35" s="59">
        <v>1</v>
      </c>
      <c r="P35" s="60">
        <v>2</v>
      </c>
      <c r="Q35" s="60">
        <v>3</v>
      </c>
      <c r="R35" s="60">
        <v>4</v>
      </c>
      <c r="S35" s="61">
        <v>5</v>
      </c>
      <c r="T35" s="63">
        <f t="shared" si="1"/>
        <v>147</v>
      </c>
      <c r="U35" s="59">
        <v>1</v>
      </c>
      <c r="V35" s="60">
        <v>2</v>
      </c>
      <c r="W35" s="60">
        <v>3</v>
      </c>
      <c r="X35" s="60">
        <v>4</v>
      </c>
      <c r="Y35" s="61">
        <v>5</v>
      </c>
      <c r="Z35" s="67">
        <f t="shared" si="3"/>
        <v>187</v>
      </c>
      <c r="AA35" s="70"/>
      <c r="AB35" s="59">
        <v>1</v>
      </c>
      <c r="AC35" s="60">
        <v>2</v>
      </c>
      <c r="AD35" s="60">
        <v>3</v>
      </c>
      <c r="AE35" s="60">
        <v>4</v>
      </c>
      <c r="AF35" s="61">
        <v>5</v>
      </c>
      <c r="AG35" s="67">
        <f t="shared" si="2"/>
        <v>227</v>
      </c>
      <c r="AH35" s="59">
        <v>1</v>
      </c>
      <c r="AI35" s="60">
        <v>2</v>
      </c>
      <c r="AJ35" s="60">
        <v>3</v>
      </c>
      <c r="AK35" s="60">
        <v>4</v>
      </c>
      <c r="AL35" s="61">
        <v>5</v>
      </c>
      <c r="AM35" s="89"/>
      <c r="AN35" s="40">
        <v>27</v>
      </c>
      <c r="AO35" s="40">
        <v>77</v>
      </c>
      <c r="AP35" s="40"/>
      <c r="AQ35" s="40"/>
    </row>
    <row r="36" spans="1:43" s="2" customFormat="1" ht="15.75" customHeight="1">
      <c r="A36" s="37"/>
      <c r="B36" s="64">
        <v>28</v>
      </c>
      <c r="C36" s="59">
        <v>1</v>
      </c>
      <c r="D36" s="60">
        <v>2</v>
      </c>
      <c r="E36" s="60">
        <v>3</v>
      </c>
      <c r="F36" s="60">
        <v>4</v>
      </c>
      <c r="G36" s="61">
        <v>5</v>
      </c>
      <c r="H36" s="63">
        <f t="shared" si="4"/>
        <v>68</v>
      </c>
      <c r="I36" s="59">
        <v>1</v>
      </c>
      <c r="J36" s="60">
        <v>2</v>
      </c>
      <c r="K36" s="60">
        <v>3</v>
      </c>
      <c r="L36" s="60">
        <v>4</v>
      </c>
      <c r="M36" s="61">
        <v>5</v>
      </c>
      <c r="N36" s="63">
        <f t="shared" si="0"/>
        <v>108</v>
      </c>
      <c r="O36" s="59">
        <v>1</v>
      </c>
      <c r="P36" s="60">
        <v>2</v>
      </c>
      <c r="Q36" s="60">
        <v>3</v>
      </c>
      <c r="R36" s="60">
        <v>4</v>
      </c>
      <c r="S36" s="61">
        <v>5</v>
      </c>
      <c r="T36" s="63">
        <f t="shared" si="1"/>
        <v>148</v>
      </c>
      <c r="U36" s="59">
        <v>1</v>
      </c>
      <c r="V36" s="60">
        <v>2</v>
      </c>
      <c r="W36" s="60">
        <v>3</v>
      </c>
      <c r="X36" s="60">
        <v>4</v>
      </c>
      <c r="Y36" s="61">
        <v>5</v>
      </c>
      <c r="Z36" s="67">
        <f t="shared" si="3"/>
        <v>188</v>
      </c>
      <c r="AA36" s="71"/>
      <c r="AB36" s="59">
        <v>1</v>
      </c>
      <c r="AC36" s="60">
        <v>2</v>
      </c>
      <c r="AD36" s="60">
        <v>3</v>
      </c>
      <c r="AE36" s="60">
        <v>4</v>
      </c>
      <c r="AF36" s="61">
        <v>5</v>
      </c>
      <c r="AG36" s="67">
        <f t="shared" si="2"/>
        <v>228</v>
      </c>
      <c r="AH36" s="59">
        <v>1</v>
      </c>
      <c r="AI36" s="60">
        <v>2</v>
      </c>
      <c r="AJ36" s="60">
        <v>3</v>
      </c>
      <c r="AK36" s="60">
        <v>4</v>
      </c>
      <c r="AL36" s="61">
        <v>5</v>
      </c>
      <c r="AM36" s="89"/>
      <c r="AN36" s="40">
        <v>28</v>
      </c>
      <c r="AO36" s="40">
        <v>78</v>
      </c>
      <c r="AP36" s="40"/>
      <c r="AQ36" s="40"/>
    </row>
    <row r="37" spans="1:43" s="2" customFormat="1" ht="15.75" customHeight="1">
      <c r="A37" s="37"/>
      <c r="B37" s="63">
        <v>29</v>
      </c>
      <c r="C37" s="59">
        <v>1</v>
      </c>
      <c r="D37" s="60">
        <v>2</v>
      </c>
      <c r="E37" s="60">
        <v>3</v>
      </c>
      <c r="F37" s="60">
        <v>4</v>
      </c>
      <c r="G37" s="61">
        <v>5</v>
      </c>
      <c r="H37" s="63">
        <f t="shared" si="4"/>
        <v>69</v>
      </c>
      <c r="I37" s="59">
        <v>1</v>
      </c>
      <c r="J37" s="60">
        <v>2</v>
      </c>
      <c r="K37" s="60">
        <v>3</v>
      </c>
      <c r="L37" s="60">
        <v>4</v>
      </c>
      <c r="M37" s="61">
        <v>5</v>
      </c>
      <c r="N37" s="63">
        <f t="shared" si="0"/>
        <v>109</v>
      </c>
      <c r="O37" s="59">
        <v>1</v>
      </c>
      <c r="P37" s="60">
        <v>2</v>
      </c>
      <c r="Q37" s="60">
        <v>3</v>
      </c>
      <c r="R37" s="60">
        <v>4</v>
      </c>
      <c r="S37" s="61">
        <v>5</v>
      </c>
      <c r="T37" s="63">
        <f t="shared" si="1"/>
        <v>149</v>
      </c>
      <c r="U37" s="59">
        <v>1</v>
      </c>
      <c r="V37" s="60">
        <v>2</v>
      </c>
      <c r="W37" s="60">
        <v>3</v>
      </c>
      <c r="X37" s="60">
        <v>4</v>
      </c>
      <c r="Y37" s="61">
        <v>5</v>
      </c>
      <c r="Z37" s="67">
        <f t="shared" si="3"/>
        <v>189</v>
      </c>
      <c r="AA37" s="71"/>
      <c r="AB37" s="59">
        <v>1</v>
      </c>
      <c r="AC37" s="60">
        <v>2</v>
      </c>
      <c r="AD37" s="60">
        <v>3</v>
      </c>
      <c r="AE37" s="60">
        <v>4</v>
      </c>
      <c r="AF37" s="61">
        <v>5</v>
      </c>
      <c r="AG37" s="67">
        <f t="shared" si="2"/>
        <v>229</v>
      </c>
      <c r="AH37" s="59">
        <v>1</v>
      </c>
      <c r="AI37" s="60">
        <v>2</v>
      </c>
      <c r="AJ37" s="60">
        <v>3</v>
      </c>
      <c r="AK37" s="60">
        <v>4</v>
      </c>
      <c r="AL37" s="61">
        <v>5</v>
      </c>
      <c r="AM37" s="89"/>
      <c r="AN37" s="40">
        <v>29</v>
      </c>
      <c r="AO37" s="40">
        <v>79</v>
      </c>
      <c r="AP37" s="40"/>
      <c r="AQ37" s="40"/>
    </row>
    <row r="38" spans="1:43" s="2" customFormat="1" ht="15.75" customHeight="1">
      <c r="A38" s="37"/>
      <c r="B38" s="64">
        <v>30</v>
      </c>
      <c r="C38" s="59">
        <v>1</v>
      </c>
      <c r="D38" s="60">
        <v>2</v>
      </c>
      <c r="E38" s="60">
        <v>3</v>
      </c>
      <c r="F38" s="60">
        <v>4</v>
      </c>
      <c r="G38" s="61">
        <v>5</v>
      </c>
      <c r="H38" s="63">
        <f t="shared" si="4"/>
        <v>70</v>
      </c>
      <c r="I38" s="59">
        <v>1</v>
      </c>
      <c r="J38" s="60">
        <v>2</v>
      </c>
      <c r="K38" s="60">
        <v>3</v>
      </c>
      <c r="L38" s="60">
        <v>4</v>
      </c>
      <c r="M38" s="61">
        <v>5</v>
      </c>
      <c r="N38" s="63">
        <f t="shared" si="0"/>
        <v>110</v>
      </c>
      <c r="O38" s="59">
        <v>1</v>
      </c>
      <c r="P38" s="60">
        <v>2</v>
      </c>
      <c r="Q38" s="60">
        <v>3</v>
      </c>
      <c r="R38" s="60">
        <v>4</v>
      </c>
      <c r="S38" s="61">
        <v>5</v>
      </c>
      <c r="T38" s="63">
        <f t="shared" si="1"/>
        <v>150</v>
      </c>
      <c r="U38" s="59">
        <v>1</v>
      </c>
      <c r="V38" s="60">
        <v>2</v>
      </c>
      <c r="W38" s="60">
        <v>3</v>
      </c>
      <c r="X38" s="60">
        <v>4</v>
      </c>
      <c r="Y38" s="61">
        <v>5</v>
      </c>
      <c r="Z38" s="67">
        <f t="shared" si="3"/>
        <v>190</v>
      </c>
      <c r="AA38" s="71"/>
      <c r="AB38" s="77">
        <v>1</v>
      </c>
      <c r="AC38" s="78">
        <v>2</v>
      </c>
      <c r="AD38" s="78">
        <v>3</v>
      </c>
      <c r="AE38" s="78">
        <v>4</v>
      </c>
      <c r="AF38" s="79">
        <v>5</v>
      </c>
      <c r="AG38" s="67">
        <f t="shared" si="2"/>
        <v>230</v>
      </c>
      <c r="AH38" s="59">
        <v>1</v>
      </c>
      <c r="AI38" s="60">
        <v>2</v>
      </c>
      <c r="AJ38" s="60">
        <v>3</v>
      </c>
      <c r="AK38" s="60">
        <v>4</v>
      </c>
      <c r="AL38" s="61">
        <v>5</v>
      </c>
      <c r="AM38" s="89"/>
      <c r="AN38" s="40">
        <v>30</v>
      </c>
      <c r="AO38" s="40">
        <v>80</v>
      </c>
      <c r="AP38" s="40"/>
      <c r="AQ38" s="40"/>
    </row>
    <row r="39" spans="1:43" s="2" customFormat="1" ht="15.75" customHeight="1">
      <c r="A39" s="37"/>
      <c r="B39" s="63">
        <v>31</v>
      </c>
      <c r="C39" s="59">
        <v>1</v>
      </c>
      <c r="D39" s="60">
        <v>2</v>
      </c>
      <c r="E39" s="60">
        <v>3</v>
      </c>
      <c r="F39" s="60">
        <v>4</v>
      </c>
      <c r="G39" s="61">
        <v>5</v>
      </c>
      <c r="H39" s="63">
        <f t="shared" si="4"/>
        <v>71</v>
      </c>
      <c r="I39" s="59">
        <v>1</v>
      </c>
      <c r="J39" s="60">
        <v>2</v>
      </c>
      <c r="K39" s="60">
        <v>3</v>
      </c>
      <c r="L39" s="60">
        <v>4</v>
      </c>
      <c r="M39" s="61">
        <v>5</v>
      </c>
      <c r="N39" s="63">
        <f t="shared" si="0"/>
        <v>111</v>
      </c>
      <c r="O39" s="59">
        <v>1</v>
      </c>
      <c r="P39" s="60">
        <v>2</v>
      </c>
      <c r="Q39" s="60">
        <v>3</v>
      </c>
      <c r="R39" s="60">
        <v>4</v>
      </c>
      <c r="S39" s="61">
        <v>5</v>
      </c>
      <c r="T39" s="63">
        <f t="shared" si="1"/>
        <v>151</v>
      </c>
      <c r="U39" s="59">
        <v>1</v>
      </c>
      <c r="V39" s="60">
        <v>2</v>
      </c>
      <c r="W39" s="60">
        <v>3</v>
      </c>
      <c r="X39" s="60">
        <v>4</v>
      </c>
      <c r="Y39" s="61">
        <v>5</v>
      </c>
      <c r="Z39" s="67">
        <f t="shared" si="3"/>
        <v>191</v>
      </c>
      <c r="AA39" s="71"/>
      <c r="AB39" s="59">
        <v>1</v>
      </c>
      <c r="AC39" s="60">
        <v>2</v>
      </c>
      <c r="AD39" s="60">
        <v>3</v>
      </c>
      <c r="AE39" s="60">
        <v>4</v>
      </c>
      <c r="AF39" s="61">
        <v>5</v>
      </c>
      <c r="AG39" s="67">
        <f t="shared" si="2"/>
        <v>231</v>
      </c>
      <c r="AH39" s="59">
        <v>1</v>
      </c>
      <c r="AI39" s="60">
        <v>2</v>
      </c>
      <c r="AJ39" s="60">
        <v>3</v>
      </c>
      <c r="AK39" s="60">
        <v>4</v>
      </c>
      <c r="AL39" s="61">
        <v>5</v>
      </c>
      <c r="AM39" s="89"/>
      <c r="AN39" s="40">
        <v>31</v>
      </c>
      <c r="AO39" s="40">
        <v>81</v>
      </c>
      <c r="AP39" s="40"/>
      <c r="AQ39" s="40"/>
    </row>
    <row r="40" spans="1:43" s="2" customFormat="1" ht="15.75" customHeight="1">
      <c r="A40" s="37"/>
      <c r="B40" s="63">
        <v>32</v>
      </c>
      <c r="C40" s="59">
        <v>1</v>
      </c>
      <c r="D40" s="60">
        <v>2</v>
      </c>
      <c r="E40" s="60">
        <v>3</v>
      </c>
      <c r="F40" s="60">
        <v>4</v>
      </c>
      <c r="G40" s="61">
        <v>5</v>
      </c>
      <c r="H40" s="63">
        <f t="shared" si="4"/>
        <v>72</v>
      </c>
      <c r="I40" s="59">
        <v>1</v>
      </c>
      <c r="J40" s="60">
        <v>2</v>
      </c>
      <c r="K40" s="60">
        <v>3</v>
      </c>
      <c r="L40" s="60">
        <v>4</v>
      </c>
      <c r="M40" s="61">
        <v>5</v>
      </c>
      <c r="N40" s="63">
        <f t="shared" si="0"/>
        <v>112</v>
      </c>
      <c r="O40" s="59">
        <v>1</v>
      </c>
      <c r="P40" s="60">
        <v>2</v>
      </c>
      <c r="Q40" s="60">
        <v>3</v>
      </c>
      <c r="R40" s="60">
        <v>4</v>
      </c>
      <c r="S40" s="61">
        <v>5</v>
      </c>
      <c r="T40" s="63">
        <f t="shared" si="1"/>
        <v>152</v>
      </c>
      <c r="U40" s="59">
        <v>1</v>
      </c>
      <c r="V40" s="60">
        <v>2</v>
      </c>
      <c r="W40" s="60">
        <v>3</v>
      </c>
      <c r="X40" s="60">
        <v>4</v>
      </c>
      <c r="Y40" s="61">
        <v>5</v>
      </c>
      <c r="Z40" s="67">
        <f t="shared" si="3"/>
        <v>192</v>
      </c>
      <c r="AA40" s="71"/>
      <c r="AB40" s="59">
        <v>1</v>
      </c>
      <c r="AC40" s="60">
        <v>2</v>
      </c>
      <c r="AD40" s="60">
        <v>3</v>
      </c>
      <c r="AE40" s="60">
        <v>4</v>
      </c>
      <c r="AF40" s="61">
        <v>5</v>
      </c>
      <c r="AG40" s="67">
        <f t="shared" si="2"/>
        <v>232</v>
      </c>
      <c r="AH40" s="59">
        <v>1</v>
      </c>
      <c r="AI40" s="60">
        <v>2</v>
      </c>
      <c r="AJ40" s="60">
        <v>3</v>
      </c>
      <c r="AK40" s="60">
        <v>4</v>
      </c>
      <c r="AL40" s="61">
        <v>5</v>
      </c>
      <c r="AM40" s="89"/>
      <c r="AN40" s="40">
        <v>32</v>
      </c>
      <c r="AO40" s="40">
        <v>82</v>
      </c>
      <c r="AP40" s="40"/>
      <c r="AQ40" s="40"/>
    </row>
    <row r="41" spans="1:43" s="2" customFormat="1" ht="15.75" customHeight="1">
      <c r="A41" s="37"/>
      <c r="B41" s="64">
        <v>33</v>
      </c>
      <c r="C41" s="59">
        <v>1</v>
      </c>
      <c r="D41" s="60">
        <v>2</v>
      </c>
      <c r="E41" s="60">
        <v>3</v>
      </c>
      <c r="F41" s="60">
        <v>4</v>
      </c>
      <c r="G41" s="61">
        <v>5</v>
      </c>
      <c r="H41" s="63">
        <f t="shared" si="4"/>
        <v>73</v>
      </c>
      <c r="I41" s="59">
        <v>1</v>
      </c>
      <c r="J41" s="60">
        <v>2</v>
      </c>
      <c r="K41" s="60">
        <v>3</v>
      </c>
      <c r="L41" s="60">
        <v>4</v>
      </c>
      <c r="M41" s="61">
        <v>5</v>
      </c>
      <c r="N41" s="63">
        <f t="shared" si="0"/>
        <v>113</v>
      </c>
      <c r="O41" s="59">
        <v>1</v>
      </c>
      <c r="P41" s="60">
        <v>2</v>
      </c>
      <c r="Q41" s="60">
        <v>3</v>
      </c>
      <c r="R41" s="60">
        <v>4</v>
      </c>
      <c r="S41" s="61">
        <v>5</v>
      </c>
      <c r="T41" s="63">
        <f t="shared" si="1"/>
        <v>153</v>
      </c>
      <c r="U41" s="59">
        <v>1</v>
      </c>
      <c r="V41" s="60">
        <v>2</v>
      </c>
      <c r="W41" s="60">
        <v>3</v>
      </c>
      <c r="X41" s="60">
        <v>4</v>
      </c>
      <c r="Y41" s="61">
        <v>5</v>
      </c>
      <c r="Z41" s="67">
        <f t="shared" si="3"/>
        <v>193</v>
      </c>
      <c r="AA41" s="71"/>
      <c r="AB41" s="59">
        <v>1</v>
      </c>
      <c r="AC41" s="60">
        <v>2</v>
      </c>
      <c r="AD41" s="60">
        <v>3</v>
      </c>
      <c r="AE41" s="60">
        <v>4</v>
      </c>
      <c r="AF41" s="61">
        <v>5</v>
      </c>
      <c r="AG41" s="67">
        <f t="shared" si="2"/>
        <v>233</v>
      </c>
      <c r="AH41" s="202">
        <v>1</v>
      </c>
      <c r="AI41" s="203">
        <v>2</v>
      </c>
      <c r="AJ41" s="203">
        <v>3</v>
      </c>
      <c r="AK41" s="203">
        <v>4</v>
      </c>
      <c r="AL41" s="204">
        <v>5</v>
      </c>
      <c r="AM41" s="204"/>
      <c r="AN41" s="40">
        <v>33</v>
      </c>
      <c r="AO41" s="40">
        <v>83</v>
      </c>
      <c r="AP41" s="40"/>
      <c r="AQ41" s="40"/>
    </row>
    <row r="42" spans="1:43" s="2" customFormat="1" ht="15.75" customHeight="1">
      <c r="A42" s="37"/>
      <c r="B42" s="63">
        <v>34</v>
      </c>
      <c r="C42" s="59">
        <v>1</v>
      </c>
      <c r="D42" s="60">
        <v>2</v>
      </c>
      <c r="E42" s="60">
        <v>3</v>
      </c>
      <c r="F42" s="60">
        <v>4</v>
      </c>
      <c r="G42" s="61">
        <v>5</v>
      </c>
      <c r="H42" s="63">
        <f t="shared" si="4"/>
        <v>74</v>
      </c>
      <c r="I42" s="59">
        <v>1</v>
      </c>
      <c r="J42" s="60">
        <v>2</v>
      </c>
      <c r="K42" s="60">
        <v>3</v>
      </c>
      <c r="L42" s="60">
        <v>4</v>
      </c>
      <c r="M42" s="61">
        <v>5</v>
      </c>
      <c r="N42" s="63">
        <f t="shared" si="0"/>
        <v>114</v>
      </c>
      <c r="O42" s="59">
        <v>1</v>
      </c>
      <c r="P42" s="60">
        <v>2</v>
      </c>
      <c r="Q42" s="60">
        <v>3</v>
      </c>
      <c r="R42" s="60">
        <v>4</v>
      </c>
      <c r="S42" s="61">
        <v>5</v>
      </c>
      <c r="T42" s="63">
        <f t="shared" si="1"/>
        <v>154</v>
      </c>
      <c r="U42" s="59">
        <v>1</v>
      </c>
      <c r="V42" s="60">
        <v>2</v>
      </c>
      <c r="W42" s="60">
        <v>3</v>
      </c>
      <c r="X42" s="60">
        <v>4</v>
      </c>
      <c r="Y42" s="61">
        <v>5</v>
      </c>
      <c r="Z42" s="67">
        <f t="shared" si="3"/>
        <v>194</v>
      </c>
      <c r="AA42" s="71"/>
      <c r="AB42" s="59">
        <v>1</v>
      </c>
      <c r="AC42" s="60">
        <v>2</v>
      </c>
      <c r="AD42" s="60">
        <v>3</v>
      </c>
      <c r="AE42" s="60">
        <v>4</v>
      </c>
      <c r="AF42" s="61">
        <v>5</v>
      </c>
      <c r="AG42" s="67">
        <f t="shared" si="2"/>
        <v>234</v>
      </c>
      <c r="AH42" s="59">
        <v>1</v>
      </c>
      <c r="AI42" s="60">
        <v>2</v>
      </c>
      <c r="AJ42" s="60">
        <v>3</v>
      </c>
      <c r="AK42" s="60">
        <v>4</v>
      </c>
      <c r="AL42" s="61">
        <v>5</v>
      </c>
      <c r="AM42" s="89"/>
      <c r="AN42" s="96">
        <v>34</v>
      </c>
      <c r="AO42" s="40">
        <v>84</v>
      </c>
      <c r="AP42" s="40"/>
      <c r="AQ42" s="40"/>
    </row>
    <row r="43" spans="1:43" s="2" customFormat="1" ht="15.75" customHeight="1">
      <c r="A43" s="37"/>
      <c r="B43" s="64">
        <v>35</v>
      </c>
      <c r="C43" s="59">
        <v>1</v>
      </c>
      <c r="D43" s="60">
        <v>2</v>
      </c>
      <c r="E43" s="60">
        <v>3</v>
      </c>
      <c r="F43" s="60">
        <v>4</v>
      </c>
      <c r="G43" s="61">
        <v>5</v>
      </c>
      <c r="H43" s="63">
        <f t="shared" si="4"/>
        <v>75</v>
      </c>
      <c r="I43" s="59">
        <v>1</v>
      </c>
      <c r="J43" s="60">
        <v>2</v>
      </c>
      <c r="K43" s="60">
        <v>3</v>
      </c>
      <c r="L43" s="60">
        <v>4</v>
      </c>
      <c r="M43" s="61">
        <v>5</v>
      </c>
      <c r="N43" s="63">
        <f t="shared" si="0"/>
        <v>115</v>
      </c>
      <c r="O43" s="59">
        <v>1</v>
      </c>
      <c r="P43" s="60">
        <v>2</v>
      </c>
      <c r="Q43" s="60">
        <v>3</v>
      </c>
      <c r="R43" s="60">
        <v>4</v>
      </c>
      <c r="S43" s="61">
        <v>5</v>
      </c>
      <c r="T43" s="63">
        <f t="shared" si="1"/>
        <v>155</v>
      </c>
      <c r="U43" s="59">
        <v>1</v>
      </c>
      <c r="V43" s="60">
        <v>2</v>
      </c>
      <c r="W43" s="60">
        <v>3</v>
      </c>
      <c r="X43" s="60">
        <v>4</v>
      </c>
      <c r="Y43" s="61">
        <v>5</v>
      </c>
      <c r="Z43" s="67">
        <f t="shared" si="3"/>
        <v>195</v>
      </c>
      <c r="AA43" s="71"/>
      <c r="AB43" s="59">
        <v>1</v>
      </c>
      <c r="AC43" s="60">
        <v>2</v>
      </c>
      <c r="AD43" s="60">
        <v>3</v>
      </c>
      <c r="AE43" s="60">
        <v>4</v>
      </c>
      <c r="AF43" s="61">
        <v>5</v>
      </c>
      <c r="AG43" s="67">
        <f t="shared" si="2"/>
        <v>235</v>
      </c>
      <c r="AH43" s="59">
        <v>1</v>
      </c>
      <c r="AI43" s="60">
        <v>2</v>
      </c>
      <c r="AJ43" s="60">
        <v>3</v>
      </c>
      <c r="AK43" s="60">
        <v>4</v>
      </c>
      <c r="AL43" s="61">
        <v>5</v>
      </c>
      <c r="AM43" s="89"/>
      <c r="AN43" s="96">
        <v>35</v>
      </c>
      <c r="AO43" s="40">
        <v>85</v>
      </c>
      <c r="AP43" s="40"/>
      <c r="AQ43" s="40"/>
    </row>
    <row r="44" spans="1:43" s="2" customFormat="1" ht="15.75" customHeight="1">
      <c r="A44" s="37"/>
      <c r="B44" s="63">
        <v>36</v>
      </c>
      <c r="C44" s="59">
        <v>1</v>
      </c>
      <c r="D44" s="60">
        <v>2</v>
      </c>
      <c r="E44" s="60">
        <v>3</v>
      </c>
      <c r="F44" s="60">
        <v>4</v>
      </c>
      <c r="G44" s="61">
        <v>5</v>
      </c>
      <c r="H44" s="63">
        <f t="shared" si="4"/>
        <v>76</v>
      </c>
      <c r="I44" s="59">
        <v>1</v>
      </c>
      <c r="J44" s="60">
        <v>2</v>
      </c>
      <c r="K44" s="60">
        <v>3</v>
      </c>
      <c r="L44" s="60">
        <v>4</v>
      </c>
      <c r="M44" s="61">
        <v>5</v>
      </c>
      <c r="N44" s="63">
        <f t="shared" si="0"/>
        <v>116</v>
      </c>
      <c r="O44" s="59">
        <v>1</v>
      </c>
      <c r="P44" s="60">
        <v>2</v>
      </c>
      <c r="Q44" s="60">
        <v>3</v>
      </c>
      <c r="R44" s="60">
        <v>4</v>
      </c>
      <c r="S44" s="61">
        <v>5</v>
      </c>
      <c r="T44" s="63">
        <f t="shared" si="1"/>
        <v>156</v>
      </c>
      <c r="U44" s="59">
        <v>1</v>
      </c>
      <c r="V44" s="60">
        <v>2</v>
      </c>
      <c r="W44" s="60">
        <v>3</v>
      </c>
      <c r="X44" s="60">
        <v>4</v>
      </c>
      <c r="Y44" s="61">
        <v>5</v>
      </c>
      <c r="Z44" s="67">
        <f t="shared" si="3"/>
        <v>196</v>
      </c>
      <c r="AA44" s="71"/>
      <c r="AB44" s="59">
        <v>1</v>
      </c>
      <c r="AC44" s="60">
        <v>2</v>
      </c>
      <c r="AD44" s="60">
        <v>3</v>
      </c>
      <c r="AE44" s="60">
        <v>4</v>
      </c>
      <c r="AF44" s="61">
        <v>5</v>
      </c>
      <c r="AG44" s="67">
        <f t="shared" si="2"/>
        <v>236</v>
      </c>
      <c r="AH44" s="59">
        <v>1</v>
      </c>
      <c r="AI44" s="60">
        <v>2</v>
      </c>
      <c r="AJ44" s="60">
        <v>3</v>
      </c>
      <c r="AK44" s="60">
        <v>4</v>
      </c>
      <c r="AL44" s="61">
        <v>5</v>
      </c>
      <c r="AM44" s="89"/>
      <c r="AN44" s="96">
        <v>36</v>
      </c>
      <c r="AO44" s="40">
        <v>86</v>
      </c>
      <c r="AP44" s="40"/>
      <c r="AQ44" s="40"/>
    </row>
    <row r="45" spans="1:43" s="2" customFormat="1" ht="15.75" customHeight="1">
      <c r="A45" s="37"/>
      <c r="B45" s="63">
        <v>37</v>
      </c>
      <c r="C45" s="59">
        <v>1</v>
      </c>
      <c r="D45" s="60">
        <v>2</v>
      </c>
      <c r="E45" s="60">
        <v>3</v>
      </c>
      <c r="F45" s="60">
        <v>4</v>
      </c>
      <c r="G45" s="61">
        <v>5</v>
      </c>
      <c r="H45" s="63">
        <f t="shared" si="4"/>
        <v>77</v>
      </c>
      <c r="I45" s="59">
        <v>1</v>
      </c>
      <c r="J45" s="60">
        <v>2</v>
      </c>
      <c r="K45" s="60">
        <v>3</v>
      </c>
      <c r="L45" s="60">
        <v>4</v>
      </c>
      <c r="M45" s="61">
        <v>5</v>
      </c>
      <c r="N45" s="63">
        <f t="shared" si="0"/>
        <v>117</v>
      </c>
      <c r="O45" s="59">
        <v>1</v>
      </c>
      <c r="P45" s="60">
        <v>2</v>
      </c>
      <c r="Q45" s="60">
        <v>3</v>
      </c>
      <c r="R45" s="60">
        <v>4</v>
      </c>
      <c r="S45" s="61">
        <v>5</v>
      </c>
      <c r="T45" s="63">
        <f t="shared" si="1"/>
        <v>157</v>
      </c>
      <c r="U45" s="59">
        <v>1</v>
      </c>
      <c r="V45" s="60">
        <v>2</v>
      </c>
      <c r="W45" s="60">
        <v>3</v>
      </c>
      <c r="X45" s="60">
        <v>4</v>
      </c>
      <c r="Y45" s="61">
        <v>5</v>
      </c>
      <c r="Z45" s="67">
        <f t="shared" si="3"/>
        <v>197</v>
      </c>
      <c r="AA45" s="71"/>
      <c r="AB45" s="59">
        <v>1</v>
      </c>
      <c r="AC45" s="60">
        <v>2</v>
      </c>
      <c r="AD45" s="60">
        <v>3</v>
      </c>
      <c r="AE45" s="60">
        <v>4</v>
      </c>
      <c r="AF45" s="61">
        <v>5</v>
      </c>
      <c r="AG45" s="67">
        <f t="shared" si="2"/>
        <v>237</v>
      </c>
      <c r="AH45" s="59">
        <v>1</v>
      </c>
      <c r="AI45" s="60">
        <v>2</v>
      </c>
      <c r="AJ45" s="60">
        <v>3</v>
      </c>
      <c r="AK45" s="60">
        <v>4</v>
      </c>
      <c r="AL45" s="61">
        <v>5</v>
      </c>
      <c r="AM45" s="89"/>
      <c r="AN45" s="96">
        <v>37</v>
      </c>
      <c r="AO45" s="40">
        <v>87</v>
      </c>
      <c r="AP45" s="40"/>
      <c r="AQ45" s="40"/>
    </row>
    <row r="46" spans="1:43" s="2" customFormat="1" ht="15.75" customHeight="1">
      <c r="A46" s="37"/>
      <c r="B46" s="64">
        <v>38</v>
      </c>
      <c r="C46" s="59">
        <v>1</v>
      </c>
      <c r="D46" s="60">
        <v>2</v>
      </c>
      <c r="E46" s="60">
        <v>3</v>
      </c>
      <c r="F46" s="60">
        <v>4</v>
      </c>
      <c r="G46" s="61">
        <v>5</v>
      </c>
      <c r="H46" s="63">
        <f t="shared" si="4"/>
        <v>78</v>
      </c>
      <c r="I46" s="59">
        <v>1</v>
      </c>
      <c r="J46" s="60">
        <v>2</v>
      </c>
      <c r="K46" s="60">
        <v>3</v>
      </c>
      <c r="L46" s="60">
        <v>4</v>
      </c>
      <c r="M46" s="61">
        <v>5</v>
      </c>
      <c r="N46" s="63">
        <f t="shared" si="0"/>
        <v>118</v>
      </c>
      <c r="O46" s="59">
        <v>1</v>
      </c>
      <c r="P46" s="60">
        <v>2</v>
      </c>
      <c r="Q46" s="60">
        <v>3</v>
      </c>
      <c r="R46" s="60">
        <v>4</v>
      </c>
      <c r="S46" s="61">
        <v>5</v>
      </c>
      <c r="T46" s="63">
        <f t="shared" si="1"/>
        <v>158</v>
      </c>
      <c r="U46" s="59">
        <v>1</v>
      </c>
      <c r="V46" s="60">
        <v>2</v>
      </c>
      <c r="W46" s="60">
        <v>3</v>
      </c>
      <c r="X46" s="60">
        <v>4</v>
      </c>
      <c r="Y46" s="61">
        <v>5</v>
      </c>
      <c r="Z46" s="67">
        <f t="shared" si="3"/>
        <v>198</v>
      </c>
      <c r="AA46" s="71"/>
      <c r="AB46" s="59">
        <v>1</v>
      </c>
      <c r="AC46" s="60">
        <v>2</v>
      </c>
      <c r="AD46" s="60">
        <v>3</v>
      </c>
      <c r="AE46" s="60">
        <v>4</v>
      </c>
      <c r="AF46" s="61">
        <v>5</v>
      </c>
      <c r="AG46" s="67">
        <f t="shared" si="2"/>
        <v>238</v>
      </c>
      <c r="AH46" s="59">
        <v>1</v>
      </c>
      <c r="AI46" s="60">
        <v>2</v>
      </c>
      <c r="AJ46" s="60">
        <v>3</v>
      </c>
      <c r="AK46" s="60">
        <v>4</v>
      </c>
      <c r="AL46" s="61">
        <v>5</v>
      </c>
      <c r="AM46" s="89"/>
      <c r="AN46" s="96">
        <v>38</v>
      </c>
      <c r="AO46" s="40">
        <v>88</v>
      </c>
      <c r="AP46" s="40"/>
      <c r="AQ46" s="40"/>
    </row>
    <row r="47" spans="1:43" s="2" customFormat="1" ht="15.75" customHeight="1">
      <c r="A47" s="37"/>
      <c r="B47" s="63">
        <v>39</v>
      </c>
      <c r="C47" s="59">
        <v>1</v>
      </c>
      <c r="D47" s="60">
        <v>2</v>
      </c>
      <c r="E47" s="60">
        <v>3</v>
      </c>
      <c r="F47" s="60">
        <v>4</v>
      </c>
      <c r="G47" s="61">
        <v>5</v>
      </c>
      <c r="H47" s="63">
        <f t="shared" si="4"/>
        <v>79</v>
      </c>
      <c r="I47" s="59">
        <v>1</v>
      </c>
      <c r="J47" s="60">
        <v>2</v>
      </c>
      <c r="K47" s="60">
        <v>3</v>
      </c>
      <c r="L47" s="60">
        <v>4</v>
      </c>
      <c r="M47" s="61">
        <v>5</v>
      </c>
      <c r="N47" s="63">
        <f t="shared" si="0"/>
        <v>119</v>
      </c>
      <c r="O47" s="59">
        <v>1</v>
      </c>
      <c r="P47" s="60">
        <v>2</v>
      </c>
      <c r="Q47" s="60">
        <v>3</v>
      </c>
      <c r="R47" s="60">
        <v>4</v>
      </c>
      <c r="S47" s="61">
        <v>5</v>
      </c>
      <c r="T47" s="63">
        <f t="shared" si="1"/>
        <v>159</v>
      </c>
      <c r="U47" s="59">
        <v>1</v>
      </c>
      <c r="V47" s="60">
        <v>2</v>
      </c>
      <c r="W47" s="60">
        <v>3</v>
      </c>
      <c r="X47" s="60">
        <v>4</v>
      </c>
      <c r="Y47" s="61">
        <v>5</v>
      </c>
      <c r="Z47" s="67">
        <f t="shared" si="3"/>
        <v>199</v>
      </c>
      <c r="AA47" s="71"/>
      <c r="AB47" s="59">
        <v>1</v>
      </c>
      <c r="AC47" s="60">
        <v>2</v>
      </c>
      <c r="AD47" s="60">
        <v>3</v>
      </c>
      <c r="AE47" s="60">
        <v>4</v>
      </c>
      <c r="AF47" s="61">
        <v>5</v>
      </c>
      <c r="AG47" s="67">
        <f t="shared" si="2"/>
        <v>239</v>
      </c>
      <c r="AH47" s="59">
        <v>1</v>
      </c>
      <c r="AI47" s="60">
        <v>2</v>
      </c>
      <c r="AJ47" s="60">
        <v>3</v>
      </c>
      <c r="AK47" s="60">
        <v>4</v>
      </c>
      <c r="AL47" s="61">
        <v>5</v>
      </c>
      <c r="AM47" s="89"/>
      <c r="AN47" s="96">
        <v>39</v>
      </c>
      <c r="AO47" s="40">
        <v>89</v>
      </c>
      <c r="AP47" s="40"/>
      <c r="AQ47" s="40"/>
    </row>
    <row r="48" spans="1:43" s="2" customFormat="1" ht="15.75" customHeight="1">
      <c r="A48" s="37"/>
      <c r="B48" s="64">
        <v>40</v>
      </c>
      <c r="C48" s="59">
        <v>1</v>
      </c>
      <c r="D48" s="60">
        <v>2</v>
      </c>
      <c r="E48" s="60">
        <v>3</v>
      </c>
      <c r="F48" s="60">
        <v>4</v>
      </c>
      <c r="G48" s="61">
        <v>5</v>
      </c>
      <c r="H48" s="63">
        <f t="shared" si="4"/>
        <v>80</v>
      </c>
      <c r="I48" s="59">
        <v>1</v>
      </c>
      <c r="J48" s="60">
        <v>2</v>
      </c>
      <c r="K48" s="60">
        <v>3</v>
      </c>
      <c r="L48" s="60">
        <v>4</v>
      </c>
      <c r="M48" s="61">
        <v>5</v>
      </c>
      <c r="N48" s="63">
        <f t="shared" si="0"/>
        <v>120</v>
      </c>
      <c r="O48" s="59">
        <v>1</v>
      </c>
      <c r="P48" s="60">
        <v>2</v>
      </c>
      <c r="Q48" s="60">
        <v>3</v>
      </c>
      <c r="R48" s="60">
        <v>4</v>
      </c>
      <c r="S48" s="61">
        <v>5</v>
      </c>
      <c r="T48" s="63">
        <f t="shared" si="1"/>
        <v>160</v>
      </c>
      <c r="U48" s="59">
        <v>1</v>
      </c>
      <c r="V48" s="60">
        <v>2</v>
      </c>
      <c r="W48" s="60">
        <v>3</v>
      </c>
      <c r="X48" s="60">
        <v>4</v>
      </c>
      <c r="Y48" s="61">
        <v>5</v>
      </c>
      <c r="Z48" s="67">
        <f t="shared" si="3"/>
        <v>200</v>
      </c>
      <c r="AA48" s="71"/>
      <c r="AB48" s="59">
        <v>1</v>
      </c>
      <c r="AC48" s="60">
        <v>2</v>
      </c>
      <c r="AD48" s="60">
        <v>3</v>
      </c>
      <c r="AE48" s="60">
        <v>4</v>
      </c>
      <c r="AF48" s="61">
        <v>5</v>
      </c>
      <c r="AG48" s="67">
        <f t="shared" si="2"/>
        <v>240</v>
      </c>
      <c r="AH48" s="59">
        <v>1</v>
      </c>
      <c r="AI48" s="60">
        <v>2</v>
      </c>
      <c r="AJ48" s="60">
        <v>3</v>
      </c>
      <c r="AK48" s="60">
        <v>4</v>
      </c>
      <c r="AL48" s="61">
        <v>5</v>
      </c>
      <c r="AM48" s="89"/>
      <c r="AN48" s="96">
        <v>40</v>
      </c>
      <c r="AO48" s="40">
        <v>90</v>
      </c>
      <c r="AP48" s="40"/>
      <c r="AQ48" s="40"/>
    </row>
    <row r="49" spans="1:43" s="2" customFormat="1" ht="15.75" hidden="1" customHeight="1">
      <c r="A49" s="37"/>
      <c r="B49" s="63">
        <v>41</v>
      </c>
      <c r="C49" s="59">
        <v>1</v>
      </c>
      <c r="D49" s="60">
        <v>2</v>
      </c>
      <c r="E49" s="60">
        <v>3</v>
      </c>
      <c r="F49" s="60">
        <v>4</v>
      </c>
      <c r="G49" s="61">
        <v>5</v>
      </c>
      <c r="H49" s="63">
        <f t="shared" si="4"/>
        <v>81</v>
      </c>
      <c r="I49" s="59">
        <v>1</v>
      </c>
      <c r="J49" s="60">
        <v>2</v>
      </c>
      <c r="K49" s="60">
        <v>3</v>
      </c>
      <c r="L49" s="60">
        <v>4</v>
      </c>
      <c r="M49" s="61">
        <v>5</v>
      </c>
      <c r="N49" s="63">
        <f t="shared" ref="N49:N58" si="5">N48+1</f>
        <v>121</v>
      </c>
      <c r="O49" s="59">
        <v>1</v>
      </c>
      <c r="P49" s="60">
        <v>2</v>
      </c>
      <c r="Q49" s="60">
        <v>3</v>
      </c>
      <c r="R49" s="60">
        <v>4</v>
      </c>
      <c r="S49" s="61">
        <v>5</v>
      </c>
      <c r="T49" s="63">
        <f t="shared" ref="T49:T58" si="6">T48+1</f>
        <v>161</v>
      </c>
      <c r="U49" s="59">
        <v>1</v>
      </c>
      <c r="V49" s="60">
        <v>2</v>
      </c>
      <c r="W49" s="60">
        <v>3</v>
      </c>
      <c r="X49" s="60">
        <v>4</v>
      </c>
      <c r="Y49" s="61">
        <v>5</v>
      </c>
      <c r="Z49" s="67">
        <f t="shared" si="3"/>
        <v>201</v>
      </c>
      <c r="AA49" s="71"/>
      <c r="AB49" s="59">
        <v>1</v>
      </c>
      <c r="AC49" s="60">
        <v>2</v>
      </c>
      <c r="AD49" s="60">
        <v>3</v>
      </c>
      <c r="AE49" s="60">
        <v>4</v>
      </c>
      <c r="AF49" s="61">
        <v>5</v>
      </c>
      <c r="AG49" s="63">
        <v>7</v>
      </c>
      <c r="AH49" s="59">
        <v>1</v>
      </c>
      <c r="AI49" s="60">
        <v>2</v>
      </c>
      <c r="AJ49" s="60">
        <v>3</v>
      </c>
      <c r="AK49" s="60">
        <v>4</v>
      </c>
      <c r="AL49" s="61">
        <v>5</v>
      </c>
      <c r="AM49" s="98"/>
      <c r="AN49" s="96">
        <v>41</v>
      </c>
      <c r="AO49" s="40">
        <v>91</v>
      </c>
      <c r="AP49" s="40"/>
      <c r="AQ49" s="40"/>
    </row>
    <row r="50" spans="1:43" s="2" customFormat="1" ht="15.75" hidden="1" customHeight="1">
      <c r="A50" s="37"/>
      <c r="B50" s="63">
        <v>42</v>
      </c>
      <c r="C50" s="59">
        <v>1</v>
      </c>
      <c r="D50" s="60">
        <v>2</v>
      </c>
      <c r="E50" s="60">
        <v>3</v>
      </c>
      <c r="F50" s="60">
        <v>4</v>
      </c>
      <c r="G50" s="61">
        <v>5</v>
      </c>
      <c r="H50" s="63">
        <f t="shared" si="4"/>
        <v>82</v>
      </c>
      <c r="I50" s="59">
        <v>1</v>
      </c>
      <c r="J50" s="60">
        <v>2</v>
      </c>
      <c r="K50" s="60">
        <v>3</v>
      </c>
      <c r="L50" s="60">
        <v>4</v>
      </c>
      <c r="M50" s="61">
        <v>5</v>
      </c>
      <c r="N50" s="63">
        <f t="shared" si="5"/>
        <v>122</v>
      </c>
      <c r="O50" s="59">
        <v>1</v>
      </c>
      <c r="P50" s="60">
        <v>2</v>
      </c>
      <c r="Q50" s="60">
        <v>3</v>
      </c>
      <c r="R50" s="60">
        <v>4</v>
      </c>
      <c r="S50" s="61">
        <v>5</v>
      </c>
      <c r="T50" s="63">
        <f t="shared" si="6"/>
        <v>162</v>
      </c>
      <c r="U50" s="59">
        <v>1</v>
      </c>
      <c r="V50" s="60">
        <v>2</v>
      </c>
      <c r="W50" s="60">
        <v>3</v>
      </c>
      <c r="X50" s="60">
        <v>4</v>
      </c>
      <c r="Y50" s="61">
        <v>5</v>
      </c>
      <c r="Z50" s="67">
        <f t="shared" si="3"/>
        <v>202</v>
      </c>
      <c r="AA50" s="71"/>
      <c r="AB50" s="59">
        <v>1</v>
      </c>
      <c r="AC50" s="60">
        <v>2</v>
      </c>
      <c r="AD50" s="60">
        <v>3</v>
      </c>
      <c r="AE50" s="60">
        <v>4</v>
      </c>
      <c r="AF50" s="61">
        <v>5</v>
      </c>
      <c r="AG50" s="63">
        <v>8</v>
      </c>
      <c r="AH50" s="59">
        <v>1</v>
      </c>
      <c r="AI50" s="60">
        <v>2</v>
      </c>
      <c r="AJ50" s="60">
        <v>3</v>
      </c>
      <c r="AK50" s="60">
        <v>4</v>
      </c>
      <c r="AL50" s="61">
        <v>5</v>
      </c>
      <c r="AM50" s="98"/>
      <c r="AN50" s="96">
        <v>42</v>
      </c>
      <c r="AO50" s="40">
        <v>92</v>
      </c>
      <c r="AP50" s="40"/>
      <c r="AQ50" s="40"/>
    </row>
    <row r="51" spans="1:43" s="2" customFormat="1" ht="15.75" hidden="1" customHeight="1">
      <c r="A51" s="37"/>
      <c r="B51" s="64">
        <v>43</v>
      </c>
      <c r="C51" s="59">
        <v>1</v>
      </c>
      <c r="D51" s="60">
        <v>2</v>
      </c>
      <c r="E51" s="60">
        <v>3</v>
      </c>
      <c r="F51" s="60">
        <v>4</v>
      </c>
      <c r="G51" s="61">
        <v>5</v>
      </c>
      <c r="H51" s="63">
        <f t="shared" si="4"/>
        <v>83</v>
      </c>
      <c r="I51" s="59">
        <v>1</v>
      </c>
      <c r="J51" s="60">
        <v>2</v>
      </c>
      <c r="K51" s="60">
        <v>3</v>
      </c>
      <c r="L51" s="60">
        <v>4</v>
      </c>
      <c r="M51" s="61">
        <v>5</v>
      </c>
      <c r="N51" s="63">
        <f t="shared" si="5"/>
        <v>123</v>
      </c>
      <c r="O51" s="59">
        <v>1</v>
      </c>
      <c r="P51" s="60">
        <v>2</v>
      </c>
      <c r="Q51" s="60">
        <v>3</v>
      </c>
      <c r="R51" s="60">
        <v>4</v>
      </c>
      <c r="S51" s="61">
        <v>5</v>
      </c>
      <c r="T51" s="63">
        <f t="shared" si="6"/>
        <v>163</v>
      </c>
      <c r="U51" s="59">
        <v>1</v>
      </c>
      <c r="V51" s="60">
        <v>2</v>
      </c>
      <c r="W51" s="60">
        <v>3</v>
      </c>
      <c r="X51" s="60">
        <v>4</v>
      </c>
      <c r="Y51" s="61">
        <v>5</v>
      </c>
      <c r="Z51" s="67">
        <f t="shared" si="3"/>
        <v>203</v>
      </c>
      <c r="AA51" s="71"/>
      <c r="AB51" s="59">
        <v>1</v>
      </c>
      <c r="AC51" s="60">
        <v>2</v>
      </c>
      <c r="AD51" s="60">
        <v>3</v>
      </c>
      <c r="AE51" s="60">
        <v>4</v>
      </c>
      <c r="AF51" s="61">
        <v>5</v>
      </c>
      <c r="AG51" s="63">
        <v>9</v>
      </c>
      <c r="AH51" s="59">
        <v>1</v>
      </c>
      <c r="AI51" s="60">
        <v>2</v>
      </c>
      <c r="AJ51" s="60">
        <v>3</v>
      </c>
      <c r="AK51" s="60">
        <v>4</v>
      </c>
      <c r="AL51" s="61">
        <v>5</v>
      </c>
      <c r="AM51" s="98"/>
      <c r="AN51" s="96">
        <v>43</v>
      </c>
      <c r="AO51" s="40">
        <v>93</v>
      </c>
      <c r="AP51" s="40"/>
      <c r="AQ51" s="40"/>
    </row>
    <row r="52" spans="1:43" s="2" customFormat="1" ht="15.75" hidden="1" customHeight="1">
      <c r="A52" s="37"/>
      <c r="B52" s="63">
        <v>44</v>
      </c>
      <c r="C52" s="59">
        <v>1</v>
      </c>
      <c r="D52" s="60">
        <v>2</v>
      </c>
      <c r="E52" s="60">
        <v>3</v>
      </c>
      <c r="F52" s="60">
        <v>4</v>
      </c>
      <c r="G52" s="61">
        <v>5</v>
      </c>
      <c r="H52" s="63">
        <f t="shared" si="4"/>
        <v>84</v>
      </c>
      <c r="I52" s="59">
        <v>1</v>
      </c>
      <c r="J52" s="60">
        <v>2</v>
      </c>
      <c r="K52" s="60">
        <v>3</v>
      </c>
      <c r="L52" s="60">
        <v>4</v>
      </c>
      <c r="M52" s="61">
        <v>5</v>
      </c>
      <c r="N52" s="63">
        <f t="shared" si="5"/>
        <v>124</v>
      </c>
      <c r="O52" s="59">
        <v>1</v>
      </c>
      <c r="P52" s="60">
        <v>2</v>
      </c>
      <c r="Q52" s="60">
        <v>3</v>
      </c>
      <c r="R52" s="60">
        <v>4</v>
      </c>
      <c r="S52" s="61">
        <v>5</v>
      </c>
      <c r="T52" s="63">
        <f t="shared" si="6"/>
        <v>164</v>
      </c>
      <c r="U52" s="59">
        <v>1</v>
      </c>
      <c r="V52" s="60">
        <v>2</v>
      </c>
      <c r="W52" s="60">
        <v>3</v>
      </c>
      <c r="X52" s="60">
        <v>4</v>
      </c>
      <c r="Y52" s="61">
        <v>5</v>
      </c>
      <c r="Z52" s="67">
        <f t="shared" si="3"/>
        <v>204</v>
      </c>
      <c r="AA52" s="71"/>
      <c r="AB52" s="59">
        <v>1</v>
      </c>
      <c r="AC52" s="60">
        <v>2</v>
      </c>
      <c r="AD52" s="60">
        <v>3</v>
      </c>
      <c r="AE52" s="60">
        <v>4</v>
      </c>
      <c r="AF52" s="61">
        <v>5</v>
      </c>
      <c r="AG52" s="63">
        <v>10</v>
      </c>
      <c r="AH52" s="59">
        <v>1</v>
      </c>
      <c r="AI52" s="60">
        <v>2</v>
      </c>
      <c r="AJ52" s="60">
        <v>3</v>
      </c>
      <c r="AK52" s="60">
        <v>4</v>
      </c>
      <c r="AL52" s="61">
        <v>5</v>
      </c>
      <c r="AM52" s="98"/>
      <c r="AN52" s="96">
        <v>44</v>
      </c>
      <c r="AO52" s="40">
        <v>94</v>
      </c>
      <c r="AP52" s="40"/>
      <c r="AQ52" s="40"/>
    </row>
    <row r="53" spans="1:43" s="2" customFormat="1" ht="15.75" hidden="1" customHeight="1">
      <c r="A53" s="37"/>
      <c r="B53" s="64">
        <v>45</v>
      </c>
      <c r="C53" s="59">
        <v>1</v>
      </c>
      <c r="D53" s="60">
        <v>2</v>
      </c>
      <c r="E53" s="60">
        <v>3</v>
      </c>
      <c r="F53" s="60">
        <v>4</v>
      </c>
      <c r="G53" s="61">
        <v>5</v>
      </c>
      <c r="H53" s="63">
        <f t="shared" si="4"/>
        <v>85</v>
      </c>
      <c r="I53" s="59">
        <v>1</v>
      </c>
      <c r="J53" s="60">
        <v>2</v>
      </c>
      <c r="K53" s="60">
        <v>3</v>
      </c>
      <c r="L53" s="60">
        <v>4</v>
      </c>
      <c r="M53" s="61">
        <v>5</v>
      </c>
      <c r="N53" s="63">
        <f t="shared" si="5"/>
        <v>125</v>
      </c>
      <c r="O53" s="59">
        <v>1</v>
      </c>
      <c r="P53" s="60">
        <v>2</v>
      </c>
      <c r="Q53" s="60">
        <v>3</v>
      </c>
      <c r="R53" s="60">
        <v>4</v>
      </c>
      <c r="S53" s="61">
        <v>5</v>
      </c>
      <c r="T53" s="63">
        <f t="shared" si="6"/>
        <v>165</v>
      </c>
      <c r="U53" s="59">
        <v>1</v>
      </c>
      <c r="V53" s="60">
        <v>2</v>
      </c>
      <c r="W53" s="60">
        <v>3</v>
      </c>
      <c r="X53" s="60">
        <v>4</v>
      </c>
      <c r="Y53" s="61">
        <v>5</v>
      </c>
      <c r="Z53" s="67">
        <f t="shared" si="3"/>
        <v>205</v>
      </c>
      <c r="AA53" s="71"/>
      <c r="AB53" s="59">
        <v>1</v>
      </c>
      <c r="AC53" s="60">
        <v>2</v>
      </c>
      <c r="AD53" s="60">
        <v>3</v>
      </c>
      <c r="AE53" s="60">
        <v>4</v>
      </c>
      <c r="AF53" s="61">
        <v>5</v>
      </c>
      <c r="AG53" s="63">
        <v>11</v>
      </c>
      <c r="AH53" s="59">
        <v>1</v>
      </c>
      <c r="AI53" s="60">
        <v>2</v>
      </c>
      <c r="AJ53" s="60">
        <v>3</v>
      </c>
      <c r="AK53" s="60">
        <v>4</v>
      </c>
      <c r="AL53" s="61">
        <v>5</v>
      </c>
      <c r="AM53" s="98"/>
      <c r="AN53" s="96">
        <v>45</v>
      </c>
      <c r="AO53" s="40">
        <v>95</v>
      </c>
      <c r="AP53" s="40"/>
      <c r="AQ53" s="40"/>
    </row>
    <row r="54" spans="1:43" s="2" customFormat="1" ht="15.75" hidden="1" customHeight="1">
      <c r="A54" s="37"/>
      <c r="B54" s="63">
        <v>46</v>
      </c>
      <c r="C54" s="59">
        <v>1</v>
      </c>
      <c r="D54" s="60">
        <v>2</v>
      </c>
      <c r="E54" s="60">
        <v>3</v>
      </c>
      <c r="F54" s="60">
        <v>4</v>
      </c>
      <c r="G54" s="61">
        <v>5</v>
      </c>
      <c r="H54" s="63">
        <f t="shared" si="4"/>
        <v>86</v>
      </c>
      <c r="I54" s="59">
        <v>1</v>
      </c>
      <c r="J54" s="60">
        <v>2</v>
      </c>
      <c r="K54" s="60">
        <v>3</v>
      </c>
      <c r="L54" s="60">
        <v>4</v>
      </c>
      <c r="M54" s="61">
        <v>5</v>
      </c>
      <c r="N54" s="63">
        <f t="shared" si="5"/>
        <v>126</v>
      </c>
      <c r="O54" s="59">
        <v>1</v>
      </c>
      <c r="P54" s="60">
        <v>2</v>
      </c>
      <c r="Q54" s="60">
        <v>3</v>
      </c>
      <c r="R54" s="60">
        <v>4</v>
      </c>
      <c r="S54" s="61">
        <v>5</v>
      </c>
      <c r="T54" s="63">
        <f t="shared" si="6"/>
        <v>166</v>
      </c>
      <c r="U54" s="59">
        <v>1</v>
      </c>
      <c r="V54" s="60">
        <v>2</v>
      </c>
      <c r="W54" s="60">
        <v>3</v>
      </c>
      <c r="X54" s="60">
        <v>4</v>
      </c>
      <c r="Y54" s="61">
        <v>5</v>
      </c>
      <c r="Z54" s="67">
        <f t="shared" si="3"/>
        <v>206</v>
      </c>
      <c r="AA54" s="71"/>
      <c r="AB54" s="59">
        <v>1</v>
      </c>
      <c r="AC54" s="60">
        <v>2</v>
      </c>
      <c r="AD54" s="60">
        <v>3</v>
      </c>
      <c r="AE54" s="60">
        <v>4</v>
      </c>
      <c r="AF54" s="61">
        <v>5</v>
      </c>
      <c r="AG54" s="63">
        <v>12</v>
      </c>
      <c r="AH54" s="59">
        <v>1</v>
      </c>
      <c r="AI54" s="60">
        <v>2</v>
      </c>
      <c r="AJ54" s="60">
        <v>3</v>
      </c>
      <c r="AK54" s="60">
        <v>4</v>
      </c>
      <c r="AL54" s="61">
        <v>5</v>
      </c>
      <c r="AM54" s="98"/>
      <c r="AN54" s="96">
        <v>46</v>
      </c>
      <c r="AO54" s="40">
        <v>96</v>
      </c>
      <c r="AP54" s="40"/>
      <c r="AQ54" s="40"/>
    </row>
    <row r="55" spans="1:43" s="2" customFormat="1" ht="15.75" hidden="1" customHeight="1">
      <c r="A55" s="37"/>
      <c r="B55" s="63">
        <v>47</v>
      </c>
      <c r="C55" s="59">
        <v>1</v>
      </c>
      <c r="D55" s="60">
        <v>2</v>
      </c>
      <c r="E55" s="60">
        <v>3</v>
      </c>
      <c r="F55" s="60">
        <v>4</v>
      </c>
      <c r="G55" s="61">
        <v>5</v>
      </c>
      <c r="H55" s="63">
        <f t="shared" si="4"/>
        <v>87</v>
      </c>
      <c r="I55" s="59">
        <v>1</v>
      </c>
      <c r="J55" s="60">
        <v>2</v>
      </c>
      <c r="K55" s="60">
        <v>3</v>
      </c>
      <c r="L55" s="60">
        <v>4</v>
      </c>
      <c r="M55" s="61">
        <v>5</v>
      </c>
      <c r="N55" s="63">
        <f t="shared" si="5"/>
        <v>127</v>
      </c>
      <c r="O55" s="59">
        <v>1</v>
      </c>
      <c r="P55" s="60">
        <v>2</v>
      </c>
      <c r="Q55" s="60">
        <v>3</v>
      </c>
      <c r="R55" s="60">
        <v>4</v>
      </c>
      <c r="S55" s="61">
        <v>5</v>
      </c>
      <c r="T55" s="63">
        <f t="shared" si="6"/>
        <v>167</v>
      </c>
      <c r="U55" s="59">
        <v>1</v>
      </c>
      <c r="V55" s="60">
        <v>2</v>
      </c>
      <c r="W55" s="60">
        <v>3</v>
      </c>
      <c r="X55" s="60">
        <v>4</v>
      </c>
      <c r="Y55" s="61">
        <v>5</v>
      </c>
      <c r="Z55" s="67">
        <f t="shared" si="3"/>
        <v>207</v>
      </c>
      <c r="AA55" s="71"/>
      <c r="AB55" s="59">
        <v>1</v>
      </c>
      <c r="AC55" s="60">
        <v>2</v>
      </c>
      <c r="AD55" s="60">
        <v>3</v>
      </c>
      <c r="AE55" s="60">
        <v>4</v>
      </c>
      <c r="AF55" s="61">
        <v>5</v>
      </c>
      <c r="AG55" s="63">
        <v>13</v>
      </c>
      <c r="AH55" s="59">
        <v>1</v>
      </c>
      <c r="AI55" s="60">
        <v>2</v>
      </c>
      <c r="AJ55" s="60">
        <v>3</v>
      </c>
      <c r="AK55" s="60">
        <v>4</v>
      </c>
      <c r="AL55" s="61">
        <v>5</v>
      </c>
      <c r="AM55" s="98"/>
      <c r="AN55" s="96">
        <v>47</v>
      </c>
      <c r="AO55" s="40">
        <v>97</v>
      </c>
      <c r="AP55" s="40"/>
      <c r="AQ55" s="40"/>
    </row>
    <row r="56" spans="1:43" s="2" customFormat="1" ht="15.75" hidden="1" customHeight="1">
      <c r="A56" s="37"/>
      <c r="B56" s="64">
        <v>48</v>
      </c>
      <c r="C56" s="59">
        <v>1</v>
      </c>
      <c r="D56" s="60">
        <v>2</v>
      </c>
      <c r="E56" s="60">
        <v>3</v>
      </c>
      <c r="F56" s="60">
        <v>4</v>
      </c>
      <c r="G56" s="61">
        <v>5</v>
      </c>
      <c r="H56" s="63">
        <f t="shared" si="4"/>
        <v>88</v>
      </c>
      <c r="I56" s="59">
        <v>1</v>
      </c>
      <c r="J56" s="60">
        <v>2</v>
      </c>
      <c r="K56" s="60">
        <v>3</v>
      </c>
      <c r="L56" s="60">
        <v>4</v>
      </c>
      <c r="M56" s="61">
        <v>5</v>
      </c>
      <c r="N56" s="63">
        <f t="shared" si="5"/>
        <v>128</v>
      </c>
      <c r="O56" s="59">
        <v>1</v>
      </c>
      <c r="P56" s="60">
        <v>2</v>
      </c>
      <c r="Q56" s="60">
        <v>3</v>
      </c>
      <c r="R56" s="60">
        <v>4</v>
      </c>
      <c r="S56" s="61">
        <v>5</v>
      </c>
      <c r="T56" s="63">
        <f t="shared" si="6"/>
        <v>168</v>
      </c>
      <c r="U56" s="59">
        <v>1</v>
      </c>
      <c r="V56" s="60">
        <v>2</v>
      </c>
      <c r="W56" s="60">
        <v>3</v>
      </c>
      <c r="X56" s="60">
        <v>4</v>
      </c>
      <c r="Y56" s="61">
        <v>5</v>
      </c>
      <c r="Z56" s="67">
        <f t="shared" si="3"/>
        <v>208</v>
      </c>
      <c r="AA56" s="71"/>
      <c r="AB56" s="59">
        <v>1</v>
      </c>
      <c r="AC56" s="60">
        <v>2</v>
      </c>
      <c r="AD56" s="60">
        <v>3</v>
      </c>
      <c r="AE56" s="60">
        <v>4</v>
      </c>
      <c r="AF56" s="61">
        <v>5</v>
      </c>
      <c r="AG56" s="63">
        <v>14</v>
      </c>
      <c r="AH56" s="59">
        <v>1</v>
      </c>
      <c r="AI56" s="60">
        <v>2</v>
      </c>
      <c r="AJ56" s="60">
        <v>3</v>
      </c>
      <c r="AK56" s="60">
        <v>4</v>
      </c>
      <c r="AL56" s="61">
        <v>5</v>
      </c>
      <c r="AM56" s="98"/>
      <c r="AN56" s="96">
        <v>48</v>
      </c>
      <c r="AO56" s="40">
        <v>98</v>
      </c>
      <c r="AP56" s="40"/>
      <c r="AQ56" s="40"/>
    </row>
    <row r="57" spans="1:43" s="2" customFormat="1" ht="15.75" hidden="1" customHeight="1">
      <c r="A57" s="37"/>
      <c r="B57" s="63">
        <v>49</v>
      </c>
      <c r="C57" s="59">
        <v>1</v>
      </c>
      <c r="D57" s="60">
        <v>2</v>
      </c>
      <c r="E57" s="60">
        <v>3</v>
      </c>
      <c r="F57" s="60">
        <v>4</v>
      </c>
      <c r="G57" s="61">
        <v>5</v>
      </c>
      <c r="H57" s="63">
        <f t="shared" si="4"/>
        <v>89</v>
      </c>
      <c r="I57" s="59">
        <v>1</v>
      </c>
      <c r="J57" s="60">
        <v>2</v>
      </c>
      <c r="K57" s="60">
        <v>3</v>
      </c>
      <c r="L57" s="60">
        <v>4</v>
      </c>
      <c r="M57" s="61">
        <v>5</v>
      </c>
      <c r="N57" s="63">
        <f t="shared" si="5"/>
        <v>129</v>
      </c>
      <c r="O57" s="59">
        <v>1</v>
      </c>
      <c r="P57" s="60">
        <v>2</v>
      </c>
      <c r="Q57" s="60">
        <v>3</v>
      </c>
      <c r="R57" s="60">
        <v>4</v>
      </c>
      <c r="S57" s="61">
        <v>5</v>
      </c>
      <c r="T57" s="63">
        <f t="shared" si="6"/>
        <v>169</v>
      </c>
      <c r="U57" s="59">
        <v>1</v>
      </c>
      <c r="V57" s="60">
        <v>2</v>
      </c>
      <c r="W57" s="60">
        <v>3</v>
      </c>
      <c r="X57" s="60">
        <v>4</v>
      </c>
      <c r="Y57" s="61">
        <v>5</v>
      </c>
      <c r="Z57" s="67">
        <f t="shared" si="3"/>
        <v>209</v>
      </c>
      <c r="AA57" s="71"/>
      <c r="AB57" s="59">
        <v>1</v>
      </c>
      <c r="AC57" s="60">
        <v>2</v>
      </c>
      <c r="AD57" s="60">
        <v>3</v>
      </c>
      <c r="AE57" s="60">
        <v>4</v>
      </c>
      <c r="AF57" s="61">
        <v>5</v>
      </c>
      <c r="AG57" s="63">
        <v>15</v>
      </c>
      <c r="AH57" s="59">
        <v>1</v>
      </c>
      <c r="AI57" s="60">
        <v>2</v>
      </c>
      <c r="AJ57" s="60">
        <v>3</v>
      </c>
      <c r="AK57" s="60">
        <v>4</v>
      </c>
      <c r="AL57" s="61">
        <v>5</v>
      </c>
      <c r="AM57" s="98"/>
      <c r="AN57" s="96">
        <v>49</v>
      </c>
      <c r="AO57" s="40">
        <v>99</v>
      </c>
      <c r="AP57" s="40"/>
      <c r="AQ57" s="40"/>
    </row>
    <row r="58" spans="1:43" s="2" customFormat="1" ht="15.75" hidden="1" customHeight="1">
      <c r="A58" s="37"/>
      <c r="B58" s="64">
        <v>50</v>
      </c>
      <c r="C58" s="59">
        <v>1</v>
      </c>
      <c r="D58" s="60">
        <v>2</v>
      </c>
      <c r="E58" s="60">
        <v>3</v>
      </c>
      <c r="F58" s="60">
        <v>4</v>
      </c>
      <c r="G58" s="61">
        <v>5</v>
      </c>
      <c r="H58" s="63">
        <f t="shared" si="4"/>
        <v>90</v>
      </c>
      <c r="I58" s="59">
        <v>1</v>
      </c>
      <c r="J58" s="60">
        <v>2</v>
      </c>
      <c r="K58" s="60">
        <v>3</v>
      </c>
      <c r="L58" s="60">
        <v>4</v>
      </c>
      <c r="M58" s="61">
        <v>5</v>
      </c>
      <c r="N58" s="63">
        <f t="shared" si="5"/>
        <v>130</v>
      </c>
      <c r="O58" s="59">
        <v>1</v>
      </c>
      <c r="P58" s="60">
        <v>2</v>
      </c>
      <c r="Q58" s="60">
        <v>3</v>
      </c>
      <c r="R58" s="60">
        <v>4</v>
      </c>
      <c r="S58" s="61">
        <v>5</v>
      </c>
      <c r="T58" s="63">
        <f t="shared" si="6"/>
        <v>170</v>
      </c>
      <c r="U58" s="59">
        <v>1</v>
      </c>
      <c r="V58" s="60">
        <v>2</v>
      </c>
      <c r="W58" s="60">
        <v>3</v>
      </c>
      <c r="X58" s="60">
        <v>4</v>
      </c>
      <c r="Y58" s="61">
        <v>5</v>
      </c>
      <c r="Z58" s="67">
        <f t="shared" si="3"/>
        <v>210</v>
      </c>
      <c r="AA58" s="71"/>
      <c r="AB58" s="59">
        <v>1</v>
      </c>
      <c r="AC58" s="60">
        <v>2</v>
      </c>
      <c r="AD58" s="60">
        <v>3</v>
      </c>
      <c r="AE58" s="60">
        <v>4</v>
      </c>
      <c r="AF58" s="61">
        <v>5</v>
      </c>
      <c r="AG58" s="63">
        <v>16</v>
      </c>
      <c r="AH58" s="59">
        <v>1</v>
      </c>
      <c r="AI58" s="60">
        <v>2</v>
      </c>
      <c r="AJ58" s="60">
        <v>3</v>
      </c>
      <c r="AK58" s="60">
        <v>4</v>
      </c>
      <c r="AL58" s="61">
        <v>5</v>
      </c>
      <c r="AM58" s="98"/>
      <c r="AN58" s="97">
        <v>50</v>
      </c>
      <c r="AO58" s="41">
        <v>100</v>
      </c>
      <c r="AP58" s="41"/>
      <c r="AQ58" s="41"/>
    </row>
    <row r="59" spans="1:43" s="2" customFormat="1" ht="25.5" customHeight="1">
      <c r="A59" s="37"/>
      <c r="B59" s="100">
        <v>40</v>
      </c>
      <c r="C59" s="80"/>
      <c r="D59" s="81"/>
      <c r="E59" s="81"/>
      <c r="F59" s="81"/>
      <c r="G59" s="82"/>
      <c r="H59" s="101">
        <f>B59</f>
        <v>40</v>
      </c>
      <c r="I59" s="80"/>
      <c r="J59" s="81"/>
      <c r="K59" s="81"/>
      <c r="L59" s="81"/>
      <c r="M59" s="82"/>
      <c r="N59" s="83">
        <f>H59</f>
        <v>40</v>
      </c>
      <c r="O59" s="80"/>
      <c r="P59" s="81"/>
      <c r="Q59" s="81"/>
      <c r="R59" s="81"/>
      <c r="S59" s="82"/>
      <c r="T59" s="101">
        <f>N59</f>
        <v>40</v>
      </c>
      <c r="U59" s="80"/>
      <c r="V59" s="81"/>
      <c r="W59" s="81"/>
      <c r="X59" s="81"/>
      <c r="Y59" s="82"/>
      <c r="Z59" s="398">
        <f>T59</f>
        <v>40</v>
      </c>
      <c r="AA59" s="399"/>
      <c r="AB59" s="80"/>
      <c r="AC59" s="81"/>
      <c r="AD59" s="81"/>
      <c r="AE59" s="81"/>
      <c r="AF59" s="82"/>
      <c r="AG59" s="83">
        <v>40</v>
      </c>
      <c r="AH59" s="52"/>
      <c r="AI59" s="53"/>
      <c r="AJ59" s="53"/>
      <c r="AK59" s="53"/>
      <c r="AL59" s="54"/>
      <c r="AM59" s="99"/>
      <c r="AN59" s="18"/>
      <c r="AO59" s="33"/>
      <c r="AP59" s="33"/>
    </row>
    <row r="60" spans="1:43" s="2" customFormat="1" ht="14" customHeight="1">
      <c r="A60" s="37"/>
      <c r="B60" s="16"/>
      <c r="C60" s="48">
        <v>1</v>
      </c>
      <c r="D60" s="49">
        <v>2</v>
      </c>
      <c r="E60" s="49">
        <v>3</v>
      </c>
      <c r="F60" s="49">
        <v>4</v>
      </c>
      <c r="G60" s="50">
        <v>5</v>
      </c>
      <c r="H60" s="51"/>
      <c r="I60" s="48">
        <v>1</v>
      </c>
      <c r="J60" s="49">
        <v>2</v>
      </c>
      <c r="K60" s="49">
        <v>3</v>
      </c>
      <c r="L60" s="49">
        <v>4</v>
      </c>
      <c r="M60" s="50">
        <v>5</v>
      </c>
      <c r="N60" s="51"/>
      <c r="O60" s="48">
        <v>1</v>
      </c>
      <c r="P60" s="49">
        <v>2</v>
      </c>
      <c r="Q60" s="49">
        <v>3</v>
      </c>
      <c r="R60" s="49">
        <v>4</v>
      </c>
      <c r="S60" s="50">
        <v>5</v>
      </c>
      <c r="T60" s="51"/>
      <c r="U60" s="48">
        <v>1</v>
      </c>
      <c r="V60" s="49">
        <v>2</v>
      </c>
      <c r="W60" s="49">
        <v>3</v>
      </c>
      <c r="X60" s="49">
        <v>4</v>
      </c>
      <c r="Y60" s="50">
        <v>5</v>
      </c>
      <c r="Z60" s="16"/>
      <c r="AA60" s="47"/>
      <c r="AB60" s="48">
        <v>1</v>
      </c>
      <c r="AC60" s="49">
        <v>2</v>
      </c>
      <c r="AD60" s="49">
        <v>3</v>
      </c>
      <c r="AE60" s="49">
        <v>4</v>
      </c>
      <c r="AF60" s="50">
        <v>5</v>
      </c>
      <c r="AG60" s="16"/>
      <c r="AH60" s="48">
        <v>1</v>
      </c>
      <c r="AI60" s="49">
        <v>2</v>
      </c>
      <c r="AJ60" s="49">
        <v>3</v>
      </c>
      <c r="AK60" s="49">
        <v>4</v>
      </c>
      <c r="AL60" s="50">
        <v>5</v>
      </c>
      <c r="AM60" s="93"/>
      <c r="AN60" s="38"/>
    </row>
    <row r="61" spans="1:43" s="2" customFormat="1" ht="14" customHeight="1">
      <c r="A61" s="37"/>
      <c r="B61" s="16"/>
      <c r="C61" s="11">
        <v>1</v>
      </c>
      <c r="D61" s="12">
        <v>2</v>
      </c>
      <c r="E61" s="12">
        <v>3</v>
      </c>
      <c r="F61" s="12">
        <v>4</v>
      </c>
      <c r="G61" s="13">
        <v>5</v>
      </c>
      <c r="H61" s="14"/>
      <c r="I61" s="11">
        <v>1</v>
      </c>
      <c r="J61" s="12">
        <v>2</v>
      </c>
      <c r="K61" s="12">
        <v>3</v>
      </c>
      <c r="L61" s="12">
        <v>4</v>
      </c>
      <c r="M61" s="13">
        <v>5</v>
      </c>
      <c r="N61" s="14"/>
      <c r="O61" s="11">
        <v>1</v>
      </c>
      <c r="P61" s="12">
        <v>2</v>
      </c>
      <c r="Q61" s="12">
        <v>3</v>
      </c>
      <c r="R61" s="12">
        <v>4</v>
      </c>
      <c r="S61" s="13">
        <v>5</v>
      </c>
      <c r="T61" s="14"/>
      <c r="U61" s="11">
        <v>1</v>
      </c>
      <c r="V61" s="12">
        <v>2</v>
      </c>
      <c r="W61" s="12">
        <v>3</v>
      </c>
      <c r="X61" s="12">
        <v>4</v>
      </c>
      <c r="Y61" s="13">
        <v>5</v>
      </c>
      <c r="Z61" s="15"/>
      <c r="AA61" s="46"/>
      <c r="AB61" s="11">
        <v>1</v>
      </c>
      <c r="AC61" s="12">
        <v>2</v>
      </c>
      <c r="AD61" s="12">
        <v>3</v>
      </c>
      <c r="AE61" s="12">
        <v>4</v>
      </c>
      <c r="AF61" s="13">
        <v>5</v>
      </c>
      <c r="AG61" s="15"/>
      <c r="AH61" s="11">
        <v>1</v>
      </c>
      <c r="AI61" s="12">
        <v>2</v>
      </c>
      <c r="AJ61" s="12">
        <v>3</v>
      </c>
      <c r="AK61" s="12">
        <v>4</v>
      </c>
      <c r="AL61" s="13">
        <v>5</v>
      </c>
      <c r="AM61" s="94"/>
      <c r="AN61" s="19"/>
    </row>
    <row r="62" spans="1:43" s="2" customFormat="1" ht="14" customHeight="1">
      <c r="A62" s="37"/>
      <c r="B62" s="16"/>
      <c r="C62" s="11">
        <v>1</v>
      </c>
      <c r="D62" s="12">
        <v>2</v>
      </c>
      <c r="E62" s="12">
        <v>3</v>
      </c>
      <c r="F62" s="12">
        <v>4</v>
      </c>
      <c r="G62" s="13">
        <v>5</v>
      </c>
      <c r="H62" s="14"/>
      <c r="I62" s="11">
        <v>1</v>
      </c>
      <c r="J62" s="12">
        <v>2</v>
      </c>
      <c r="K62" s="12">
        <v>3</v>
      </c>
      <c r="L62" s="12">
        <v>4</v>
      </c>
      <c r="M62" s="13">
        <v>5</v>
      </c>
      <c r="N62" s="14"/>
      <c r="O62" s="11">
        <v>1</v>
      </c>
      <c r="P62" s="12">
        <v>2</v>
      </c>
      <c r="Q62" s="12">
        <v>3</v>
      </c>
      <c r="R62" s="12">
        <v>4</v>
      </c>
      <c r="S62" s="13">
        <v>5</v>
      </c>
      <c r="T62" s="14"/>
      <c r="U62" s="11">
        <v>1</v>
      </c>
      <c r="V62" s="12">
        <v>2</v>
      </c>
      <c r="W62" s="12">
        <v>3</v>
      </c>
      <c r="X62" s="12">
        <v>4</v>
      </c>
      <c r="Y62" s="13">
        <v>5</v>
      </c>
      <c r="Z62" s="15"/>
      <c r="AA62" s="46"/>
      <c r="AB62" s="11">
        <v>1</v>
      </c>
      <c r="AC62" s="12">
        <v>2</v>
      </c>
      <c r="AD62" s="12">
        <v>3</v>
      </c>
      <c r="AE62" s="12">
        <v>4</v>
      </c>
      <c r="AF62" s="13">
        <v>5</v>
      </c>
      <c r="AG62" s="15"/>
      <c r="AH62" s="11">
        <v>1</v>
      </c>
      <c r="AI62" s="12">
        <v>2</v>
      </c>
      <c r="AJ62" s="12">
        <v>3</v>
      </c>
      <c r="AK62" s="12">
        <v>4</v>
      </c>
      <c r="AL62" s="13">
        <v>5</v>
      </c>
      <c r="AM62" s="94"/>
      <c r="AN62" s="19"/>
    </row>
    <row r="63" spans="1:43" s="2" customFormat="1" ht="14" customHeight="1">
      <c r="A63" s="37"/>
      <c r="B63" s="16"/>
      <c r="C63" s="11">
        <v>1</v>
      </c>
      <c r="D63" s="12">
        <v>2</v>
      </c>
      <c r="E63" s="12">
        <v>3</v>
      </c>
      <c r="F63" s="12">
        <v>4</v>
      </c>
      <c r="G63" s="13">
        <v>5</v>
      </c>
      <c r="H63" s="14"/>
      <c r="I63" s="11">
        <v>1</v>
      </c>
      <c r="J63" s="12">
        <v>2</v>
      </c>
      <c r="K63" s="12">
        <v>3</v>
      </c>
      <c r="L63" s="12">
        <v>4</v>
      </c>
      <c r="M63" s="13">
        <v>5</v>
      </c>
      <c r="N63" s="14"/>
      <c r="O63" s="11">
        <v>1</v>
      </c>
      <c r="P63" s="12">
        <v>2</v>
      </c>
      <c r="Q63" s="12">
        <v>3</v>
      </c>
      <c r="R63" s="12">
        <v>4</v>
      </c>
      <c r="S63" s="13">
        <v>5</v>
      </c>
      <c r="T63" s="14"/>
      <c r="U63" s="11">
        <v>1</v>
      </c>
      <c r="V63" s="12">
        <v>2</v>
      </c>
      <c r="W63" s="12">
        <v>3</v>
      </c>
      <c r="X63" s="12">
        <v>4</v>
      </c>
      <c r="Y63" s="13">
        <v>5</v>
      </c>
      <c r="Z63" s="15"/>
      <c r="AA63" s="46"/>
      <c r="AB63" s="11">
        <v>1</v>
      </c>
      <c r="AC63" s="12">
        <v>2</v>
      </c>
      <c r="AD63" s="12">
        <v>3</v>
      </c>
      <c r="AE63" s="12">
        <v>4</v>
      </c>
      <c r="AF63" s="13">
        <v>5</v>
      </c>
      <c r="AG63" s="15"/>
      <c r="AH63" s="11">
        <v>1</v>
      </c>
      <c r="AI63" s="12">
        <v>2</v>
      </c>
      <c r="AJ63" s="12">
        <v>3</v>
      </c>
      <c r="AK63" s="12">
        <v>4</v>
      </c>
      <c r="AL63" s="13">
        <v>5</v>
      </c>
      <c r="AM63" s="94"/>
      <c r="AN63" s="19"/>
    </row>
    <row r="64" spans="1:43" s="2" customFormat="1" ht="14" customHeight="1">
      <c r="A64" s="37"/>
      <c r="B64" s="16"/>
      <c r="C64" s="11">
        <v>1</v>
      </c>
      <c r="D64" s="12">
        <v>2</v>
      </c>
      <c r="E64" s="12">
        <v>3</v>
      </c>
      <c r="F64" s="12">
        <v>4</v>
      </c>
      <c r="G64" s="13">
        <v>5</v>
      </c>
      <c r="H64" s="14"/>
      <c r="I64" s="11">
        <v>1</v>
      </c>
      <c r="J64" s="12">
        <v>2</v>
      </c>
      <c r="K64" s="12">
        <v>3</v>
      </c>
      <c r="L64" s="12">
        <v>4</v>
      </c>
      <c r="M64" s="13">
        <v>5</v>
      </c>
      <c r="N64" s="14"/>
      <c r="O64" s="11">
        <v>1</v>
      </c>
      <c r="P64" s="12">
        <v>2</v>
      </c>
      <c r="Q64" s="12">
        <v>3</v>
      </c>
      <c r="R64" s="12">
        <v>4</v>
      </c>
      <c r="S64" s="13">
        <v>5</v>
      </c>
      <c r="T64" s="14"/>
      <c r="U64" s="11">
        <v>1</v>
      </c>
      <c r="V64" s="12">
        <v>2</v>
      </c>
      <c r="W64" s="12">
        <v>3</v>
      </c>
      <c r="X64" s="12">
        <v>4</v>
      </c>
      <c r="Y64" s="13">
        <v>5</v>
      </c>
      <c r="Z64" s="15"/>
      <c r="AA64" s="46"/>
      <c r="AB64" s="11">
        <v>1</v>
      </c>
      <c r="AC64" s="12">
        <v>2</v>
      </c>
      <c r="AD64" s="12">
        <v>3</v>
      </c>
      <c r="AE64" s="12">
        <v>4</v>
      </c>
      <c r="AF64" s="13">
        <v>5</v>
      </c>
      <c r="AG64" s="15"/>
      <c r="AH64" s="11">
        <v>1</v>
      </c>
      <c r="AI64" s="12">
        <v>2</v>
      </c>
      <c r="AJ64" s="12">
        <v>3</v>
      </c>
      <c r="AK64" s="12">
        <v>4</v>
      </c>
      <c r="AL64" s="13">
        <v>5</v>
      </c>
      <c r="AM64" s="94"/>
      <c r="AN64" s="19"/>
    </row>
    <row r="65" spans="1:40" s="2" customFormat="1" ht="14" customHeight="1">
      <c r="A65" s="37"/>
      <c r="B65" s="16"/>
      <c r="C65" s="11">
        <v>1</v>
      </c>
      <c r="D65" s="12">
        <v>2</v>
      </c>
      <c r="E65" s="12">
        <v>3</v>
      </c>
      <c r="F65" s="12">
        <v>4</v>
      </c>
      <c r="G65" s="13">
        <v>5</v>
      </c>
      <c r="H65" s="14"/>
      <c r="I65" s="11">
        <v>1</v>
      </c>
      <c r="J65" s="12">
        <v>2</v>
      </c>
      <c r="K65" s="12">
        <v>3</v>
      </c>
      <c r="L65" s="12">
        <v>4</v>
      </c>
      <c r="M65" s="13">
        <v>5</v>
      </c>
      <c r="N65" s="14"/>
      <c r="O65" s="11">
        <v>1</v>
      </c>
      <c r="P65" s="12">
        <v>2</v>
      </c>
      <c r="Q65" s="12">
        <v>3</v>
      </c>
      <c r="R65" s="12">
        <v>4</v>
      </c>
      <c r="S65" s="13">
        <v>5</v>
      </c>
      <c r="T65" s="14"/>
      <c r="U65" s="11">
        <v>1</v>
      </c>
      <c r="V65" s="12">
        <v>2</v>
      </c>
      <c r="W65" s="12">
        <v>3</v>
      </c>
      <c r="X65" s="12">
        <v>4</v>
      </c>
      <c r="Y65" s="13">
        <v>5</v>
      </c>
      <c r="Z65" s="15"/>
      <c r="AA65" s="46"/>
      <c r="AB65" s="11">
        <v>1</v>
      </c>
      <c r="AC65" s="12">
        <v>2</v>
      </c>
      <c r="AD65" s="12">
        <v>3</v>
      </c>
      <c r="AE65" s="12">
        <v>4</v>
      </c>
      <c r="AF65" s="13">
        <v>5</v>
      </c>
      <c r="AG65" s="15"/>
      <c r="AH65" s="11">
        <v>1</v>
      </c>
      <c r="AI65" s="12">
        <v>2</v>
      </c>
      <c r="AJ65" s="12">
        <v>3</v>
      </c>
      <c r="AK65" s="12">
        <v>4</v>
      </c>
      <c r="AL65" s="13">
        <v>5</v>
      </c>
      <c r="AM65" s="94"/>
      <c r="AN65" s="19"/>
    </row>
    <row r="66" spans="1:40" s="2" customFormat="1" ht="14" customHeight="1">
      <c r="A66" s="37"/>
      <c r="B66" s="16"/>
      <c r="C66" s="11">
        <v>1</v>
      </c>
      <c r="D66" s="12">
        <v>2</v>
      </c>
      <c r="E66" s="12">
        <v>3</v>
      </c>
      <c r="F66" s="12">
        <v>4</v>
      </c>
      <c r="G66" s="13">
        <v>5</v>
      </c>
      <c r="H66" s="14"/>
      <c r="I66" s="11">
        <v>1</v>
      </c>
      <c r="J66" s="12">
        <v>2</v>
      </c>
      <c r="K66" s="12">
        <v>3</v>
      </c>
      <c r="L66" s="12">
        <v>4</v>
      </c>
      <c r="M66" s="13">
        <v>5</v>
      </c>
      <c r="N66" s="14"/>
      <c r="O66" s="11">
        <v>1</v>
      </c>
      <c r="P66" s="12">
        <v>2</v>
      </c>
      <c r="Q66" s="12">
        <v>3</v>
      </c>
      <c r="R66" s="12">
        <v>4</v>
      </c>
      <c r="S66" s="13">
        <v>5</v>
      </c>
      <c r="T66" s="14"/>
      <c r="U66" s="11">
        <v>1</v>
      </c>
      <c r="V66" s="12">
        <v>2</v>
      </c>
      <c r="W66" s="12">
        <v>3</v>
      </c>
      <c r="X66" s="12">
        <v>4</v>
      </c>
      <c r="Y66" s="13">
        <v>5</v>
      </c>
      <c r="Z66" s="15"/>
      <c r="AA66" s="46"/>
      <c r="AB66" s="11">
        <v>1</v>
      </c>
      <c r="AC66" s="12">
        <v>2</v>
      </c>
      <c r="AD66" s="12">
        <v>3</v>
      </c>
      <c r="AE66" s="12">
        <v>4</v>
      </c>
      <c r="AF66" s="13">
        <v>5</v>
      </c>
      <c r="AG66" s="15"/>
      <c r="AH66" s="11">
        <v>1</v>
      </c>
      <c r="AI66" s="12">
        <v>2</v>
      </c>
      <c r="AJ66" s="12">
        <v>3</v>
      </c>
      <c r="AK66" s="12">
        <v>4</v>
      </c>
      <c r="AL66" s="13">
        <v>5</v>
      </c>
      <c r="AM66" s="94"/>
      <c r="AN66" s="19"/>
    </row>
    <row r="67" spans="1:40" s="2" customFormat="1" ht="14" customHeight="1">
      <c r="A67" s="37"/>
      <c r="B67" s="16"/>
      <c r="C67" s="11">
        <v>1</v>
      </c>
      <c r="D67" s="12">
        <v>2</v>
      </c>
      <c r="E67" s="12">
        <v>3</v>
      </c>
      <c r="F67" s="12">
        <v>4</v>
      </c>
      <c r="G67" s="13">
        <v>5</v>
      </c>
      <c r="H67" s="14"/>
      <c r="I67" s="11">
        <v>1</v>
      </c>
      <c r="J67" s="12">
        <v>2</v>
      </c>
      <c r="K67" s="12">
        <v>3</v>
      </c>
      <c r="L67" s="12">
        <v>4</v>
      </c>
      <c r="M67" s="13">
        <v>5</v>
      </c>
      <c r="N67" s="14"/>
      <c r="O67" s="11">
        <v>1</v>
      </c>
      <c r="P67" s="12">
        <v>2</v>
      </c>
      <c r="Q67" s="12">
        <v>3</v>
      </c>
      <c r="R67" s="12">
        <v>4</v>
      </c>
      <c r="S67" s="13">
        <v>5</v>
      </c>
      <c r="T67" s="14"/>
      <c r="U67" s="11">
        <v>1</v>
      </c>
      <c r="V67" s="12">
        <v>2</v>
      </c>
      <c r="W67" s="12">
        <v>3</v>
      </c>
      <c r="X67" s="12">
        <v>4</v>
      </c>
      <c r="Y67" s="13">
        <v>5</v>
      </c>
      <c r="Z67" s="15"/>
      <c r="AA67" s="46"/>
      <c r="AB67" s="11">
        <v>1</v>
      </c>
      <c r="AC67" s="12">
        <v>2</v>
      </c>
      <c r="AD67" s="12">
        <v>3</v>
      </c>
      <c r="AE67" s="12">
        <v>4</v>
      </c>
      <c r="AF67" s="13">
        <v>5</v>
      </c>
      <c r="AG67" s="15"/>
      <c r="AH67" s="11">
        <v>1</v>
      </c>
      <c r="AI67" s="12">
        <v>2</v>
      </c>
      <c r="AJ67" s="12">
        <v>3</v>
      </c>
      <c r="AK67" s="12">
        <v>4</v>
      </c>
      <c r="AL67" s="13">
        <v>5</v>
      </c>
      <c r="AM67" s="94"/>
      <c r="AN67" s="19"/>
    </row>
    <row r="68" spans="1:40" s="2" customFormat="1" ht="14" customHeight="1">
      <c r="A68" s="37"/>
      <c r="B68" s="16"/>
      <c r="C68" s="11">
        <v>1</v>
      </c>
      <c r="D68" s="12">
        <v>2</v>
      </c>
      <c r="E68" s="12">
        <v>3</v>
      </c>
      <c r="F68" s="12">
        <v>4</v>
      </c>
      <c r="G68" s="13">
        <v>5</v>
      </c>
      <c r="H68" s="14"/>
      <c r="I68" s="11">
        <v>1</v>
      </c>
      <c r="J68" s="12">
        <v>2</v>
      </c>
      <c r="K68" s="12">
        <v>3</v>
      </c>
      <c r="L68" s="12">
        <v>4</v>
      </c>
      <c r="M68" s="13">
        <v>5</v>
      </c>
      <c r="N68" s="14"/>
      <c r="O68" s="11">
        <v>1</v>
      </c>
      <c r="P68" s="12">
        <v>2</v>
      </c>
      <c r="Q68" s="12">
        <v>3</v>
      </c>
      <c r="R68" s="12">
        <v>4</v>
      </c>
      <c r="S68" s="13">
        <v>5</v>
      </c>
      <c r="T68" s="14"/>
      <c r="U68" s="11">
        <v>1</v>
      </c>
      <c r="V68" s="12">
        <v>2</v>
      </c>
      <c r="W68" s="12">
        <v>3</v>
      </c>
      <c r="X68" s="12">
        <v>4</v>
      </c>
      <c r="Y68" s="13">
        <v>5</v>
      </c>
      <c r="Z68" s="15"/>
      <c r="AA68" s="46"/>
      <c r="AB68" s="11">
        <v>1</v>
      </c>
      <c r="AC68" s="12">
        <v>2</v>
      </c>
      <c r="AD68" s="12">
        <v>3</v>
      </c>
      <c r="AE68" s="12">
        <v>4</v>
      </c>
      <c r="AF68" s="13">
        <v>5</v>
      </c>
      <c r="AG68" s="15"/>
      <c r="AH68" s="11">
        <v>1</v>
      </c>
      <c r="AI68" s="12">
        <v>2</v>
      </c>
      <c r="AJ68" s="12">
        <v>3</v>
      </c>
      <c r="AK68" s="12">
        <v>4</v>
      </c>
      <c r="AL68" s="13">
        <v>5</v>
      </c>
      <c r="AM68" s="94"/>
      <c r="AN68" s="19"/>
    </row>
    <row r="69" spans="1:40" s="2" customFormat="1" ht="14" customHeight="1">
      <c r="A69" s="37"/>
      <c r="B69" s="16"/>
      <c r="C69" s="11">
        <v>1</v>
      </c>
      <c r="D69" s="12">
        <v>2</v>
      </c>
      <c r="E69" s="12">
        <v>3</v>
      </c>
      <c r="F69" s="12">
        <v>4</v>
      </c>
      <c r="G69" s="13">
        <v>5</v>
      </c>
      <c r="H69" s="14"/>
      <c r="I69" s="11">
        <v>1</v>
      </c>
      <c r="J69" s="12">
        <v>2</v>
      </c>
      <c r="K69" s="12">
        <v>3</v>
      </c>
      <c r="L69" s="12">
        <v>4</v>
      </c>
      <c r="M69" s="13">
        <v>5</v>
      </c>
      <c r="N69" s="14"/>
      <c r="O69" s="11">
        <v>1</v>
      </c>
      <c r="P69" s="12">
        <v>2</v>
      </c>
      <c r="Q69" s="12">
        <v>3</v>
      </c>
      <c r="R69" s="12">
        <v>4</v>
      </c>
      <c r="S69" s="13">
        <v>5</v>
      </c>
      <c r="T69" s="14"/>
      <c r="U69" s="11">
        <v>1</v>
      </c>
      <c r="V69" s="12">
        <v>2</v>
      </c>
      <c r="W69" s="12">
        <v>3</v>
      </c>
      <c r="X69" s="12">
        <v>4</v>
      </c>
      <c r="Y69" s="13">
        <v>5</v>
      </c>
      <c r="Z69" s="15"/>
      <c r="AA69" s="46"/>
      <c r="AB69" s="11">
        <v>1</v>
      </c>
      <c r="AC69" s="12">
        <v>2</v>
      </c>
      <c r="AD69" s="12">
        <v>3</v>
      </c>
      <c r="AE69" s="12">
        <v>4</v>
      </c>
      <c r="AF69" s="13">
        <v>5</v>
      </c>
      <c r="AG69" s="15"/>
      <c r="AH69" s="11">
        <v>1</v>
      </c>
      <c r="AI69" s="12">
        <v>2</v>
      </c>
      <c r="AJ69" s="12">
        <v>3</v>
      </c>
      <c r="AK69" s="12">
        <v>4</v>
      </c>
      <c r="AL69" s="13">
        <v>5</v>
      </c>
      <c r="AM69" s="94"/>
      <c r="AN69" s="19"/>
    </row>
    <row r="70" spans="1:40" s="2" customFormat="1" ht="14" customHeight="1">
      <c r="A70" s="37"/>
      <c r="B70" s="16"/>
      <c r="C70" s="11">
        <v>1</v>
      </c>
      <c r="D70" s="12">
        <v>2</v>
      </c>
      <c r="E70" s="12">
        <v>3</v>
      </c>
      <c r="F70" s="12">
        <v>4</v>
      </c>
      <c r="G70" s="13">
        <v>5</v>
      </c>
      <c r="H70" s="14"/>
      <c r="I70" s="11">
        <v>1</v>
      </c>
      <c r="J70" s="12">
        <v>2</v>
      </c>
      <c r="K70" s="12">
        <v>3</v>
      </c>
      <c r="L70" s="12">
        <v>4</v>
      </c>
      <c r="M70" s="13">
        <v>5</v>
      </c>
      <c r="N70" s="14"/>
      <c r="O70" s="11">
        <v>1</v>
      </c>
      <c r="P70" s="12">
        <v>2</v>
      </c>
      <c r="Q70" s="12">
        <v>3</v>
      </c>
      <c r="R70" s="12">
        <v>4</v>
      </c>
      <c r="S70" s="13">
        <v>5</v>
      </c>
      <c r="T70" s="14"/>
      <c r="U70" s="11">
        <v>1</v>
      </c>
      <c r="V70" s="12">
        <v>2</v>
      </c>
      <c r="W70" s="12">
        <v>3</v>
      </c>
      <c r="X70" s="12">
        <v>4</v>
      </c>
      <c r="Y70" s="13">
        <v>5</v>
      </c>
      <c r="Z70" s="15"/>
      <c r="AA70" s="46"/>
      <c r="AB70" s="11">
        <v>1</v>
      </c>
      <c r="AC70" s="12">
        <v>2</v>
      </c>
      <c r="AD70" s="12">
        <v>3</v>
      </c>
      <c r="AE70" s="12">
        <v>4</v>
      </c>
      <c r="AF70" s="13">
        <v>5</v>
      </c>
      <c r="AG70" s="15"/>
      <c r="AH70" s="11">
        <v>1</v>
      </c>
      <c r="AI70" s="12">
        <v>2</v>
      </c>
      <c r="AJ70" s="12">
        <v>3</v>
      </c>
      <c r="AK70" s="12">
        <v>4</v>
      </c>
      <c r="AL70" s="13">
        <v>5</v>
      </c>
      <c r="AM70" s="94"/>
      <c r="AN70" s="19"/>
    </row>
    <row r="71" spans="1:40" s="2" customFormat="1" ht="14" customHeight="1">
      <c r="A71" s="37"/>
      <c r="B71" s="16"/>
      <c r="C71" s="11">
        <v>1</v>
      </c>
      <c r="D71" s="12">
        <v>2</v>
      </c>
      <c r="E71" s="12">
        <v>3</v>
      </c>
      <c r="F71" s="12">
        <v>4</v>
      </c>
      <c r="G71" s="13">
        <v>5</v>
      </c>
      <c r="H71" s="14"/>
      <c r="I71" s="11">
        <v>1</v>
      </c>
      <c r="J71" s="12">
        <v>2</v>
      </c>
      <c r="K71" s="12">
        <v>3</v>
      </c>
      <c r="L71" s="12">
        <v>4</v>
      </c>
      <c r="M71" s="13">
        <v>5</v>
      </c>
      <c r="N71" s="14"/>
      <c r="O71" s="11">
        <v>1</v>
      </c>
      <c r="P71" s="12">
        <v>2</v>
      </c>
      <c r="Q71" s="12">
        <v>3</v>
      </c>
      <c r="R71" s="12">
        <v>4</v>
      </c>
      <c r="S71" s="13">
        <v>5</v>
      </c>
      <c r="T71" s="14"/>
      <c r="U71" s="11">
        <v>1</v>
      </c>
      <c r="V71" s="12">
        <v>2</v>
      </c>
      <c r="W71" s="12">
        <v>3</v>
      </c>
      <c r="X71" s="12">
        <v>4</v>
      </c>
      <c r="Y71" s="13">
        <v>5</v>
      </c>
      <c r="Z71" s="15"/>
      <c r="AA71" s="46"/>
      <c r="AB71" s="11">
        <v>1</v>
      </c>
      <c r="AC71" s="12">
        <v>2</v>
      </c>
      <c r="AD71" s="12">
        <v>3</v>
      </c>
      <c r="AE71" s="12">
        <v>4</v>
      </c>
      <c r="AF71" s="13">
        <v>5</v>
      </c>
      <c r="AG71" s="15"/>
      <c r="AH71" s="11">
        <v>1</v>
      </c>
      <c r="AI71" s="12">
        <v>2</v>
      </c>
      <c r="AJ71" s="12">
        <v>3</v>
      </c>
      <c r="AK71" s="12">
        <v>4</v>
      </c>
      <c r="AL71" s="13">
        <v>5</v>
      </c>
      <c r="AM71" s="94"/>
      <c r="AN71" s="19"/>
    </row>
    <row r="72" spans="1:40" s="2" customFormat="1" ht="14" customHeight="1">
      <c r="A72" s="37"/>
      <c r="B72" s="16"/>
      <c r="C72" s="11">
        <v>1</v>
      </c>
      <c r="D72" s="12">
        <v>2</v>
      </c>
      <c r="E72" s="12">
        <v>3</v>
      </c>
      <c r="F72" s="12">
        <v>4</v>
      </c>
      <c r="G72" s="13">
        <v>5</v>
      </c>
      <c r="H72" s="14"/>
      <c r="I72" s="11">
        <v>1</v>
      </c>
      <c r="J72" s="12">
        <v>2</v>
      </c>
      <c r="K72" s="12">
        <v>3</v>
      </c>
      <c r="L72" s="12">
        <v>4</v>
      </c>
      <c r="M72" s="13">
        <v>5</v>
      </c>
      <c r="N72" s="14"/>
      <c r="O72" s="11">
        <v>1</v>
      </c>
      <c r="P72" s="12">
        <v>2</v>
      </c>
      <c r="Q72" s="12">
        <v>3</v>
      </c>
      <c r="R72" s="12">
        <v>4</v>
      </c>
      <c r="S72" s="13">
        <v>5</v>
      </c>
      <c r="T72" s="14"/>
      <c r="U72" s="11">
        <v>1</v>
      </c>
      <c r="V72" s="12">
        <v>2</v>
      </c>
      <c r="W72" s="12">
        <v>3</v>
      </c>
      <c r="X72" s="12">
        <v>4</v>
      </c>
      <c r="Y72" s="13">
        <v>5</v>
      </c>
      <c r="Z72" s="15"/>
      <c r="AA72" s="46"/>
      <c r="AB72" s="11">
        <v>1</v>
      </c>
      <c r="AC72" s="12">
        <v>2</v>
      </c>
      <c r="AD72" s="12">
        <v>3</v>
      </c>
      <c r="AE72" s="12">
        <v>4</v>
      </c>
      <c r="AF72" s="13">
        <v>5</v>
      </c>
      <c r="AG72" s="15"/>
      <c r="AH72" s="11">
        <v>1</v>
      </c>
      <c r="AI72" s="12">
        <v>2</v>
      </c>
      <c r="AJ72" s="12">
        <v>3</v>
      </c>
      <c r="AK72" s="12">
        <v>4</v>
      </c>
      <c r="AL72" s="13">
        <v>5</v>
      </c>
      <c r="AM72" s="94"/>
      <c r="AN72" s="19"/>
    </row>
    <row r="73" spans="1:40" s="2" customFormat="1" ht="14" customHeight="1">
      <c r="A73" s="37"/>
      <c r="B73" s="16"/>
      <c r="C73" s="11">
        <v>1</v>
      </c>
      <c r="D73" s="12">
        <v>2</v>
      </c>
      <c r="E73" s="12">
        <v>3</v>
      </c>
      <c r="F73" s="12">
        <v>4</v>
      </c>
      <c r="G73" s="13">
        <v>5</v>
      </c>
      <c r="H73" s="14"/>
      <c r="I73" s="11">
        <v>1</v>
      </c>
      <c r="J73" s="12">
        <v>2</v>
      </c>
      <c r="K73" s="12">
        <v>3</v>
      </c>
      <c r="L73" s="12">
        <v>4</v>
      </c>
      <c r="M73" s="13">
        <v>5</v>
      </c>
      <c r="N73" s="14"/>
      <c r="O73" s="11">
        <v>1</v>
      </c>
      <c r="P73" s="12">
        <v>2</v>
      </c>
      <c r="Q73" s="12">
        <v>3</v>
      </c>
      <c r="R73" s="12">
        <v>4</v>
      </c>
      <c r="S73" s="13">
        <v>5</v>
      </c>
      <c r="T73" s="14"/>
      <c r="U73" s="11">
        <v>1</v>
      </c>
      <c r="V73" s="12">
        <v>2</v>
      </c>
      <c r="W73" s="12">
        <v>3</v>
      </c>
      <c r="X73" s="12">
        <v>4</v>
      </c>
      <c r="Y73" s="13">
        <v>5</v>
      </c>
      <c r="Z73" s="15"/>
      <c r="AA73" s="46"/>
      <c r="AB73" s="11">
        <v>1</v>
      </c>
      <c r="AC73" s="12">
        <v>2</v>
      </c>
      <c r="AD73" s="12">
        <v>3</v>
      </c>
      <c r="AE73" s="12">
        <v>4</v>
      </c>
      <c r="AF73" s="13">
        <v>5</v>
      </c>
      <c r="AG73" s="15"/>
      <c r="AH73" s="11">
        <v>1</v>
      </c>
      <c r="AI73" s="12">
        <v>2</v>
      </c>
      <c r="AJ73" s="12">
        <v>3</v>
      </c>
      <c r="AK73" s="12">
        <v>4</v>
      </c>
      <c r="AL73" s="13">
        <v>5</v>
      </c>
      <c r="AM73" s="94"/>
      <c r="AN73" s="19"/>
    </row>
    <row r="74" spans="1:40" s="2" customFormat="1" ht="14" customHeight="1">
      <c r="A74" s="37"/>
      <c r="B74" s="16"/>
      <c r="C74" s="11">
        <v>1</v>
      </c>
      <c r="D74" s="12">
        <v>2</v>
      </c>
      <c r="E74" s="12">
        <v>3</v>
      </c>
      <c r="F74" s="12">
        <v>4</v>
      </c>
      <c r="G74" s="13">
        <v>5</v>
      </c>
      <c r="H74" s="14"/>
      <c r="I74" s="11">
        <v>1</v>
      </c>
      <c r="J74" s="12">
        <v>2</v>
      </c>
      <c r="K74" s="12">
        <v>3</v>
      </c>
      <c r="L74" s="12">
        <v>4</v>
      </c>
      <c r="M74" s="13">
        <v>5</v>
      </c>
      <c r="N74" s="14"/>
      <c r="O74" s="11">
        <v>1</v>
      </c>
      <c r="P74" s="12">
        <v>2</v>
      </c>
      <c r="Q74" s="12">
        <v>3</v>
      </c>
      <c r="R74" s="12">
        <v>4</v>
      </c>
      <c r="S74" s="13">
        <v>5</v>
      </c>
      <c r="T74" s="14"/>
      <c r="U74" s="11">
        <v>1</v>
      </c>
      <c r="V74" s="12">
        <v>2</v>
      </c>
      <c r="W74" s="12">
        <v>3</v>
      </c>
      <c r="X74" s="12">
        <v>4</v>
      </c>
      <c r="Y74" s="13">
        <v>5</v>
      </c>
      <c r="Z74" s="15"/>
      <c r="AA74" s="46"/>
      <c r="AB74" s="11">
        <v>1</v>
      </c>
      <c r="AC74" s="12">
        <v>2</v>
      </c>
      <c r="AD74" s="12">
        <v>3</v>
      </c>
      <c r="AE74" s="12">
        <v>4</v>
      </c>
      <c r="AF74" s="13">
        <v>5</v>
      </c>
      <c r="AG74" s="15"/>
      <c r="AH74" s="11">
        <v>1</v>
      </c>
      <c r="AI74" s="12">
        <v>2</v>
      </c>
      <c r="AJ74" s="12">
        <v>3</v>
      </c>
      <c r="AK74" s="12">
        <v>4</v>
      </c>
      <c r="AL74" s="13">
        <v>5</v>
      </c>
      <c r="AM74" s="94"/>
      <c r="AN74" s="19"/>
    </row>
    <row r="75" spans="1:40" s="2" customFormat="1" ht="14" customHeight="1">
      <c r="A75" s="37"/>
      <c r="B75" s="16"/>
      <c r="C75" s="11">
        <v>1</v>
      </c>
      <c r="D75" s="12">
        <v>2</v>
      </c>
      <c r="E75" s="12">
        <v>3</v>
      </c>
      <c r="F75" s="12">
        <v>4</v>
      </c>
      <c r="G75" s="13">
        <v>5</v>
      </c>
      <c r="H75" s="14"/>
      <c r="I75" s="11">
        <v>1</v>
      </c>
      <c r="J75" s="12">
        <v>2</v>
      </c>
      <c r="K75" s="12">
        <v>3</v>
      </c>
      <c r="L75" s="12">
        <v>4</v>
      </c>
      <c r="M75" s="13">
        <v>5</v>
      </c>
      <c r="N75" s="14"/>
      <c r="O75" s="11">
        <v>1</v>
      </c>
      <c r="P75" s="12">
        <v>2</v>
      </c>
      <c r="Q75" s="12">
        <v>3</v>
      </c>
      <c r="R75" s="12">
        <v>4</v>
      </c>
      <c r="S75" s="13">
        <v>5</v>
      </c>
      <c r="T75" s="14"/>
      <c r="U75" s="11">
        <v>1</v>
      </c>
      <c r="V75" s="12">
        <v>2</v>
      </c>
      <c r="W75" s="12">
        <v>3</v>
      </c>
      <c r="X75" s="12">
        <v>4</v>
      </c>
      <c r="Y75" s="13">
        <v>5</v>
      </c>
      <c r="Z75" s="15"/>
      <c r="AA75" s="46"/>
      <c r="AB75" s="11">
        <v>1</v>
      </c>
      <c r="AC75" s="12">
        <v>2</v>
      </c>
      <c r="AD75" s="12">
        <v>3</v>
      </c>
      <c r="AE75" s="12">
        <v>4</v>
      </c>
      <c r="AF75" s="13">
        <v>5</v>
      </c>
      <c r="AG75" s="15"/>
      <c r="AH75" s="11">
        <v>1</v>
      </c>
      <c r="AI75" s="12">
        <v>2</v>
      </c>
      <c r="AJ75" s="12">
        <v>3</v>
      </c>
      <c r="AK75" s="12">
        <v>4</v>
      </c>
      <c r="AL75" s="13">
        <v>5</v>
      </c>
      <c r="AM75" s="94"/>
      <c r="AN75" s="19"/>
    </row>
    <row r="76" spans="1:40" s="2" customFormat="1" ht="14" customHeight="1">
      <c r="A76" s="37"/>
      <c r="B76" s="16"/>
      <c r="C76" s="11">
        <v>1</v>
      </c>
      <c r="D76" s="12">
        <v>2</v>
      </c>
      <c r="E76" s="12">
        <v>3</v>
      </c>
      <c r="F76" s="12">
        <v>4</v>
      </c>
      <c r="G76" s="13">
        <v>5</v>
      </c>
      <c r="H76" s="14"/>
      <c r="I76" s="11">
        <v>1</v>
      </c>
      <c r="J76" s="12">
        <v>2</v>
      </c>
      <c r="K76" s="12">
        <v>3</v>
      </c>
      <c r="L76" s="12">
        <v>4</v>
      </c>
      <c r="M76" s="13">
        <v>5</v>
      </c>
      <c r="N76" s="14"/>
      <c r="O76" s="11">
        <v>1</v>
      </c>
      <c r="P76" s="12">
        <v>2</v>
      </c>
      <c r="Q76" s="12">
        <v>3</v>
      </c>
      <c r="R76" s="12">
        <v>4</v>
      </c>
      <c r="S76" s="13">
        <v>5</v>
      </c>
      <c r="T76" s="14"/>
      <c r="U76" s="11">
        <v>1</v>
      </c>
      <c r="V76" s="12">
        <v>2</v>
      </c>
      <c r="W76" s="12">
        <v>3</v>
      </c>
      <c r="X76" s="12">
        <v>4</v>
      </c>
      <c r="Y76" s="13">
        <v>5</v>
      </c>
      <c r="Z76" s="15"/>
      <c r="AA76" s="46"/>
      <c r="AB76" s="11">
        <v>1</v>
      </c>
      <c r="AC76" s="12">
        <v>2</v>
      </c>
      <c r="AD76" s="12">
        <v>3</v>
      </c>
      <c r="AE76" s="12">
        <v>4</v>
      </c>
      <c r="AF76" s="13">
        <v>5</v>
      </c>
      <c r="AG76" s="15"/>
      <c r="AH76" s="11">
        <v>1</v>
      </c>
      <c r="AI76" s="12">
        <v>2</v>
      </c>
      <c r="AJ76" s="12">
        <v>3</v>
      </c>
      <c r="AK76" s="12">
        <v>4</v>
      </c>
      <c r="AL76" s="13">
        <v>5</v>
      </c>
      <c r="AM76" s="94"/>
      <c r="AN76" s="19"/>
    </row>
    <row r="77" spans="1:40" s="2" customFormat="1" ht="14" customHeight="1">
      <c r="A77" s="37"/>
      <c r="B77" s="16"/>
      <c r="C77" s="11">
        <v>1</v>
      </c>
      <c r="D77" s="12">
        <v>2</v>
      </c>
      <c r="E77" s="12">
        <v>3</v>
      </c>
      <c r="F77" s="12">
        <v>4</v>
      </c>
      <c r="G77" s="13">
        <v>5</v>
      </c>
      <c r="H77" s="14"/>
      <c r="I77" s="11">
        <v>1</v>
      </c>
      <c r="J77" s="12">
        <v>2</v>
      </c>
      <c r="K77" s="12">
        <v>3</v>
      </c>
      <c r="L77" s="12">
        <v>4</v>
      </c>
      <c r="M77" s="13">
        <v>5</v>
      </c>
      <c r="N77" s="14"/>
      <c r="O77" s="11">
        <v>1</v>
      </c>
      <c r="P77" s="12">
        <v>2</v>
      </c>
      <c r="Q77" s="12">
        <v>3</v>
      </c>
      <c r="R77" s="12">
        <v>4</v>
      </c>
      <c r="S77" s="13">
        <v>5</v>
      </c>
      <c r="T77" s="14"/>
      <c r="U77" s="11">
        <v>1</v>
      </c>
      <c r="V77" s="12">
        <v>2</v>
      </c>
      <c r="W77" s="12">
        <v>3</v>
      </c>
      <c r="X77" s="12">
        <v>4</v>
      </c>
      <c r="Y77" s="13">
        <v>5</v>
      </c>
      <c r="Z77" s="15"/>
      <c r="AA77" s="46"/>
      <c r="AB77" s="11">
        <v>1</v>
      </c>
      <c r="AC77" s="12">
        <v>2</v>
      </c>
      <c r="AD77" s="12">
        <v>3</v>
      </c>
      <c r="AE77" s="12">
        <v>4</v>
      </c>
      <c r="AF77" s="13">
        <v>5</v>
      </c>
      <c r="AG77" s="15"/>
      <c r="AH77" s="11">
        <v>1</v>
      </c>
      <c r="AI77" s="12">
        <v>2</v>
      </c>
      <c r="AJ77" s="12">
        <v>3</v>
      </c>
      <c r="AK77" s="12">
        <v>4</v>
      </c>
      <c r="AL77" s="13">
        <v>5</v>
      </c>
      <c r="AM77" s="94"/>
      <c r="AN77" s="19"/>
    </row>
    <row r="78" spans="1:40" s="2" customFormat="1" ht="14" customHeight="1">
      <c r="A78" s="37"/>
      <c r="B78" s="16"/>
      <c r="C78" s="11">
        <v>1</v>
      </c>
      <c r="D78" s="12">
        <v>2</v>
      </c>
      <c r="E78" s="12">
        <v>3</v>
      </c>
      <c r="F78" s="12">
        <v>4</v>
      </c>
      <c r="G78" s="13">
        <v>5</v>
      </c>
      <c r="H78" s="14"/>
      <c r="I78" s="11">
        <v>1</v>
      </c>
      <c r="J78" s="12">
        <v>2</v>
      </c>
      <c r="K78" s="12">
        <v>3</v>
      </c>
      <c r="L78" s="12">
        <v>4</v>
      </c>
      <c r="M78" s="13">
        <v>5</v>
      </c>
      <c r="N78" s="14"/>
      <c r="O78" s="11">
        <v>1</v>
      </c>
      <c r="P78" s="12">
        <v>2</v>
      </c>
      <c r="Q78" s="12">
        <v>3</v>
      </c>
      <c r="R78" s="12">
        <v>4</v>
      </c>
      <c r="S78" s="13">
        <v>5</v>
      </c>
      <c r="T78" s="14"/>
      <c r="U78" s="11">
        <v>1</v>
      </c>
      <c r="V78" s="12">
        <v>2</v>
      </c>
      <c r="W78" s="12">
        <v>3</v>
      </c>
      <c r="X78" s="12">
        <v>4</v>
      </c>
      <c r="Y78" s="13">
        <v>5</v>
      </c>
      <c r="Z78" s="15"/>
      <c r="AA78" s="46"/>
      <c r="AB78" s="11">
        <v>1</v>
      </c>
      <c r="AC78" s="12">
        <v>2</v>
      </c>
      <c r="AD78" s="12">
        <v>3</v>
      </c>
      <c r="AE78" s="12">
        <v>4</v>
      </c>
      <c r="AF78" s="13">
        <v>5</v>
      </c>
      <c r="AG78" s="15"/>
      <c r="AH78" s="11">
        <v>1</v>
      </c>
      <c r="AI78" s="12">
        <v>2</v>
      </c>
      <c r="AJ78" s="12">
        <v>3</v>
      </c>
      <c r="AK78" s="12">
        <v>4</v>
      </c>
      <c r="AL78" s="13">
        <v>5</v>
      </c>
      <c r="AM78" s="94"/>
      <c r="AN78" s="19"/>
    </row>
    <row r="79" spans="1:40" s="2" customFormat="1" ht="14" customHeight="1">
      <c r="A79" s="37"/>
      <c r="B79" s="16"/>
      <c r="C79" s="11">
        <v>1</v>
      </c>
      <c r="D79" s="12">
        <v>2</v>
      </c>
      <c r="E79" s="12">
        <v>3</v>
      </c>
      <c r="F79" s="12">
        <v>4</v>
      </c>
      <c r="G79" s="13">
        <v>5</v>
      </c>
      <c r="H79" s="14"/>
      <c r="I79" s="11">
        <v>1</v>
      </c>
      <c r="J79" s="12">
        <v>2</v>
      </c>
      <c r="K79" s="12">
        <v>3</v>
      </c>
      <c r="L79" s="12">
        <v>4</v>
      </c>
      <c r="M79" s="13">
        <v>5</v>
      </c>
      <c r="N79" s="14"/>
      <c r="O79" s="11">
        <v>1</v>
      </c>
      <c r="P79" s="12">
        <v>2</v>
      </c>
      <c r="Q79" s="12">
        <v>3</v>
      </c>
      <c r="R79" s="12">
        <v>4</v>
      </c>
      <c r="S79" s="13">
        <v>5</v>
      </c>
      <c r="T79" s="14"/>
      <c r="U79" s="11">
        <v>1</v>
      </c>
      <c r="V79" s="12">
        <v>2</v>
      </c>
      <c r="W79" s="12">
        <v>3</v>
      </c>
      <c r="X79" s="12">
        <v>4</v>
      </c>
      <c r="Y79" s="13">
        <v>5</v>
      </c>
      <c r="Z79" s="15"/>
      <c r="AA79" s="46"/>
      <c r="AB79" s="11">
        <v>1</v>
      </c>
      <c r="AC79" s="12">
        <v>2</v>
      </c>
      <c r="AD79" s="12">
        <v>3</v>
      </c>
      <c r="AE79" s="12">
        <v>4</v>
      </c>
      <c r="AF79" s="13">
        <v>5</v>
      </c>
      <c r="AG79" s="15"/>
      <c r="AH79" s="11">
        <v>1</v>
      </c>
      <c r="AI79" s="12">
        <v>2</v>
      </c>
      <c r="AJ79" s="12">
        <v>3</v>
      </c>
      <c r="AK79" s="12">
        <v>4</v>
      </c>
      <c r="AL79" s="13">
        <v>5</v>
      </c>
      <c r="AM79" s="94"/>
      <c r="AN79" s="19"/>
    </row>
    <row r="80" spans="1:40" s="2" customFormat="1" ht="14" customHeight="1">
      <c r="A80" s="37"/>
      <c r="B80" s="16"/>
      <c r="C80" s="11">
        <v>1</v>
      </c>
      <c r="D80" s="12">
        <v>2</v>
      </c>
      <c r="E80" s="12">
        <v>3</v>
      </c>
      <c r="F80" s="12">
        <v>4</v>
      </c>
      <c r="G80" s="13">
        <v>5</v>
      </c>
      <c r="H80" s="14"/>
      <c r="I80" s="11">
        <v>1</v>
      </c>
      <c r="J80" s="12">
        <v>2</v>
      </c>
      <c r="K80" s="12">
        <v>3</v>
      </c>
      <c r="L80" s="12">
        <v>4</v>
      </c>
      <c r="M80" s="13">
        <v>5</v>
      </c>
      <c r="N80" s="14"/>
      <c r="O80" s="11">
        <v>1</v>
      </c>
      <c r="P80" s="12">
        <v>2</v>
      </c>
      <c r="Q80" s="12">
        <v>3</v>
      </c>
      <c r="R80" s="12">
        <v>4</v>
      </c>
      <c r="S80" s="13">
        <v>5</v>
      </c>
      <c r="T80" s="14"/>
      <c r="U80" s="11">
        <v>1</v>
      </c>
      <c r="V80" s="12">
        <v>2</v>
      </c>
      <c r="W80" s="12">
        <v>3</v>
      </c>
      <c r="X80" s="12">
        <v>4</v>
      </c>
      <c r="Y80" s="13">
        <v>5</v>
      </c>
      <c r="Z80" s="15"/>
      <c r="AA80" s="46"/>
      <c r="AB80" s="11">
        <v>1</v>
      </c>
      <c r="AC80" s="12">
        <v>2</v>
      </c>
      <c r="AD80" s="12">
        <v>3</v>
      </c>
      <c r="AE80" s="12">
        <v>4</v>
      </c>
      <c r="AF80" s="13">
        <v>5</v>
      </c>
      <c r="AG80" s="15"/>
      <c r="AH80" s="11">
        <v>1</v>
      </c>
      <c r="AI80" s="12">
        <v>2</v>
      </c>
      <c r="AJ80" s="12">
        <v>3</v>
      </c>
      <c r="AK80" s="12">
        <v>4</v>
      </c>
      <c r="AL80" s="13">
        <v>5</v>
      </c>
      <c r="AM80" s="94"/>
      <c r="AN80" s="19"/>
    </row>
    <row r="81" spans="1:40" s="2" customFormat="1" ht="13.5" customHeight="1">
      <c r="A81" s="37"/>
      <c r="B81" s="16"/>
      <c r="C81" s="11">
        <v>1</v>
      </c>
      <c r="D81" s="12">
        <v>2</v>
      </c>
      <c r="E81" s="12">
        <v>3</v>
      </c>
      <c r="F81" s="12">
        <v>4</v>
      </c>
      <c r="G81" s="13">
        <v>5</v>
      </c>
      <c r="H81" s="14"/>
      <c r="I81" s="11">
        <v>1</v>
      </c>
      <c r="J81" s="12">
        <v>2</v>
      </c>
      <c r="K81" s="12">
        <v>3</v>
      </c>
      <c r="L81" s="12">
        <v>4</v>
      </c>
      <c r="M81" s="13">
        <v>5</v>
      </c>
      <c r="N81" s="14"/>
      <c r="O81" s="11">
        <v>1</v>
      </c>
      <c r="P81" s="12">
        <v>2</v>
      </c>
      <c r="Q81" s="12">
        <v>3</v>
      </c>
      <c r="R81" s="12">
        <v>4</v>
      </c>
      <c r="S81" s="13">
        <v>5</v>
      </c>
      <c r="T81" s="14"/>
      <c r="U81" s="11">
        <v>1</v>
      </c>
      <c r="V81" s="12">
        <v>2</v>
      </c>
      <c r="W81" s="12">
        <v>3</v>
      </c>
      <c r="X81" s="12">
        <v>4</v>
      </c>
      <c r="Y81" s="13">
        <v>5</v>
      </c>
      <c r="Z81" s="15"/>
      <c r="AA81" s="46"/>
      <c r="AB81" s="11">
        <v>1</v>
      </c>
      <c r="AC81" s="12">
        <v>2</v>
      </c>
      <c r="AD81" s="12">
        <v>3</v>
      </c>
      <c r="AE81" s="12">
        <v>4</v>
      </c>
      <c r="AF81" s="13">
        <v>5</v>
      </c>
      <c r="AG81" s="15"/>
      <c r="AH81" s="11">
        <v>1</v>
      </c>
      <c r="AI81" s="12">
        <v>2</v>
      </c>
      <c r="AJ81" s="12">
        <v>3</v>
      </c>
      <c r="AK81" s="12">
        <v>4</v>
      </c>
      <c r="AL81" s="13">
        <v>5</v>
      </c>
      <c r="AM81" s="94"/>
      <c r="AN81" s="19"/>
    </row>
    <row r="82" spans="1:40" s="2" customFormat="1" ht="14" customHeight="1">
      <c r="A82" s="37"/>
      <c r="B82" s="16"/>
      <c r="C82" s="11">
        <v>1</v>
      </c>
      <c r="D82" s="12">
        <v>2</v>
      </c>
      <c r="E82" s="12">
        <v>3</v>
      </c>
      <c r="F82" s="12">
        <v>4</v>
      </c>
      <c r="G82" s="13">
        <v>5</v>
      </c>
      <c r="H82" s="14"/>
      <c r="I82" s="11">
        <v>1</v>
      </c>
      <c r="J82" s="12">
        <v>2</v>
      </c>
      <c r="K82" s="12">
        <v>3</v>
      </c>
      <c r="L82" s="12">
        <v>4</v>
      </c>
      <c r="M82" s="13">
        <v>5</v>
      </c>
      <c r="N82" s="14"/>
      <c r="O82" s="11">
        <v>1</v>
      </c>
      <c r="P82" s="12">
        <v>2</v>
      </c>
      <c r="Q82" s="12">
        <v>3</v>
      </c>
      <c r="R82" s="12">
        <v>4</v>
      </c>
      <c r="S82" s="13">
        <v>5</v>
      </c>
      <c r="T82" s="14"/>
      <c r="U82" s="11">
        <v>1</v>
      </c>
      <c r="V82" s="12">
        <v>2</v>
      </c>
      <c r="W82" s="12">
        <v>3</v>
      </c>
      <c r="X82" s="12">
        <v>4</v>
      </c>
      <c r="Y82" s="13">
        <v>5</v>
      </c>
      <c r="Z82" s="15"/>
      <c r="AA82" s="46"/>
      <c r="AB82" s="11">
        <v>1</v>
      </c>
      <c r="AC82" s="12">
        <v>2</v>
      </c>
      <c r="AD82" s="12">
        <v>3</v>
      </c>
      <c r="AE82" s="12">
        <v>4</v>
      </c>
      <c r="AF82" s="13">
        <v>5</v>
      </c>
      <c r="AG82" s="15"/>
      <c r="AH82" s="11">
        <v>1</v>
      </c>
      <c r="AI82" s="12">
        <v>2</v>
      </c>
      <c r="AJ82" s="12">
        <v>3</v>
      </c>
      <c r="AK82" s="12">
        <v>4</v>
      </c>
      <c r="AL82" s="13">
        <v>5</v>
      </c>
      <c r="AM82" s="94"/>
      <c r="AN82" s="19"/>
    </row>
    <row r="83" spans="1:40" s="2" customFormat="1" ht="14" customHeight="1">
      <c r="A83" s="37"/>
      <c r="B83" s="16"/>
      <c r="C83" s="11">
        <v>1</v>
      </c>
      <c r="D83" s="12">
        <v>2</v>
      </c>
      <c r="E83" s="12">
        <v>3</v>
      </c>
      <c r="F83" s="12">
        <v>4</v>
      </c>
      <c r="G83" s="13">
        <v>5</v>
      </c>
      <c r="H83" s="14"/>
      <c r="I83" s="11">
        <v>1</v>
      </c>
      <c r="J83" s="12">
        <v>2</v>
      </c>
      <c r="K83" s="12">
        <v>3</v>
      </c>
      <c r="L83" s="12">
        <v>4</v>
      </c>
      <c r="M83" s="13">
        <v>5</v>
      </c>
      <c r="N83" s="14"/>
      <c r="O83" s="11">
        <v>1</v>
      </c>
      <c r="P83" s="12">
        <v>2</v>
      </c>
      <c r="Q83" s="12">
        <v>3</v>
      </c>
      <c r="R83" s="12">
        <v>4</v>
      </c>
      <c r="S83" s="13">
        <v>5</v>
      </c>
      <c r="T83" s="14"/>
      <c r="U83" s="11">
        <v>1</v>
      </c>
      <c r="V83" s="12">
        <v>2</v>
      </c>
      <c r="W83" s="12">
        <v>3</v>
      </c>
      <c r="X83" s="12">
        <v>4</v>
      </c>
      <c r="Y83" s="13">
        <v>5</v>
      </c>
      <c r="Z83" s="15"/>
      <c r="AA83" s="46"/>
      <c r="AB83" s="11">
        <v>1</v>
      </c>
      <c r="AC83" s="12">
        <v>2</v>
      </c>
      <c r="AD83" s="12">
        <v>3</v>
      </c>
      <c r="AE83" s="12">
        <v>4</v>
      </c>
      <c r="AF83" s="13">
        <v>5</v>
      </c>
      <c r="AG83" s="15"/>
      <c r="AH83" s="11">
        <v>1</v>
      </c>
      <c r="AI83" s="12">
        <v>2</v>
      </c>
      <c r="AJ83" s="12">
        <v>3</v>
      </c>
      <c r="AK83" s="12">
        <v>4</v>
      </c>
      <c r="AL83" s="13">
        <v>5</v>
      </c>
      <c r="AM83" s="94"/>
      <c r="AN83" s="19"/>
    </row>
    <row r="84" spans="1:40" s="2" customFormat="1" ht="14" customHeight="1">
      <c r="A84" s="37"/>
      <c r="B84" s="16"/>
      <c r="C84" s="11">
        <v>1</v>
      </c>
      <c r="D84" s="12">
        <v>2</v>
      </c>
      <c r="E84" s="12">
        <v>3</v>
      </c>
      <c r="F84" s="12">
        <v>4</v>
      </c>
      <c r="G84" s="13">
        <v>5</v>
      </c>
      <c r="H84" s="14"/>
      <c r="I84" s="11">
        <v>1</v>
      </c>
      <c r="J84" s="12">
        <v>2</v>
      </c>
      <c r="K84" s="12">
        <v>3</v>
      </c>
      <c r="L84" s="12">
        <v>4</v>
      </c>
      <c r="M84" s="13">
        <v>5</v>
      </c>
      <c r="N84" s="14"/>
      <c r="O84" s="11">
        <v>1</v>
      </c>
      <c r="P84" s="12">
        <v>2</v>
      </c>
      <c r="Q84" s="12">
        <v>3</v>
      </c>
      <c r="R84" s="12">
        <v>4</v>
      </c>
      <c r="S84" s="13">
        <v>5</v>
      </c>
      <c r="T84" s="14"/>
      <c r="U84" s="11">
        <v>1</v>
      </c>
      <c r="V84" s="12">
        <v>2</v>
      </c>
      <c r="W84" s="12">
        <v>3</v>
      </c>
      <c r="X84" s="12">
        <v>4</v>
      </c>
      <c r="Y84" s="13">
        <v>5</v>
      </c>
      <c r="Z84" s="15"/>
      <c r="AA84" s="46"/>
      <c r="AB84" s="11">
        <v>1</v>
      </c>
      <c r="AC84" s="12">
        <v>2</v>
      </c>
      <c r="AD84" s="12">
        <v>3</v>
      </c>
      <c r="AE84" s="12">
        <v>4</v>
      </c>
      <c r="AF84" s="13">
        <v>5</v>
      </c>
      <c r="AG84" s="15"/>
      <c r="AH84" s="11">
        <v>1</v>
      </c>
      <c r="AI84" s="12">
        <v>2</v>
      </c>
      <c r="AJ84" s="12">
        <v>3</v>
      </c>
      <c r="AK84" s="12">
        <v>4</v>
      </c>
      <c r="AL84" s="13">
        <v>5</v>
      </c>
      <c r="AM84" s="94"/>
      <c r="AN84" s="19"/>
    </row>
    <row r="85" spans="1:40" s="2" customFormat="1" ht="14" customHeight="1">
      <c r="A85" s="37"/>
      <c r="B85" s="16"/>
      <c r="C85" s="11">
        <v>1</v>
      </c>
      <c r="D85" s="12">
        <v>2</v>
      </c>
      <c r="E85" s="12">
        <v>3</v>
      </c>
      <c r="F85" s="12">
        <v>4</v>
      </c>
      <c r="G85" s="13">
        <v>5</v>
      </c>
      <c r="H85" s="14"/>
      <c r="I85" s="11">
        <v>1</v>
      </c>
      <c r="J85" s="12">
        <v>2</v>
      </c>
      <c r="K85" s="12">
        <v>3</v>
      </c>
      <c r="L85" s="12">
        <v>4</v>
      </c>
      <c r="M85" s="13">
        <v>5</v>
      </c>
      <c r="N85" s="14"/>
      <c r="O85" s="11">
        <v>1</v>
      </c>
      <c r="P85" s="12">
        <v>2</v>
      </c>
      <c r="Q85" s="12">
        <v>3</v>
      </c>
      <c r="R85" s="12">
        <v>4</v>
      </c>
      <c r="S85" s="13">
        <v>5</v>
      </c>
      <c r="T85" s="14"/>
      <c r="U85" s="11">
        <v>1</v>
      </c>
      <c r="V85" s="12">
        <v>2</v>
      </c>
      <c r="W85" s="12">
        <v>3</v>
      </c>
      <c r="X85" s="12">
        <v>4</v>
      </c>
      <c r="Y85" s="13">
        <v>5</v>
      </c>
      <c r="Z85" s="15"/>
      <c r="AA85" s="46"/>
      <c r="AB85" s="11">
        <v>1</v>
      </c>
      <c r="AC85" s="12">
        <v>2</v>
      </c>
      <c r="AD85" s="12">
        <v>3</v>
      </c>
      <c r="AE85" s="12">
        <v>4</v>
      </c>
      <c r="AF85" s="13">
        <v>5</v>
      </c>
      <c r="AG85" s="15"/>
      <c r="AH85" s="11">
        <v>1</v>
      </c>
      <c r="AI85" s="12">
        <v>2</v>
      </c>
      <c r="AJ85" s="12">
        <v>3</v>
      </c>
      <c r="AK85" s="12">
        <v>4</v>
      </c>
      <c r="AL85" s="13">
        <v>5</v>
      </c>
      <c r="AM85" s="94"/>
      <c r="AN85" s="19"/>
    </row>
    <row r="86" spans="1:40" s="2" customFormat="1" ht="14" customHeight="1">
      <c r="A86" s="37"/>
      <c r="B86" s="16"/>
      <c r="C86" s="11">
        <v>1</v>
      </c>
      <c r="D86" s="12">
        <v>2</v>
      </c>
      <c r="E86" s="12">
        <v>3</v>
      </c>
      <c r="F86" s="12">
        <v>4</v>
      </c>
      <c r="G86" s="13">
        <v>5</v>
      </c>
      <c r="H86" s="14"/>
      <c r="I86" s="11">
        <v>1</v>
      </c>
      <c r="J86" s="12">
        <v>2</v>
      </c>
      <c r="K86" s="12">
        <v>3</v>
      </c>
      <c r="L86" s="12">
        <v>4</v>
      </c>
      <c r="M86" s="13">
        <v>5</v>
      </c>
      <c r="N86" s="14"/>
      <c r="O86" s="11">
        <v>1</v>
      </c>
      <c r="P86" s="12">
        <v>2</v>
      </c>
      <c r="Q86" s="12">
        <v>3</v>
      </c>
      <c r="R86" s="12">
        <v>4</v>
      </c>
      <c r="S86" s="13">
        <v>5</v>
      </c>
      <c r="T86" s="14"/>
      <c r="U86" s="11">
        <v>1</v>
      </c>
      <c r="V86" s="12">
        <v>2</v>
      </c>
      <c r="W86" s="12">
        <v>3</v>
      </c>
      <c r="X86" s="12">
        <v>4</v>
      </c>
      <c r="Y86" s="13">
        <v>5</v>
      </c>
      <c r="Z86" s="15"/>
      <c r="AA86" s="46"/>
      <c r="AB86" s="11">
        <v>1</v>
      </c>
      <c r="AC86" s="12">
        <v>2</v>
      </c>
      <c r="AD86" s="12">
        <v>3</v>
      </c>
      <c r="AE86" s="12">
        <v>4</v>
      </c>
      <c r="AF86" s="13">
        <v>5</v>
      </c>
      <c r="AG86" s="15"/>
      <c r="AH86" s="11">
        <v>1</v>
      </c>
      <c r="AI86" s="12">
        <v>2</v>
      </c>
      <c r="AJ86" s="12">
        <v>3</v>
      </c>
      <c r="AK86" s="12">
        <v>4</v>
      </c>
      <c r="AL86" s="13">
        <v>5</v>
      </c>
      <c r="AM86" s="94"/>
      <c r="AN86" s="19"/>
    </row>
    <row r="87" spans="1:40" s="2" customFormat="1" ht="14" customHeight="1">
      <c r="A87" s="37"/>
      <c r="B87" s="16"/>
      <c r="C87" s="11">
        <v>1</v>
      </c>
      <c r="D87" s="12">
        <v>2</v>
      </c>
      <c r="E87" s="12">
        <v>3</v>
      </c>
      <c r="F87" s="12">
        <v>4</v>
      </c>
      <c r="G87" s="13">
        <v>5</v>
      </c>
      <c r="H87" s="14"/>
      <c r="I87" s="11">
        <v>1</v>
      </c>
      <c r="J87" s="12">
        <v>2</v>
      </c>
      <c r="K87" s="12">
        <v>3</v>
      </c>
      <c r="L87" s="12">
        <v>4</v>
      </c>
      <c r="M87" s="13">
        <v>5</v>
      </c>
      <c r="N87" s="14"/>
      <c r="O87" s="11">
        <v>1</v>
      </c>
      <c r="P87" s="12">
        <v>2</v>
      </c>
      <c r="Q87" s="12">
        <v>3</v>
      </c>
      <c r="R87" s="12">
        <v>4</v>
      </c>
      <c r="S87" s="13">
        <v>5</v>
      </c>
      <c r="T87" s="14"/>
      <c r="U87" s="11">
        <v>1</v>
      </c>
      <c r="V87" s="12">
        <v>2</v>
      </c>
      <c r="W87" s="12">
        <v>3</v>
      </c>
      <c r="X87" s="12">
        <v>4</v>
      </c>
      <c r="Y87" s="13">
        <v>5</v>
      </c>
      <c r="Z87" s="15"/>
      <c r="AA87" s="46"/>
      <c r="AB87" s="11">
        <v>1</v>
      </c>
      <c r="AC87" s="12">
        <v>2</v>
      </c>
      <c r="AD87" s="12">
        <v>3</v>
      </c>
      <c r="AE87" s="12">
        <v>4</v>
      </c>
      <c r="AF87" s="13">
        <v>5</v>
      </c>
      <c r="AG87" s="15"/>
      <c r="AH87" s="11">
        <v>1</v>
      </c>
      <c r="AI87" s="12">
        <v>2</v>
      </c>
      <c r="AJ87" s="12">
        <v>3</v>
      </c>
      <c r="AK87" s="12">
        <v>4</v>
      </c>
      <c r="AL87" s="13">
        <v>5</v>
      </c>
      <c r="AM87" s="94"/>
      <c r="AN87" s="19"/>
    </row>
    <row r="88" spans="1:40" s="2" customFormat="1" ht="14" customHeight="1">
      <c r="A88" s="37"/>
      <c r="B88" s="16"/>
      <c r="C88" s="11">
        <v>1</v>
      </c>
      <c r="D88" s="12">
        <v>2</v>
      </c>
      <c r="E88" s="12">
        <v>3</v>
      </c>
      <c r="F88" s="12">
        <v>4</v>
      </c>
      <c r="G88" s="13">
        <v>5</v>
      </c>
      <c r="H88" s="14"/>
      <c r="I88" s="11">
        <v>1</v>
      </c>
      <c r="J88" s="12">
        <v>2</v>
      </c>
      <c r="K88" s="12">
        <v>3</v>
      </c>
      <c r="L88" s="12">
        <v>4</v>
      </c>
      <c r="M88" s="13">
        <v>5</v>
      </c>
      <c r="N88" s="14"/>
      <c r="O88" s="11">
        <v>1</v>
      </c>
      <c r="P88" s="12">
        <v>2</v>
      </c>
      <c r="Q88" s="12">
        <v>3</v>
      </c>
      <c r="R88" s="12">
        <v>4</v>
      </c>
      <c r="S88" s="13">
        <v>5</v>
      </c>
      <c r="T88" s="14"/>
      <c r="U88" s="11">
        <v>1</v>
      </c>
      <c r="V88" s="12">
        <v>2</v>
      </c>
      <c r="W88" s="12">
        <v>3</v>
      </c>
      <c r="X88" s="12">
        <v>4</v>
      </c>
      <c r="Y88" s="13">
        <v>5</v>
      </c>
      <c r="Z88" s="15"/>
      <c r="AA88" s="46"/>
      <c r="AB88" s="11">
        <v>1</v>
      </c>
      <c r="AC88" s="12">
        <v>2</v>
      </c>
      <c r="AD88" s="12">
        <v>3</v>
      </c>
      <c r="AE88" s="12">
        <v>4</v>
      </c>
      <c r="AF88" s="13">
        <v>5</v>
      </c>
      <c r="AG88" s="15"/>
      <c r="AH88" s="11">
        <v>1</v>
      </c>
      <c r="AI88" s="12">
        <v>2</v>
      </c>
      <c r="AJ88" s="12">
        <v>3</v>
      </c>
      <c r="AK88" s="12">
        <v>4</v>
      </c>
      <c r="AL88" s="13">
        <v>5</v>
      </c>
      <c r="AM88" s="94"/>
      <c r="AN88" s="19"/>
    </row>
    <row r="89" spans="1:40" s="2" customFormat="1" ht="14" customHeight="1">
      <c r="A89" s="37"/>
      <c r="B89" s="16"/>
      <c r="C89" s="11">
        <v>1</v>
      </c>
      <c r="D89" s="12">
        <v>2</v>
      </c>
      <c r="E89" s="12">
        <v>3</v>
      </c>
      <c r="F89" s="12">
        <v>4</v>
      </c>
      <c r="G89" s="13">
        <v>5</v>
      </c>
      <c r="H89" s="14"/>
      <c r="I89" s="11">
        <v>1</v>
      </c>
      <c r="J89" s="12">
        <v>2</v>
      </c>
      <c r="K89" s="12">
        <v>3</v>
      </c>
      <c r="L89" s="12">
        <v>4</v>
      </c>
      <c r="M89" s="13">
        <v>5</v>
      </c>
      <c r="N89" s="14"/>
      <c r="O89" s="11">
        <v>1</v>
      </c>
      <c r="P89" s="12">
        <v>2</v>
      </c>
      <c r="Q89" s="12">
        <v>3</v>
      </c>
      <c r="R89" s="12">
        <v>4</v>
      </c>
      <c r="S89" s="13">
        <v>5</v>
      </c>
      <c r="T89" s="14"/>
      <c r="U89" s="11">
        <v>1</v>
      </c>
      <c r="V89" s="12">
        <v>2</v>
      </c>
      <c r="W89" s="12">
        <v>3</v>
      </c>
      <c r="X89" s="12">
        <v>4</v>
      </c>
      <c r="Y89" s="13">
        <v>5</v>
      </c>
      <c r="Z89" s="15"/>
      <c r="AA89" s="46"/>
      <c r="AB89" s="11">
        <v>1</v>
      </c>
      <c r="AC89" s="12">
        <v>2</v>
      </c>
      <c r="AD89" s="12">
        <v>3</v>
      </c>
      <c r="AE89" s="12">
        <v>4</v>
      </c>
      <c r="AF89" s="13">
        <v>5</v>
      </c>
      <c r="AG89" s="15"/>
      <c r="AH89" s="11">
        <v>1</v>
      </c>
      <c r="AI89" s="12">
        <v>2</v>
      </c>
      <c r="AJ89" s="12">
        <v>3</v>
      </c>
      <c r="AK89" s="12">
        <v>4</v>
      </c>
      <c r="AL89" s="13">
        <v>5</v>
      </c>
      <c r="AM89" s="94"/>
      <c r="AN89" s="19"/>
    </row>
    <row r="90" spans="1:40" s="2" customFormat="1" ht="14" customHeight="1">
      <c r="A90" s="37"/>
      <c r="B90" s="16"/>
      <c r="C90" s="11">
        <v>1</v>
      </c>
      <c r="D90" s="12">
        <v>2</v>
      </c>
      <c r="E90" s="12">
        <v>3</v>
      </c>
      <c r="F90" s="12">
        <v>4</v>
      </c>
      <c r="G90" s="13">
        <v>5</v>
      </c>
      <c r="H90" s="14"/>
      <c r="I90" s="11">
        <v>1</v>
      </c>
      <c r="J90" s="12">
        <v>2</v>
      </c>
      <c r="K90" s="12">
        <v>3</v>
      </c>
      <c r="L90" s="12">
        <v>4</v>
      </c>
      <c r="M90" s="13">
        <v>5</v>
      </c>
      <c r="N90" s="14"/>
      <c r="O90" s="11">
        <v>1</v>
      </c>
      <c r="P90" s="12">
        <v>2</v>
      </c>
      <c r="Q90" s="12">
        <v>3</v>
      </c>
      <c r="R90" s="12">
        <v>4</v>
      </c>
      <c r="S90" s="13">
        <v>5</v>
      </c>
      <c r="T90" s="14"/>
      <c r="U90" s="11">
        <v>1</v>
      </c>
      <c r="V90" s="12">
        <v>2</v>
      </c>
      <c r="W90" s="12">
        <v>3</v>
      </c>
      <c r="X90" s="12">
        <v>4</v>
      </c>
      <c r="Y90" s="13">
        <v>5</v>
      </c>
      <c r="Z90" s="15"/>
      <c r="AA90" s="46"/>
      <c r="AB90" s="11">
        <v>1</v>
      </c>
      <c r="AC90" s="12">
        <v>2</v>
      </c>
      <c r="AD90" s="12">
        <v>3</v>
      </c>
      <c r="AE90" s="12">
        <v>4</v>
      </c>
      <c r="AF90" s="13">
        <v>5</v>
      </c>
      <c r="AG90" s="15"/>
      <c r="AH90" s="11">
        <v>1</v>
      </c>
      <c r="AI90" s="12">
        <v>2</v>
      </c>
      <c r="AJ90" s="12">
        <v>3</v>
      </c>
      <c r="AK90" s="12">
        <v>4</v>
      </c>
      <c r="AL90" s="13">
        <v>5</v>
      </c>
      <c r="AM90" s="94"/>
      <c r="AN90" s="19" t="s">
        <v>11</v>
      </c>
    </row>
    <row r="91" spans="1:40" s="2" customFormat="1" ht="14" customHeight="1">
      <c r="A91" s="37"/>
      <c r="B91" s="16"/>
      <c r="C91" s="11">
        <v>1</v>
      </c>
      <c r="D91" s="12">
        <v>2</v>
      </c>
      <c r="E91" s="12">
        <v>3</v>
      </c>
      <c r="F91" s="12">
        <v>4</v>
      </c>
      <c r="G91" s="13">
        <v>5</v>
      </c>
      <c r="H91" s="14"/>
      <c r="I91" s="11">
        <v>1</v>
      </c>
      <c r="J91" s="12">
        <v>2</v>
      </c>
      <c r="K91" s="12">
        <v>3</v>
      </c>
      <c r="L91" s="12">
        <v>4</v>
      </c>
      <c r="M91" s="13">
        <v>5</v>
      </c>
      <c r="N91" s="14"/>
      <c r="O91" s="11">
        <v>1</v>
      </c>
      <c r="P91" s="12">
        <v>2</v>
      </c>
      <c r="Q91" s="12">
        <v>3</v>
      </c>
      <c r="R91" s="12">
        <v>4</v>
      </c>
      <c r="S91" s="13">
        <v>5</v>
      </c>
      <c r="T91" s="14"/>
      <c r="U91" s="11">
        <v>1</v>
      </c>
      <c r="V91" s="12">
        <v>2</v>
      </c>
      <c r="W91" s="12">
        <v>3</v>
      </c>
      <c r="X91" s="12">
        <v>4</v>
      </c>
      <c r="Y91" s="13">
        <v>5</v>
      </c>
      <c r="Z91" s="15"/>
      <c r="AA91" s="46"/>
      <c r="AB91" s="11">
        <v>1</v>
      </c>
      <c r="AC91" s="12">
        <v>2</v>
      </c>
      <c r="AD91" s="12">
        <v>3</v>
      </c>
      <c r="AE91" s="12">
        <v>4</v>
      </c>
      <c r="AF91" s="13">
        <v>5</v>
      </c>
      <c r="AG91" s="15"/>
      <c r="AH91" s="11">
        <v>1</v>
      </c>
      <c r="AI91" s="12">
        <v>2</v>
      </c>
      <c r="AJ91" s="12">
        <v>3</v>
      </c>
      <c r="AK91" s="12">
        <v>4</v>
      </c>
      <c r="AL91" s="13">
        <v>5</v>
      </c>
      <c r="AM91" s="92"/>
      <c r="AN91" s="18"/>
    </row>
    <row r="92" spans="1:40" s="2" customFormat="1" ht="14" customHeight="1">
      <c r="A92" s="37"/>
      <c r="B92" s="16"/>
      <c r="C92" s="11">
        <v>1</v>
      </c>
      <c r="D92" s="12">
        <v>2</v>
      </c>
      <c r="E92" s="12">
        <v>3</v>
      </c>
      <c r="F92" s="12">
        <v>4</v>
      </c>
      <c r="G92" s="13">
        <v>5</v>
      </c>
      <c r="H92" s="14"/>
      <c r="I92" s="11">
        <v>1</v>
      </c>
      <c r="J92" s="12">
        <v>2</v>
      </c>
      <c r="K92" s="12">
        <v>3</v>
      </c>
      <c r="L92" s="12">
        <v>4</v>
      </c>
      <c r="M92" s="13">
        <v>5</v>
      </c>
      <c r="N92" s="14"/>
      <c r="O92" s="11">
        <v>1</v>
      </c>
      <c r="P92" s="12">
        <v>2</v>
      </c>
      <c r="Q92" s="12">
        <v>3</v>
      </c>
      <c r="R92" s="12">
        <v>4</v>
      </c>
      <c r="S92" s="13">
        <v>5</v>
      </c>
      <c r="T92" s="14"/>
      <c r="U92" s="11">
        <v>1</v>
      </c>
      <c r="V92" s="12">
        <v>2</v>
      </c>
      <c r="W92" s="12">
        <v>3</v>
      </c>
      <c r="X92" s="12">
        <v>4</v>
      </c>
      <c r="Y92" s="13">
        <v>5</v>
      </c>
      <c r="Z92" s="15"/>
      <c r="AA92" s="46"/>
      <c r="AB92" s="11">
        <v>1</v>
      </c>
      <c r="AC92" s="12">
        <v>2</v>
      </c>
      <c r="AD92" s="12">
        <v>3</v>
      </c>
      <c r="AE92" s="12">
        <v>4</v>
      </c>
      <c r="AF92" s="13">
        <v>5</v>
      </c>
      <c r="AG92" s="15"/>
      <c r="AH92" s="11">
        <v>1</v>
      </c>
      <c r="AI92" s="12">
        <v>2</v>
      </c>
      <c r="AJ92" s="12">
        <v>3</v>
      </c>
      <c r="AK92" s="12">
        <v>4</v>
      </c>
      <c r="AL92" s="13">
        <v>5</v>
      </c>
      <c r="AM92" s="92"/>
      <c r="AN92" s="18"/>
    </row>
    <row r="93" spans="1:40" s="2" customFormat="1" ht="14" customHeight="1">
      <c r="A93" s="37"/>
      <c r="B93" s="16"/>
      <c r="C93" s="11">
        <v>1</v>
      </c>
      <c r="D93" s="12">
        <v>2</v>
      </c>
      <c r="E93" s="12">
        <v>3</v>
      </c>
      <c r="F93" s="12">
        <v>4</v>
      </c>
      <c r="G93" s="13">
        <v>5</v>
      </c>
      <c r="H93" s="14"/>
      <c r="I93" s="11">
        <v>1</v>
      </c>
      <c r="J93" s="12">
        <v>2</v>
      </c>
      <c r="K93" s="12">
        <v>3</v>
      </c>
      <c r="L93" s="12">
        <v>4</v>
      </c>
      <c r="M93" s="13">
        <v>5</v>
      </c>
      <c r="N93" s="14"/>
      <c r="O93" s="11">
        <v>1</v>
      </c>
      <c r="P93" s="12">
        <v>2</v>
      </c>
      <c r="Q93" s="12">
        <v>3</v>
      </c>
      <c r="R93" s="12">
        <v>4</v>
      </c>
      <c r="S93" s="13">
        <v>5</v>
      </c>
      <c r="T93" s="14"/>
      <c r="U93" s="11">
        <v>1</v>
      </c>
      <c r="V93" s="12">
        <v>2</v>
      </c>
      <c r="W93" s="12">
        <v>3</v>
      </c>
      <c r="X93" s="12">
        <v>4</v>
      </c>
      <c r="Y93" s="13">
        <v>5</v>
      </c>
      <c r="Z93" s="15"/>
      <c r="AA93" s="46"/>
      <c r="AB93" s="11">
        <v>1</v>
      </c>
      <c r="AC93" s="12">
        <v>2</v>
      </c>
      <c r="AD93" s="12">
        <v>3</v>
      </c>
      <c r="AE93" s="12">
        <v>4</v>
      </c>
      <c r="AF93" s="13">
        <v>5</v>
      </c>
      <c r="AG93" s="15"/>
      <c r="AH93" s="11">
        <v>1</v>
      </c>
      <c r="AI93" s="12">
        <v>2</v>
      </c>
      <c r="AJ93" s="12">
        <v>3</v>
      </c>
      <c r="AK93" s="12">
        <v>4</v>
      </c>
      <c r="AL93" s="13">
        <v>5</v>
      </c>
      <c r="AM93" s="92"/>
      <c r="AN93" s="18"/>
    </row>
    <row r="94" spans="1:40" s="2" customFormat="1" ht="14" customHeight="1">
      <c r="A94" s="37"/>
      <c r="B94" s="16"/>
      <c r="C94" s="11">
        <v>1</v>
      </c>
      <c r="D94" s="12">
        <v>2</v>
      </c>
      <c r="E94" s="12">
        <v>3</v>
      </c>
      <c r="F94" s="12">
        <v>4</v>
      </c>
      <c r="G94" s="13">
        <v>5</v>
      </c>
      <c r="H94" s="14"/>
      <c r="I94" s="11">
        <v>1</v>
      </c>
      <c r="J94" s="12">
        <v>2</v>
      </c>
      <c r="K94" s="12">
        <v>3</v>
      </c>
      <c r="L94" s="12">
        <v>4</v>
      </c>
      <c r="M94" s="13">
        <v>5</v>
      </c>
      <c r="N94" s="14"/>
      <c r="O94" s="11">
        <v>1</v>
      </c>
      <c r="P94" s="12">
        <v>2</v>
      </c>
      <c r="Q94" s="12">
        <v>3</v>
      </c>
      <c r="R94" s="12">
        <v>4</v>
      </c>
      <c r="S94" s="13">
        <v>5</v>
      </c>
      <c r="T94" s="14"/>
      <c r="U94" s="11">
        <v>1</v>
      </c>
      <c r="V94" s="12">
        <v>2</v>
      </c>
      <c r="W94" s="12">
        <v>3</v>
      </c>
      <c r="X94" s="12">
        <v>4</v>
      </c>
      <c r="Y94" s="13">
        <v>5</v>
      </c>
      <c r="Z94" s="15"/>
      <c r="AA94" s="46"/>
      <c r="AB94" s="11">
        <v>1</v>
      </c>
      <c r="AC94" s="12">
        <v>2</v>
      </c>
      <c r="AD94" s="12">
        <v>3</v>
      </c>
      <c r="AE94" s="12">
        <v>4</v>
      </c>
      <c r="AF94" s="13">
        <v>5</v>
      </c>
      <c r="AG94" s="15"/>
      <c r="AH94" s="11">
        <v>1</v>
      </c>
      <c r="AI94" s="12">
        <v>2</v>
      </c>
      <c r="AJ94" s="12">
        <v>3</v>
      </c>
      <c r="AK94" s="12">
        <v>4</v>
      </c>
      <c r="AL94" s="13">
        <v>5</v>
      </c>
      <c r="AM94" s="92"/>
      <c r="AN94" s="18"/>
    </row>
    <row r="95" spans="1:40" s="2" customFormat="1" ht="14" customHeight="1">
      <c r="A95" s="37"/>
      <c r="B95" s="16"/>
      <c r="C95" s="11">
        <v>1</v>
      </c>
      <c r="D95" s="12">
        <v>2</v>
      </c>
      <c r="E95" s="12">
        <v>3</v>
      </c>
      <c r="F95" s="12">
        <v>4</v>
      </c>
      <c r="G95" s="13">
        <v>5</v>
      </c>
      <c r="H95" s="14"/>
      <c r="I95" s="11">
        <v>1</v>
      </c>
      <c r="J95" s="12">
        <v>2</v>
      </c>
      <c r="K95" s="12">
        <v>3</v>
      </c>
      <c r="L95" s="12">
        <v>4</v>
      </c>
      <c r="M95" s="13">
        <v>5</v>
      </c>
      <c r="N95" s="14"/>
      <c r="O95" s="11">
        <v>1</v>
      </c>
      <c r="P95" s="12">
        <v>2</v>
      </c>
      <c r="Q95" s="12">
        <v>3</v>
      </c>
      <c r="R95" s="12">
        <v>4</v>
      </c>
      <c r="S95" s="13">
        <v>5</v>
      </c>
      <c r="T95" s="14"/>
      <c r="U95" s="11">
        <v>1</v>
      </c>
      <c r="V95" s="12">
        <v>2</v>
      </c>
      <c r="W95" s="12">
        <v>3</v>
      </c>
      <c r="X95" s="12">
        <v>4</v>
      </c>
      <c r="Y95" s="13">
        <v>5</v>
      </c>
      <c r="Z95" s="15"/>
      <c r="AA95" s="46"/>
      <c r="AB95" s="11">
        <v>1</v>
      </c>
      <c r="AC95" s="12">
        <v>2</v>
      </c>
      <c r="AD95" s="12">
        <v>3</v>
      </c>
      <c r="AE95" s="12">
        <v>4</v>
      </c>
      <c r="AF95" s="13">
        <v>5</v>
      </c>
      <c r="AG95" s="15"/>
      <c r="AH95" s="11">
        <v>1</v>
      </c>
      <c r="AI95" s="12">
        <v>2</v>
      </c>
      <c r="AJ95" s="12">
        <v>3</v>
      </c>
      <c r="AK95" s="12">
        <v>4</v>
      </c>
      <c r="AL95" s="13">
        <v>5</v>
      </c>
      <c r="AM95" s="92"/>
      <c r="AN95" s="18"/>
    </row>
    <row r="96" spans="1:40" s="2" customFormat="1" ht="14" customHeight="1">
      <c r="A96" s="37"/>
      <c r="B96" s="16"/>
      <c r="C96" s="11">
        <v>1</v>
      </c>
      <c r="D96" s="12">
        <v>2</v>
      </c>
      <c r="E96" s="12">
        <v>3</v>
      </c>
      <c r="F96" s="12">
        <v>4</v>
      </c>
      <c r="G96" s="13">
        <v>5</v>
      </c>
      <c r="H96" s="14"/>
      <c r="I96" s="11">
        <v>1</v>
      </c>
      <c r="J96" s="12">
        <v>2</v>
      </c>
      <c r="K96" s="12">
        <v>3</v>
      </c>
      <c r="L96" s="12">
        <v>4</v>
      </c>
      <c r="M96" s="13">
        <v>5</v>
      </c>
      <c r="N96" s="14"/>
      <c r="O96" s="11">
        <v>1</v>
      </c>
      <c r="P96" s="12">
        <v>2</v>
      </c>
      <c r="Q96" s="12">
        <v>3</v>
      </c>
      <c r="R96" s="12">
        <v>4</v>
      </c>
      <c r="S96" s="13">
        <v>5</v>
      </c>
      <c r="T96" s="14"/>
      <c r="U96" s="11">
        <v>1</v>
      </c>
      <c r="V96" s="12">
        <v>2</v>
      </c>
      <c r="W96" s="12">
        <v>3</v>
      </c>
      <c r="X96" s="12">
        <v>4</v>
      </c>
      <c r="Y96" s="13">
        <v>5</v>
      </c>
      <c r="Z96" s="15"/>
      <c r="AA96" s="46"/>
      <c r="AB96" s="11">
        <v>1</v>
      </c>
      <c r="AC96" s="12">
        <v>2</v>
      </c>
      <c r="AD96" s="12">
        <v>3</v>
      </c>
      <c r="AE96" s="12">
        <v>4</v>
      </c>
      <c r="AF96" s="13">
        <v>5</v>
      </c>
      <c r="AG96" s="15"/>
      <c r="AH96" s="11">
        <v>1</v>
      </c>
      <c r="AI96" s="12">
        <v>2</v>
      </c>
      <c r="AJ96" s="12">
        <v>3</v>
      </c>
      <c r="AK96" s="12">
        <v>4</v>
      </c>
      <c r="AL96" s="13">
        <v>5</v>
      </c>
      <c r="AM96" s="92"/>
      <c r="AN96" s="18"/>
    </row>
    <row r="97" spans="1:40" s="2" customFormat="1" ht="14" customHeight="1">
      <c r="A97" s="37"/>
      <c r="B97" s="16"/>
      <c r="C97" s="11">
        <v>1</v>
      </c>
      <c r="D97" s="12">
        <v>2</v>
      </c>
      <c r="E97" s="12">
        <v>3</v>
      </c>
      <c r="F97" s="12">
        <v>4</v>
      </c>
      <c r="G97" s="13">
        <v>5</v>
      </c>
      <c r="H97" s="14"/>
      <c r="I97" s="11">
        <v>1</v>
      </c>
      <c r="J97" s="12">
        <v>2</v>
      </c>
      <c r="K97" s="12">
        <v>3</v>
      </c>
      <c r="L97" s="12">
        <v>4</v>
      </c>
      <c r="M97" s="13">
        <v>5</v>
      </c>
      <c r="N97" s="14"/>
      <c r="O97" s="11">
        <v>1</v>
      </c>
      <c r="P97" s="12">
        <v>2</v>
      </c>
      <c r="Q97" s="12">
        <v>3</v>
      </c>
      <c r="R97" s="12">
        <v>4</v>
      </c>
      <c r="S97" s="13">
        <v>5</v>
      </c>
      <c r="T97" s="14"/>
      <c r="U97" s="11">
        <v>1</v>
      </c>
      <c r="V97" s="12">
        <v>2</v>
      </c>
      <c r="W97" s="12">
        <v>3</v>
      </c>
      <c r="X97" s="12">
        <v>4</v>
      </c>
      <c r="Y97" s="13">
        <v>5</v>
      </c>
      <c r="Z97" s="15"/>
      <c r="AA97" s="46"/>
      <c r="AB97" s="11">
        <v>1</v>
      </c>
      <c r="AC97" s="12">
        <v>2</v>
      </c>
      <c r="AD97" s="12">
        <v>3</v>
      </c>
      <c r="AE97" s="12">
        <v>4</v>
      </c>
      <c r="AF97" s="13">
        <v>5</v>
      </c>
      <c r="AG97" s="15"/>
      <c r="AH97" s="11">
        <v>1</v>
      </c>
      <c r="AI97" s="12">
        <v>2</v>
      </c>
      <c r="AJ97" s="12">
        <v>3</v>
      </c>
      <c r="AK97" s="12">
        <v>4</v>
      </c>
      <c r="AL97" s="13">
        <v>5</v>
      </c>
      <c r="AM97" s="92"/>
      <c r="AN97" s="18"/>
    </row>
    <row r="98" spans="1:40" s="2" customFormat="1" ht="14" customHeight="1">
      <c r="A98" s="37"/>
      <c r="B98" s="16"/>
      <c r="C98" s="11">
        <v>1</v>
      </c>
      <c r="D98" s="12">
        <v>2</v>
      </c>
      <c r="E98" s="12">
        <v>3</v>
      </c>
      <c r="F98" s="12">
        <v>4</v>
      </c>
      <c r="G98" s="13">
        <v>5</v>
      </c>
      <c r="H98" s="14"/>
      <c r="I98" s="11">
        <v>1</v>
      </c>
      <c r="J98" s="12">
        <v>2</v>
      </c>
      <c r="K98" s="12">
        <v>3</v>
      </c>
      <c r="L98" s="12">
        <v>4</v>
      </c>
      <c r="M98" s="13">
        <v>5</v>
      </c>
      <c r="N98" s="14"/>
      <c r="O98" s="11">
        <v>1</v>
      </c>
      <c r="P98" s="12">
        <v>2</v>
      </c>
      <c r="Q98" s="12">
        <v>3</v>
      </c>
      <c r="R98" s="12">
        <v>4</v>
      </c>
      <c r="S98" s="13">
        <v>5</v>
      </c>
      <c r="T98" s="14"/>
      <c r="U98" s="11">
        <v>1</v>
      </c>
      <c r="V98" s="12">
        <v>2</v>
      </c>
      <c r="W98" s="12">
        <v>3</v>
      </c>
      <c r="X98" s="12">
        <v>4</v>
      </c>
      <c r="Y98" s="13">
        <v>5</v>
      </c>
      <c r="Z98" s="15"/>
      <c r="AA98" s="46"/>
      <c r="AB98" s="11">
        <v>1</v>
      </c>
      <c r="AC98" s="12">
        <v>2</v>
      </c>
      <c r="AD98" s="12">
        <v>3</v>
      </c>
      <c r="AE98" s="12">
        <v>4</v>
      </c>
      <c r="AF98" s="13">
        <v>5</v>
      </c>
      <c r="AG98" s="15"/>
      <c r="AH98" s="11">
        <v>1</v>
      </c>
      <c r="AI98" s="12">
        <v>2</v>
      </c>
      <c r="AJ98" s="12">
        <v>3</v>
      </c>
      <c r="AK98" s="12">
        <v>4</v>
      </c>
      <c r="AL98" s="13">
        <v>5</v>
      </c>
      <c r="AM98" s="92"/>
      <c r="AN98" s="18"/>
    </row>
    <row r="99" spans="1:40" s="2" customFormat="1" ht="14" customHeight="1">
      <c r="A99" s="37"/>
      <c r="B99" s="16"/>
      <c r="C99" s="11">
        <v>1</v>
      </c>
      <c r="D99" s="12">
        <v>2</v>
      </c>
      <c r="E99" s="12">
        <v>3</v>
      </c>
      <c r="F99" s="12">
        <v>4</v>
      </c>
      <c r="G99" s="13">
        <v>5</v>
      </c>
      <c r="H99" s="14"/>
      <c r="I99" s="11">
        <v>1</v>
      </c>
      <c r="J99" s="12">
        <v>2</v>
      </c>
      <c r="K99" s="12">
        <v>3</v>
      </c>
      <c r="L99" s="12">
        <v>4</v>
      </c>
      <c r="M99" s="13">
        <v>5</v>
      </c>
      <c r="N99" s="14"/>
      <c r="O99" s="11">
        <v>1</v>
      </c>
      <c r="P99" s="12">
        <v>2</v>
      </c>
      <c r="Q99" s="12">
        <v>3</v>
      </c>
      <c r="R99" s="12">
        <v>4</v>
      </c>
      <c r="S99" s="13">
        <v>5</v>
      </c>
      <c r="T99" s="14"/>
      <c r="U99" s="11">
        <v>1</v>
      </c>
      <c r="V99" s="12">
        <v>2</v>
      </c>
      <c r="W99" s="12">
        <v>3</v>
      </c>
      <c r="X99" s="12">
        <v>4</v>
      </c>
      <c r="Y99" s="13">
        <v>5</v>
      </c>
      <c r="Z99" s="15"/>
      <c r="AA99" s="46"/>
      <c r="AB99" s="11">
        <v>1</v>
      </c>
      <c r="AC99" s="12">
        <v>2</v>
      </c>
      <c r="AD99" s="12">
        <v>3</v>
      </c>
      <c r="AE99" s="12">
        <v>4</v>
      </c>
      <c r="AF99" s="13">
        <v>5</v>
      </c>
      <c r="AG99" s="15"/>
      <c r="AH99" s="11">
        <v>1</v>
      </c>
      <c r="AI99" s="12">
        <v>2</v>
      </c>
      <c r="AJ99" s="12">
        <v>3</v>
      </c>
      <c r="AK99" s="12">
        <v>4</v>
      </c>
      <c r="AL99" s="13">
        <v>5</v>
      </c>
      <c r="AM99" s="92"/>
      <c r="AN99" s="18"/>
    </row>
    <row r="100" spans="1:40" s="2" customFormat="1" ht="14" customHeight="1">
      <c r="A100" s="37"/>
      <c r="B100" s="16"/>
      <c r="C100" s="11">
        <v>1</v>
      </c>
      <c r="D100" s="12">
        <v>2</v>
      </c>
      <c r="E100" s="12">
        <v>3</v>
      </c>
      <c r="F100" s="12">
        <v>4</v>
      </c>
      <c r="G100" s="13">
        <v>5</v>
      </c>
      <c r="H100" s="14"/>
      <c r="I100" s="11">
        <v>1</v>
      </c>
      <c r="J100" s="12">
        <v>2</v>
      </c>
      <c r="K100" s="12">
        <v>3</v>
      </c>
      <c r="L100" s="12">
        <v>4</v>
      </c>
      <c r="M100" s="13">
        <v>5</v>
      </c>
      <c r="N100" s="14"/>
      <c r="O100" s="11">
        <v>1</v>
      </c>
      <c r="P100" s="12">
        <v>2</v>
      </c>
      <c r="Q100" s="12">
        <v>3</v>
      </c>
      <c r="R100" s="12">
        <v>4</v>
      </c>
      <c r="S100" s="13">
        <v>5</v>
      </c>
      <c r="T100" s="14"/>
      <c r="U100" s="11">
        <v>1</v>
      </c>
      <c r="V100" s="12">
        <v>2</v>
      </c>
      <c r="W100" s="12">
        <v>3</v>
      </c>
      <c r="X100" s="12">
        <v>4</v>
      </c>
      <c r="Y100" s="13">
        <v>5</v>
      </c>
      <c r="Z100" s="15"/>
      <c r="AA100" s="46"/>
      <c r="AB100" s="11">
        <v>1</v>
      </c>
      <c r="AC100" s="12">
        <v>2</v>
      </c>
      <c r="AD100" s="12">
        <v>3</v>
      </c>
      <c r="AE100" s="12">
        <v>4</v>
      </c>
      <c r="AF100" s="13">
        <v>5</v>
      </c>
      <c r="AG100" s="15"/>
      <c r="AH100" s="11">
        <v>1</v>
      </c>
      <c r="AI100" s="12">
        <v>2</v>
      </c>
      <c r="AJ100" s="12">
        <v>3</v>
      </c>
      <c r="AK100" s="12">
        <v>4</v>
      </c>
      <c r="AL100" s="13">
        <v>5</v>
      </c>
      <c r="AM100" s="92"/>
      <c r="AN100" s="18"/>
    </row>
    <row r="101" spans="1:40" s="2" customFormat="1" ht="14" customHeight="1">
      <c r="A101" s="37"/>
      <c r="B101" s="16"/>
      <c r="C101" s="11">
        <v>1</v>
      </c>
      <c r="D101" s="12">
        <v>2</v>
      </c>
      <c r="E101" s="12">
        <v>3</v>
      </c>
      <c r="F101" s="12">
        <v>4</v>
      </c>
      <c r="G101" s="13">
        <v>5</v>
      </c>
      <c r="H101" s="14"/>
      <c r="I101" s="11">
        <v>1</v>
      </c>
      <c r="J101" s="12">
        <v>2</v>
      </c>
      <c r="K101" s="12">
        <v>3</v>
      </c>
      <c r="L101" s="12">
        <v>4</v>
      </c>
      <c r="M101" s="13">
        <v>5</v>
      </c>
      <c r="N101" s="14"/>
      <c r="O101" s="11">
        <v>1</v>
      </c>
      <c r="P101" s="12">
        <v>2</v>
      </c>
      <c r="Q101" s="12">
        <v>3</v>
      </c>
      <c r="R101" s="12">
        <v>4</v>
      </c>
      <c r="S101" s="13">
        <v>5</v>
      </c>
      <c r="T101" s="14"/>
      <c r="U101" s="11">
        <v>1</v>
      </c>
      <c r="V101" s="12">
        <v>2</v>
      </c>
      <c r="W101" s="12">
        <v>3</v>
      </c>
      <c r="X101" s="12">
        <v>4</v>
      </c>
      <c r="Y101" s="13">
        <v>5</v>
      </c>
      <c r="Z101" s="15"/>
      <c r="AA101" s="46"/>
      <c r="AB101" s="11">
        <v>1</v>
      </c>
      <c r="AC101" s="12">
        <v>2</v>
      </c>
      <c r="AD101" s="12">
        <v>3</v>
      </c>
      <c r="AE101" s="12">
        <v>4</v>
      </c>
      <c r="AF101" s="13">
        <v>5</v>
      </c>
      <c r="AG101" s="15"/>
      <c r="AH101" s="11">
        <v>1</v>
      </c>
      <c r="AI101" s="12">
        <v>2</v>
      </c>
      <c r="AJ101" s="12">
        <v>3</v>
      </c>
      <c r="AK101" s="12">
        <v>4</v>
      </c>
      <c r="AL101" s="13">
        <v>5</v>
      </c>
      <c r="AM101" s="92"/>
      <c r="AN101" s="18"/>
    </row>
    <row r="102" spans="1:40" s="2" customFormat="1" ht="14" customHeight="1">
      <c r="A102" s="37"/>
      <c r="B102" s="16"/>
      <c r="C102" s="11">
        <v>1</v>
      </c>
      <c r="D102" s="12">
        <v>2</v>
      </c>
      <c r="E102" s="12">
        <v>3</v>
      </c>
      <c r="F102" s="12">
        <v>4</v>
      </c>
      <c r="G102" s="13">
        <v>5</v>
      </c>
      <c r="H102" s="14"/>
      <c r="I102" s="11">
        <v>1</v>
      </c>
      <c r="J102" s="12">
        <v>2</v>
      </c>
      <c r="K102" s="12">
        <v>3</v>
      </c>
      <c r="L102" s="12">
        <v>4</v>
      </c>
      <c r="M102" s="13">
        <v>5</v>
      </c>
      <c r="N102" s="14"/>
      <c r="O102" s="11">
        <v>1</v>
      </c>
      <c r="P102" s="12">
        <v>2</v>
      </c>
      <c r="Q102" s="12">
        <v>3</v>
      </c>
      <c r="R102" s="12">
        <v>4</v>
      </c>
      <c r="S102" s="13">
        <v>5</v>
      </c>
      <c r="T102" s="14"/>
      <c r="U102" s="11">
        <v>1</v>
      </c>
      <c r="V102" s="12">
        <v>2</v>
      </c>
      <c r="W102" s="12">
        <v>3</v>
      </c>
      <c r="X102" s="12">
        <v>4</v>
      </c>
      <c r="Y102" s="13">
        <v>5</v>
      </c>
      <c r="Z102" s="15"/>
      <c r="AA102" s="46"/>
      <c r="AB102" s="11">
        <v>1</v>
      </c>
      <c r="AC102" s="12">
        <v>2</v>
      </c>
      <c r="AD102" s="12">
        <v>3</v>
      </c>
      <c r="AE102" s="12">
        <v>4</v>
      </c>
      <c r="AF102" s="13">
        <v>5</v>
      </c>
      <c r="AG102" s="15"/>
      <c r="AH102" s="11">
        <v>1</v>
      </c>
      <c r="AI102" s="12">
        <v>2</v>
      </c>
      <c r="AJ102" s="12">
        <v>3</v>
      </c>
      <c r="AK102" s="12">
        <v>4</v>
      </c>
      <c r="AL102" s="13">
        <v>5</v>
      </c>
      <c r="AM102" s="92"/>
      <c r="AN102" s="18"/>
    </row>
    <row r="103" spans="1:40" s="2" customFormat="1" ht="14" customHeight="1">
      <c r="A103" s="37"/>
      <c r="B103" s="16"/>
      <c r="C103" s="11">
        <v>1</v>
      </c>
      <c r="D103" s="12">
        <v>2</v>
      </c>
      <c r="E103" s="12">
        <v>3</v>
      </c>
      <c r="F103" s="12">
        <v>4</v>
      </c>
      <c r="G103" s="13">
        <v>5</v>
      </c>
      <c r="H103" s="14"/>
      <c r="I103" s="11">
        <v>1</v>
      </c>
      <c r="J103" s="12">
        <v>2</v>
      </c>
      <c r="K103" s="12">
        <v>3</v>
      </c>
      <c r="L103" s="12">
        <v>4</v>
      </c>
      <c r="M103" s="13">
        <v>5</v>
      </c>
      <c r="N103" s="14"/>
      <c r="O103" s="11">
        <v>1</v>
      </c>
      <c r="P103" s="12">
        <v>2</v>
      </c>
      <c r="Q103" s="12">
        <v>3</v>
      </c>
      <c r="R103" s="12">
        <v>4</v>
      </c>
      <c r="S103" s="13">
        <v>5</v>
      </c>
      <c r="T103" s="14"/>
      <c r="U103" s="11">
        <v>1</v>
      </c>
      <c r="V103" s="12">
        <v>2</v>
      </c>
      <c r="W103" s="12">
        <v>3</v>
      </c>
      <c r="X103" s="12">
        <v>4</v>
      </c>
      <c r="Y103" s="13">
        <v>5</v>
      </c>
      <c r="Z103" s="15"/>
      <c r="AA103" s="46"/>
      <c r="AB103" s="11">
        <v>1</v>
      </c>
      <c r="AC103" s="12">
        <v>2</v>
      </c>
      <c r="AD103" s="12">
        <v>3</v>
      </c>
      <c r="AE103" s="12">
        <v>4</v>
      </c>
      <c r="AF103" s="13">
        <v>5</v>
      </c>
      <c r="AG103" s="15"/>
      <c r="AH103" s="11">
        <v>1</v>
      </c>
      <c r="AI103" s="12">
        <v>2</v>
      </c>
      <c r="AJ103" s="12">
        <v>3</v>
      </c>
      <c r="AK103" s="12">
        <v>4</v>
      </c>
      <c r="AL103" s="13">
        <v>5</v>
      </c>
      <c r="AM103" s="92"/>
      <c r="AN103" s="18"/>
    </row>
    <row r="104" spans="1:40" s="2" customFormat="1" ht="14" customHeight="1">
      <c r="A104" s="37"/>
      <c r="B104" s="16"/>
      <c r="C104" s="11">
        <v>1</v>
      </c>
      <c r="D104" s="12">
        <v>2</v>
      </c>
      <c r="E104" s="12">
        <v>3</v>
      </c>
      <c r="F104" s="12">
        <v>4</v>
      </c>
      <c r="G104" s="13">
        <v>5</v>
      </c>
      <c r="H104" s="14"/>
      <c r="I104" s="11">
        <v>1</v>
      </c>
      <c r="J104" s="12">
        <v>2</v>
      </c>
      <c r="K104" s="12">
        <v>3</v>
      </c>
      <c r="L104" s="12">
        <v>4</v>
      </c>
      <c r="M104" s="13">
        <v>5</v>
      </c>
      <c r="N104" s="14"/>
      <c r="O104" s="11">
        <v>1</v>
      </c>
      <c r="P104" s="12">
        <v>2</v>
      </c>
      <c r="Q104" s="12">
        <v>3</v>
      </c>
      <c r="R104" s="12">
        <v>4</v>
      </c>
      <c r="S104" s="13">
        <v>5</v>
      </c>
      <c r="T104" s="14"/>
      <c r="U104" s="11">
        <v>1</v>
      </c>
      <c r="V104" s="12">
        <v>2</v>
      </c>
      <c r="W104" s="12">
        <v>3</v>
      </c>
      <c r="X104" s="12">
        <v>4</v>
      </c>
      <c r="Y104" s="13">
        <v>5</v>
      </c>
      <c r="Z104" s="15"/>
      <c r="AA104" s="46"/>
      <c r="AB104" s="11">
        <v>1</v>
      </c>
      <c r="AC104" s="12">
        <v>2</v>
      </c>
      <c r="AD104" s="12">
        <v>3</v>
      </c>
      <c r="AE104" s="12">
        <v>4</v>
      </c>
      <c r="AF104" s="13">
        <v>5</v>
      </c>
      <c r="AG104" s="15"/>
      <c r="AH104" s="11">
        <v>1</v>
      </c>
      <c r="AI104" s="12">
        <v>2</v>
      </c>
      <c r="AJ104" s="12">
        <v>3</v>
      </c>
      <c r="AK104" s="12">
        <v>4</v>
      </c>
      <c r="AL104" s="13">
        <v>5</v>
      </c>
      <c r="AM104" s="92"/>
      <c r="AN104" s="18"/>
    </row>
    <row r="105" spans="1:40" s="2" customFormat="1" ht="14" customHeight="1">
      <c r="A105" s="37"/>
      <c r="B105" s="16"/>
      <c r="C105" s="11">
        <v>1</v>
      </c>
      <c r="D105" s="12">
        <v>2</v>
      </c>
      <c r="E105" s="12">
        <v>3</v>
      </c>
      <c r="F105" s="12">
        <v>4</v>
      </c>
      <c r="G105" s="13">
        <v>5</v>
      </c>
      <c r="H105" s="14"/>
      <c r="I105" s="11">
        <v>1</v>
      </c>
      <c r="J105" s="12">
        <v>2</v>
      </c>
      <c r="K105" s="12">
        <v>3</v>
      </c>
      <c r="L105" s="12">
        <v>4</v>
      </c>
      <c r="M105" s="13">
        <v>5</v>
      </c>
      <c r="N105" s="14"/>
      <c r="O105" s="11">
        <v>1</v>
      </c>
      <c r="P105" s="12">
        <v>2</v>
      </c>
      <c r="Q105" s="12">
        <v>3</v>
      </c>
      <c r="R105" s="12">
        <v>4</v>
      </c>
      <c r="S105" s="13">
        <v>5</v>
      </c>
      <c r="T105" s="14"/>
      <c r="U105" s="11">
        <v>1</v>
      </c>
      <c r="V105" s="12">
        <v>2</v>
      </c>
      <c r="W105" s="12">
        <v>3</v>
      </c>
      <c r="X105" s="12">
        <v>4</v>
      </c>
      <c r="Y105" s="13">
        <v>5</v>
      </c>
      <c r="Z105" s="15"/>
      <c r="AA105" s="46"/>
      <c r="AB105" s="11">
        <v>1</v>
      </c>
      <c r="AC105" s="12">
        <v>2</v>
      </c>
      <c r="AD105" s="12">
        <v>3</v>
      </c>
      <c r="AE105" s="12">
        <v>4</v>
      </c>
      <c r="AF105" s="13">
        <v>5</v>
      </c>
      <c r="AG105" s="15"/>
      <c r="AH105" s="11">
        <v>1</v>
      </c>
      <c r="AI105" s="12">
        <v>2</v>
      </c>
      <c r="AJ105" s="12">
        <v>3</v>
      </c>
      <c r="AK105" s="12">
        <v>4</v>
      </c>
      <c r="AL105" s="13">
        <v>5</v>
      </c>
      <c r="AM105" s="92"/>
      <c r="AN105" s="18"/>
    </row>
    <row r="106" spans="1:40" s="2" customFormat="1" ht="14" customHeight="1">
      <c r="A106" s="37"/>
      <c r="B106" s="16"/>
      <c r="C106" s="11">
        <v>1</v>
      </c>
      <c r="D106" s="12">
        <v>2</v>
      </c>
      <c r="E106" s="12">
        <v>3</v>
      </c>
      <c r="F106" s="12">
        <v>4</v>
      </c>
      <c r="G106" s="13">
        <v>5</v>
      </c>
      <c r="H106" s="14"/>
      <c r="I106" s="11">
        <v>1</v>
      </c>
      <c r="J106" s="12">
        <v>2</v>
      </c>
      <c r="K106" s="12">
        <v>3</v>
      </c>
      <c r="L106" s="12">
        <v>4</v>
      </c>
      <c r="M106" s="13">
        <v>5</v>
      </c>
      <c r="N106" s="14"/>
      <c r="O106" s="11">
        <v>1</v>
      </c>
      <c r="P106" s="12">
        <v>2</v>
      </c>
      <c r="Q106" s="12">
        <v>3</v>
      </c>
      <c r="R106" s="12">
        <v>4</v>
      </c>
      <c r="S106" s="13">
        <v>5</v>
      </c>
      <c r="T106" s="14"/>
      <c r="U106" s="11">
        <v>1</v>
      </c>
      <c r="V106" s="12">
        <v>2</v>
      </c>
      <c r="W106" s="12">
        <v>3</v>
      </c>
      <c r="X106" s="12">
        <v>4</v>
      </c>
      <c r="Y106" s="13">
        <v>5</v>
      </c>
      <c r="Z106" s="15"/>
      <c r="AA106" s="46"/>
      <c r="AB106" s="11">
        <v>1</v>
      </c>
      <c r="AC106" s="12">
        <v>2</v>
      </c>
      <c r="AD106" s="12">
        <v>3</v>
      </c>
      <c r="AE106" s="12">
        <v>4</v>
      </c>
      <c r="AF106" s="13">
        <v>5</v>
      </c>
      <c r="AG106" s="15"/>
      <c r="AH106" s="11">
        <v>1</v>
      </c>
      <c r="AI106" s="12">
        <v>2</v>
      </c>
      <c r="AJ106" s="12">
        <v>3</v>
      </c>
      <c r="AK106" s="12">
        <v>4</v>
      </c>
      <c r="AL106" s="13">
        <v>5</v>
      </c>
      <c r="AM106" s="92"/>
      <c r="AN106" s="18"/>
    </row>
    <row r="107" spans="1:40" s="2" customFormat="1" ht="14" customHeight="1">
      <c r="A107" s="37">
        <v>53</v>
      </c>
      <c r="B107" s="16"/>
      <c r="C107" s="11">
        <v>1</v>
      </c>
      <c r="D107" s="12">
        <v>2</v>
      </c>
      <c r="E107" s="12">
        <v>3</v>
      </c>
      <c r="F107" s="12">
        <v>4</v>
      </c>
      <c r="G107" s="13">
        <v>5</v>
      </c>
      <c r="H107" s="14"/>
      <c r="I107" s="11">
        <v>1</v>
      </c>
      <c r="J107" s="12">
        <v>2</v>
      </c>
      <c r="K107" s="12">
        <v>3</v>
      </c>
      <c r="L107" s="12">
        <v>4</v>
      </c>
      <c r="M107" s="13">
        <v>5</v>
      </c>
      <c r="N107" s="14"/>
      <c r="O107" s="11">
        <v>1</v>
      </c>
      <c r="P107" s="12">
        <v>2</v>
      </c>
      <c r="Q107" s="12">
        <v>3</v>
      </c>
      <c r="R107" s="12">
        <v>4</v>
      </c>
      <c r="S107" s="13">
        <v>5</v>
      </c>
      <c r="T107" s="14"/>
      <c r="U107" s="11">
        <v>1</v>
      </c>
      <c r="V107" s="12">
        <v>2</v>
      </c>
      <c r="W107" s="12">
        <v>3</v>
      </c>
      <c r="X107" s="12">
        <v>4</v>
      </c>
      <c r="Y107" s="13">
        <v>5</v>
      </c>
      <c r="Z107" s="15"/>
      <c r="AA107" s="46"/>
      <c r="AB107" s="11">
        <v>1</v>
      </c>
      <c r="AC107" s="12">
        <v>2</v>
      </c>
      <c r="AD107" s="12">
        <v>3</v>
      </c>
      <c r="AE107" s="12">
        <v>4</v>
      </c>
      <c r="AF107" s="13">
        <v>5</v>
      </c>
      <c r="AG107" s="15"/>
      <c r="AH107" s="11">
        <v>1</v>
      </c>
      <c r="AI107" s="12">
        <v>2</v>
      </c>
      <c r="AJ107" s="12">
        <v>3</v>
      </c>
      <c r="AK107" s="12">
        <v>4</v>
      </c>
      <c r="AL107" s="13">
        <v>5</v>
      </c>
      <c r="AM107" s="92"/>
      <c r="AN107" s="18"/>
    </row>
    <row r="108" spans="1:40" s="2" customFormat="1" ht="14" customHeight="1">
      <c r="A108" s="37">
        <v>52</v>
      </c>
      <c r="B108" s="16"/>
      <c r="C108" s="11">
        <v>1</v>
      </c>
      <c r="D108" s="12">
        <v>2</v>
      </c>
      <c r="E108" s="12">
        <v>3</v>
      </c>
      <c r="F108" s="12">
        <v>4</v>
      </c>
      <c r="G108" s="13">
        <v>5</v>
      </c>
      <c r="H108" s="14"/>
      <c r="I108" s="11">
        <v>1</v>
      </c>
      <c r="J108" s="12">
        <v>2</v>
      </c>
      <c r="K108" s="12">
        <v>3</v>
      </c>
      <c r="L108" s="12">
        <v>4</v>
      </c>
      <c r="M108" s="13">
        <v>5</v>
      </c>
      <c r="N108" s="14"/>
      <c r="O108" s="11">
        <v>1</v>
      </c>
      <c r="P108" s="12">
        <v>2</v>
      </c>
      <c r="Q108" s="12">
        <v>3</v>
      </c>
      <c r="R108" s="12">
        <v>4</v>
      </c>
      <c r="S108" s="13">
        <v>5</v>
      </c>
      <c r="T108" s="14"/>
      <c r="U108" s="11">
        <v>1</v>
      </c>
      <c r="V108" s="12">
        <v>2</v>
      </c>
      <c r="W108" s="12">
        <v>3</v>
      </c>
      <c r="X108" s="12">
        <v>4</v>
      </c>
      <c r="Y108" s="13">
        <v>5</v>
      </c>
      <c r="Z108" s="15"/>
      <c r="AA108" s="46"/>
      <c r="AB108" s="11">
        <v>1</v>
      </c>
      <c r="AC108" s="12">
        <v>2</v>
      </c>
      <c r="AD108" s="12">
        <v>3</v>
      </c>
      <c r="AE108" s="12">
        <v>4</v>
      </c>
      <c r="AF108" s="13">
        <v>5</v>
      </c>
      <c r="AG108" s="15"/>
      <c r="AH108" s="11">
        <v>1</v>
      </c>
      <c r="AI108" s="12">
        <v>2</v>
      </c>
      <c r="AJ108" s="12">
        <v>3</v>
      </c>
      <c r="AK108" s="12">
        <v>4</v>
      </c>
      <c r="AL108" s="13">
        <v>5</v>
      </c>
      <c r="AM108" s="92"/>
      <c r="AN108" s="18"/>
    </row>
    <row r="109" spans="1:40" s="2" customFormat="1" ht="14" customHeight="1">
      <c r="A109" s="37">
        <v>51</v>
      </c>
      <c r="B109" s="16"/>
      <c r="C109" s="11">
        <v>1</v>
      </c>
      <c r="D109" s="12">
        <v>2</v>
      </c>
      <c r="E109" s="12">
        <v>3</v>
      </c>
      <c r="F109" s="12">
        <v>4</v>
      </c>
      <c r="G109" s="13">
        <v>5</v>
      </c>
      <c r="H109" s="14"/>
      <c r="I109" s="11">
        <v>1</v>
      </c>
      <c r="J109" s="12">
        <v>2</v>
      </c>
      <c r="K109" s="12">
        <v>3</v>
      </c>
      <c r="L109" s="12">
        <v>4</v>
      </c>
      <c r="M109" s="13">
        <v>5</v>
      </c>
      <c r="N109" s="14"/>
      <c r="O109" s="11">
        <v>1</v>
      </c>
      <c r="P109" s="12">
        <v>2</v>
      </c>
      <c r="Q109" s="12">
        <v>3</v>
      </c>
      <c r="R109" s="12">
        <v>4</v>
      </c>
      <c r="S109" s="13">
        <v>5</v>
      </c>
      <c r="T109" s="14"/>
      <c r="U109" s="11">
        <v>1</v>
      </c>
      <c r="V109" s="12">
        <v>2</v>
      </c>
      <c r="W109" s="12">
        <v>3</v>
      </c>
      <c r="X109" s="12">
        <v>4</v>
      </c>
      <c r="Y109" s="13">
        <v>5</v>
      </c>
      <c r="Z109" s="15"/>
      <c r="AA109" s="46"/>
      <c r="AB109" s="11">
        <v>1</v>
      </c>
      <c r="AC109" s="12">
        <v>2</v>
      </c>
      <c r="AD109" s="12">
        <v>3</v>
      </c>
      <c r="AE109" s="12">
        <v>4</v>
      </c>
      <c r="AF109" s="13">
        <v>5</v>
      </c>
      <c r="AG109" s="15"/>
      <c r="AH109" s="11">
        <v>1</v>
      </c>
      <c r="AI109" s="12">
        <v>2</v>
      </c>
      <c r="AJ109" s="12">
        <v>3</v>
      </c>
      <c r="AK109" s="12">
        <v>4</v>
      </c>
      <c r="AL109" s="13">
        <v>5</v>
      </c>
      <c r="AM109" s="92"/>
      <c r="AN109" s="18"/>
    </row>
    <row r="110" spans="1:40" s="2" customFormat="1" ht="14" customHeight="1">
      <c r="A110" s="37">
        <v>50</v>
      </c>
      <c r="B110" s="16"/>
      <c r="C110" s="11">
        <v>1</v>
      </c>
      <c r="D110" s="12">
        <v>2</v>
      </c>
      <c r="E110" s="12">
        <v>3</v>
      </c>
      <c r="F110" s="12">
        <v>4</v>
      </c>
      <c r="G110" s="13">
        <v>5</v>
      </c>
      <c r="H110" s="14"/>
      <c r="I110" s="11">
        <v>1</v>
      </c>
      <c r="J110" s="12">
        <v>2</v>
      </c>
      <c r="K110" s="12">
        <v>3</v>
      </c>
      <c r="L110" s="12">
        <v>4</v>
      </c>
      <c r="M110" s="13">
        <v>5</v>
      </c>
      <c r="N110" s="14"/>
      <c r="O110" s="11">
        <v>1</v>
      </c>
      <c r="P110" s="12">
        <v>2</v>
      </c>
      <c r="Q110" s="12">
        <v>3</v>
      </c>
      <c r="R110" s="12">
        <v>4</v>
      </c>
      <c r="S110" s="13">
        <v>5</v>
      </c>
      <c r="T110" s="14"/>
      <c r="U110" s="11">
        <v>1</v>
      </c>
      <c r="V110" s="12">
        <v>2</v>
      </c>
      <c r="W110" s="12">
        <v>3</v>
      </c>
      <c r="X110" s="12">
        <v>4</v>
      </c>
      <c r="Y110" s="13">
        <v>5</v>
      </c>
      <c r="Z110" s="15"/>
      <c r="AA110" s="46"/>
      <c r="AB110" s="11">
        <v>1</v>
      </c>
      <c r="AC110" s="12">
        <v>2</v>
      </c>
      <c r="AD110" s="12">
        <v>3</v>
      </c>
      <c r="AE110" s="12">
        <v>4</v>
      </c>
      <c r="AF110" s="13">
        <v>5</v>
      </c>
      <c r="AG110" s="15"/>
      <c r="AH110" s="11">
        <v>1</v>
      </c>
      <c r="AI110" s="12">
        <v>2</v>
      </c>
      <c r="AJ110" s="12">
        <v>3</v>
      </c>
      <c r="AK110" s="12">
        <v>4</v>
      </c>
      <c r="AL110" s="13">
        <v>5</v>
      </c>
      <c r="AM110" s="92"/>
      <c r="AN110" s="18"/>
    </row>
    <row r="111" spans="1:40" s="2" customFormat="1" ht="14" customHeight="1">
      <c r="A111" s="37">
        <v>49</v>
      </c>
      <c r="B111" s="16"/>
      <c r="C111" s="11">
        <v>1</v>
      </c>
      <c r="D111" s="12">
        <v>2</v>
      </c>
      <c r="E111" s="12">
        <v>3</v>
      </c>
      <c r="F111" s="12">
        <v>4</v>
      </c>
      <c r="G111" s="13">
        <v>5</v>
      </c>
      <c r="H111" s="14"/>
      <c r="I111" s="11">
        <v>1</v>
      </c>
      <c r="J111" s="12">
        <v>2</v>
      </c>
      <c r="K111" s="12">
        <v>3</v>
      </c>
      <c r="L111" s="12">
        <v>4</v>
      </c>
      <c r="M111" s="13">
        <v>5</v>
      </c>
      <c r="N111" s="14"/>
      <c r="O111" s="11">
        <v>1</v>
      </c>
      <c r="P111" s="12">
        <v>2</v>
      </c>
      <c r="Q111" s="12">
        <v>3</v>
      </c>
      <c r="R111" s="12">
        <v>4</v>
      </c>
      <c r="S111" s="13">
        <v>5</v>
      </c>
      <c r="T111" s="14"/>
      <c r="U111" s="11">
        <v>1</v>
      </c>
      <c r="V111" s="12">
        <v>2</v>
      </c>
      <c r="W111" s="12">
        <v>3</v>
      </c>
      <c r="X111" s="12">
        <v>4</v>
      </c>
      <c r="Y111" s="13">
        <v>5</v>
      </c>
      <c r="Z111" s="15"/>
      <c r="AA111" s="46"/>
      <c r="AB111" s="11">
        <v>1</v>
      </c>
      <c r="AC111" s="12">
        <v>2</v>
      </c>
      <c r="AD111" s="12">
        <v>3</v>
      </c>
      <c r="AE111" s="12">
        <v>4</v>
      </c>
      <c r="AF111" s="13">
        <v>5</v>
      </c>
      <c r="AG111" s="15"/>
      <c r="AH111" s="11">
        <v>1</v>
      </c>
      <c r="AI111" s="12">
        <v>2</v>
      </c>
      <c r="AJ111" s="12">
        <v>3</v>
      </c>
      <c r="AK111" s="12">
        <v>4</v>
      </c>
      <c r="AL111" s="13">
        <v>5</v>
      </c>
      <c r="AM111" s="92"/>
      <c r="AN111" s="18"/>
    </row>
    <row r="112" spans="1:40" s="2" customFormat="1" ht="14" customHeight="1">
      <c r="A112" s="37">
        <v>48</v>
      </c>
      <c r="B112" s="16"/>
      <c r="C112" s="11">
        <v>1</v>
      </c>
      <c r="D112" s="12">
        <v>2</v>
      </c>
      <c r="E112" s="12">
        <v>3</v>
      </c>
      <c r="F112" s="12">
        <v>4</v>
      </c>
      <c r="G112" s="13">
        <v>5</v>
      </c>
      <c r="H112" s="14"/>
      <c r="I112" s="11">
        <v>1</v>
      </c>
      <c r="J112" s="12">
        <v>2</v>
      </c>
      <c r="K112" s="12">
        <v>3</v>
      </c>
      <c r="L112" s="12">
        <v>4</v>
      </c>
      <c r="M112" s="13">
        <v>5</v>
      </c>
      <c r="N112" s="14"/>
      <c r="O112" s="11">
        <v>1</v>
      </c>
      <c r="P112" s="12">
        <v>2</v>
      </c>
      <c r="Q112" s="12">
        <v>3</v>
      </c>
      <c r="R112" s="12">
        <v>4</v>
      </c>
      <c r="S112" s="13">
        <v>5</v>
      </c>
      <c r="T112" s="14"/>
      <c r="U112" s="11">
        <v>1</v>
      </c>
      <c r="V112" s="12">
        <v>2</v>
      </c>
      <c r="W112" s="12">
        <v>3</v>
      </c>
      <c r="X112" s="12">
        <v>4</v>
      </c>
      <c r="Y112" s="13">
        <v>5</v>
      </c>
      <c r="Z112" s="15"/>
      <c r="AA112" s="46"/>
      <c r="AB112" s="11">
        <v>1</v>
      </c>
      <c r="AC112" s="12">
        <v>2</v>
      </c>
      <c r="AD112" s="12">
        <v>3</v>
      </c>
      <c r="AE112" s="12">
        <v>4</v>
      </c>
      <c r="AF112" s="13">
        <v>5</v>
      </c>
      <c r="AG112" s="15"/>
      <c r="AH112" s="11">
        <v>1</v>
      </c>
      <c r="AI112" s="12">
        <v>2</v>
      </c>
      <c r="AJ112" s="12">
        <v>3</v>
      </c>
      <c r="AK112" s="12">
        <v>4</v>
      </c>
      <c r="AL112" s="13">
        <v>5</v>
      </c>
      <c r="AM112" s="92"/>
      <c r="AN112" s="18"/>
    </row>
    <row r="113" spans="1:40" s="2" customFormat="1" ht="14" customHeight="1">
      <c r="A113" s="37">
        <v>47</v>
      </c>
      <c r="B113" s="16"/>
      <c r="C113" s="11">
        <v>1</v>
      </c>
      <c r="D113" s="12">
        <v>2</v>
      </c>
      <c r="E113" s="12">
        <v>3</v>
      </c>
      <c r="F113" s="12">
        <v>4</v>
      </c>
      <c r="G113" s="13">
        <v>5</v>
      </c>
      <c r="H113" s="14"/>
      <c r="I113" s="11">
        <v>1</v>
      </c>
      <c r="J113" s="12">
        <v>2</v>
      </c>
      <c r="K113" s="12">
        <v>3</v>
      </c>
      <c r="L113" s="12">
        <v>4</v>
      </c>
      <c r="M113" s="13">
        <v>5</v>
      </c>
      <c r="N113" s="14"/>
      <c r="O113" s="11">
        <v>1</v>
      </c>
      <c r="P113" s="12">
        <v>2</v>
      </c>
      <c r="Q113" s="12">
        <v>3</v>
      </c>
      <c r="R113" s="12">
        <v>4</v>
      </c>
      <c r="S113" s="13">
        <v>5</v>
      </c>
      <c r="T113" s="14"/>
      <c r="U113" s="11">
        <v>1</v>
      </c>
      <c r="V113" s="12">
        <v>2</v>
      </c>
      <c r="W113" s="12">
        <v>3</v>
      </c>
      <c r="X113" s="12">
        <v>4</v>
      </c>
      <c r="Y113" s="13">
        <v>5</v>
      </c>
      <c r="Z113" s="15"/>
      <c r="AA113" s="46"/>
      <c r="AB113" s="11">
        <v>1</v>
      </c>
      <c r="AC113" s="12">
        <v>2</v>
      </c>
      <c r="AD113" s="12">
        <v>3</v>
      </c>
      <c r="AE113" s="12">
        <v>4</v>
      </c>
      <c r="AF113" s="13">
        <v>5</v>
      </c>
      <c r="AG113" s="15"/>
      <c r="AH113" s="11">
        <v>1</v>
      </c>
      <c r="AI113" s="12">
        <v>2</v>
      </c>
      <c r="AJ113" s="12">
        <v>3</v>
      </c>
      <c r="AK113" s="12">
        <v>4</v>
      </c>
      <c r="AL113" s="13">
        <v>5</v>
      </c>
      <c r="AM113" s="92"/>
      <c r="AN113" s="18"/>
    </row>
    <row r="114" spans="1:40" s="2" customFormat="1" ht="14" customHeight="1">
      <c r="A114" s="37">
        <v>46</v>
      </c>
      <c r="B114" s="16"/>
      <c r="C114" s="11">
        <v>1</v>
      </c>
      <c r="D114" s="12">
        <v>2</v>
      </c>
      <c r="E114" s="12">
        <v>3</v>
      </c>
      <c r="F114" s="12">
        <v>4</v>
      </c>
      <c r="G114" s="13">
        <v>5</v>
      </c>
      <c r="H114" s="14"/>
      <c r="I114" s="11">
        <v>1</v>
      </c>
      <c r="J114" s="12">
        <v>2</v>
      </c>
      <c r="K114" s="12">
        <v>3</v>
      </c>
      <c r="L114" s="12">
        <v>4</v>
      </c>
      <c r="M114" s="13">
        <v>5</v>
      </c>
      <c r="N114" s="14"/>
      <c r="O114" s="11">
        <v>1</v>
      </c>
      <c r="P114" s="12">
        <v>2</v>
      </c>
      <c r="Q114" s="12">
        <v>3</v>
      </c>
      <c r="R114" s="12">
        <v>4</v>
      </c>
      <c r="S114" s="13">
        <v>5</v>
      </c>
      <c r="T114" s="14"/>
      <c r="U114" s="11">
        <v>1</v>
      </c>
      <c r="V114" s="12">
        <v>2</v>
      </c>
      <c r="W114" s="12">
        <v>3</v>
      </c>
      <c r="X114" s="12">
        <v>4</v>
      </c>
      <c r="Y114" s="13">
        <v>5</v>
      </c>
      <c r="Z114" s="15"/>
      <c r="AA114" s="46"/>
      <c r="AB114" s="11">
        <v>1</v>
      </c>
      <c r="AC114" s="12">
        <v>2</v>
      </c>
      <c r="AD114" s="12">
        <v>3</v>
      </c>
      <c r="AE114" s="12">
        <v>4</v>
      </c>
      <c r="AF114" s="13">
        <v>5</v>
      </c>
      <c r="AG114" s="15"/>
      <c r="AH114" s="11">
        <v>1</v>
      </c>
      <c r="AI114" s="12">
        <v>2</v>
      </c>
      <c r="AJ114" s="12">
        <v>3</v>
      </c>
      <c r="AK114" s="12">
        <v>4</v>
      </c>
      <c r="AL114" s="13">
        <v>5</v>
      </c>
      <c r="AM114" s="92"/>
      <c r="AN114" s="18"/>
    </row>
    <row r="115" spans="1:40" s="2" customFormat="1" ht="14" customHeight="1">
      <c r="A115" s="37">
        <v>45</v>
      </c>
      <c r="B115" s="16"/>
      <c r="C115" s="11">
        <v>1</v>
      </c>
      <c r="D115" s="12">
        <v>2</v>
      </c>
      <c r="E115" s="12">
        <v>3</v>
      </c>
      <c r="F115" s="12">
        <v>4</v>
      </c>
      <c r="G115" s="13">
        <v>5</v>
      </c>
      <c r="H115" s="14"/>
      <c r="I115" s="11">
        <v>1</v>
      </c>
      <c r="J115" s="12">
        <v>2</v>
      </c>
      <c r="K115" s="12">
        <v>3</v>
      </c>
      <c r="L115" s="12">
        <v>4</v>
      </c>
      <c r="M115" s="13">
        <v>5</v>
      </c>
      <c r="N115" s="14"/>
      <c r="O115" s="11">
        <v>1</v>
      </c>
      <c r="P115" s="12">
        <v>2</v>
      </c>
      <c r="Q115" s="12">
        <v>3</v>
      </c>
      <c r="R115" s="12">
        <v>4</v>
      </c>
      <c r="S115" s="13">
        <v>5</v>
      </c>
      <c r="T115" s="14"/>
      <c r="U115" s="11">
        <v>1</v>
      </c>
      <c r="V115" s="12">
        <v>2</v>
      </c>
      <c r="W115" s="12">
        <v>3</v>
      </c>
      <c r="X115" s="12">
        <v>4</v>
      </c>
      <c r="Y115" s="13">
        <v>5</v>
      </c>
      <c r="Z115" s="15"/>
      <c r="AA115" s="46"/>
      <c r="AB115" s="11">
        <v>1</v>
      </c>
      <c r="AC115" s="12">
        <v>2</v>
      </c>
      <c r="AD115" s="12">
        <v>3</v>
      </c>
      <c r="AE115" s="12">
        <v>4</v>
      </c>
      <c r="AF115" s="13">
        <v>5</v>
      </c>
      <c r="AG115" s="15"/>
      <c r="AH115" s="11">
        <v>1</v>
      </c>
      <c r="AI115" s="12">
        <v>2</v>
      </c>
      <c r="AJ115" s="12">
        <v>3</v>
      </c>
      <c r="AK115" s="12">
        <v>4</v>
      </c>
      <c r="AL115" s="13">
        <v>5</v>
      </c>
      <c r="AM115" s="92"/>
      <c r="AN115" s="18"/>
    </row>
    <row r="116" spans="1:40" s="2" customFormat="1" ht="14" customHeight="1">
      <c r="A116" s="37">
        <v>44</v>
      </c>
      <c r="B116" s="16"/>
      <c r="C116" s="11">
        <v>1</v>
      </c>
      <c r="D116" s="12">
        <v>2</v>
      </c>
      <c r="E116" s="12">
        <v>3</v>
      </c>
      <c r="F116" s="12">
        <v>4</v>
      </c>
      <c r="G116" s="13">
        <v>5</v>
      </c>
      <c r="H116" s="14"/>
      <c r="I116" s="11">
        <v>1</v>
      </c>
      <c r="J116" s="12">
        <v>2</v>
      </c>
      <c r="K116" s="12">
        <v>3</v>
      </c>
      <c r="L116" s="12">
        <v>4</v>
      </c>
      <c r="M116" s="13">
        <v>5</v>
      </c>
      <c r="N116" s="14"/>
      <c r="O116" s="11">
        <v>1</v>
      </c>
      <c r="P116" s="12">
        <v>2</v>
      </c>
      <c r="Q116" s="12">
        <v>3</v>
      </c>
      <c r="R116" s="12">
        <v>4</v>
      </c>
      <c r="S116" s="13">
        <v>5</v>
      </c>
      <c r="T116" s="14"/>
      <c r="U116" s="11">
        <v>1</v>
      </c>
      <c r="V116" s="12">
        <v>2</v>
      </c>
      <c r="W116" s="12">
        <v>3</v>
      </c>
      <c r="X116" s="12">
        <v>4</v>
      </c>
      <c r="Y116" s="13">
        <v>5</v>
      </c>
      <c r="Z116" s="15"/>
      <c r="AA116" s="46"/>
      <c r="AB116" s="11">
        <v>1</v>
      </c>
      <c r="AC116" s="12">
        <v>2</v>
      </c>
      <c r="AD116" s="12">
        <v>3</v>
      </c>
      <c r="AE116" s="12">
        <v>4</v>
      </c>
      <c r="AF116" s="13">
        <v>5</v>
      </c>
      <c r="AG116" s="15"/>
      <c r="AH116" s="11">
        <v>1</v>
      </c>
      <c r="AI116" s="12">
        <v>2</v>
      </c>
      <c r="AJ116" s="12">
        <v>3</v>
      </c>
      <c r="AK116" s="12">
        <v>4</v>
      </c>
      <c r="AL116" s="13">
        <v>5</v>
      </c>
      <c r="AM116" s="92"/>
      <c r="AN116" s="18"/>
    </row>
    <row r="117" spans="1:40" s="2" customFormat="1" ht="14" customHeight="1">
      <c r="A117" s="37">
        <v>43</v>
      </c>
      <c r="B117" s="16"/>
      <c r="C117" s="11">
        <v>1</v>
      </c>
      <c r="D117" s="12">
        <v>2</v>
      </c>
      <c r="E117" s="12">
        <v>3</v>
      </c>
      <c r="F117" s="12">
        <v>4</v>
      </c>
      <c r="G117" s="13">
        <v>5</v>
      </c>
      <c r="H117" s="14"/>
      <c r="I117" s="11">
        <v>1</v>
      </c>
      <c r="J117" s="12">
        <v>2</v>
      </c>
      <c r="K117" s="12">
        <v>3</v>
      </c>
      <c r="L117" s="12">
        <v>4</v>
      </c>
      <c r="M117" s="13">
        <v>5</v>
      </c>
      <c r="N117" s="14"/>
      <c r="O117" s="11">
        <v>1</v>
      </c>
      <c r="P117" s="12">
        <v>2</v>
      </c>
      <c r="Q117" s="12">
        <v>3</v>
      </c>
      <c r="R117" s="12">
        <v>4</v>
      </c>
      <c r="S117" s="13">
        <v>5</v>
      </c>
      <c r="T117" s="14"/>
      <c r="U117" s="11">
        <v>1</v>
      </c>
      <c r="V117" s="12">
        <v>2</v>
      </c>
      <c r="W117" s="12">
        <v>3</v>
      </c>
      <c r="X117" s="12">
        <v>4</v>
      </c>
      <c r="Y117" s="13">
        <v>5</v>
      </c>
      <c r="Z117" s="15"/>
      <c r="AA117" s="46"/>
      <c r="AB117" s="11">
        <v>1</v>
      </c>
      <c r="AC117" s="12">
        <v>2</v>
      </c>
      <c r="AD117" s="12">
        <v>3</v>
      </c>
      <c r="AE117" s="12">
        <v>4</v>
      </c>
      <c r="AF117" s="13">
        <v>5</v>
      </c>
      <c r="AG117" s="15"/>
      <c r="AH117" s="11">
        <v>1</v>
      </c>
      <c r="AI117" s="12">
        <v>2</v>
      </c>
      <c r="AJ117" s="12">
        <v>3</v>
      </c>
      <c r="AK117" s="12">
        <v>4</v>
      </c>
      <c r="AL117" s="13">
        <v>5</v>
      </c>
      <c r="AM117" s="92"/>
      <c r="AN117" s="18"/>
    </row>
    <row r="118" spans="1:40" s="2" customFormat="1" ht="14" customHeight="1">
      <c r="A118" s="37">
        <v>42</v>
      </c>
      <c r="B118" s="16"/>
      <c r="C118" s="11">
        <v>1</v>
      </c>
      <c r="D118" s="12">
        <v>2</v>
      </c>
      <c r="E118" s="12">
        <v>3</v>
      </c>
      <c r="F118" s="12">
        <v>4</v>
      </c>
      <c r="G118" s="13">
        <v>5</v>
      </c>
      <c r="H118" s="14"/>
      <c r="I118" s="11">
        <v>1</v>
      </c>
      <c r="J118" s="12">
        <v>2</v>
      </c>
      <c r="K118" s="12">
        <v>3</v>
      </c>
      <c r="L118" s="12">
        <v>4</v>
      </c>
      <c r="M118" s="13">
        <v>5</v>
      </c>
      <c r="N118" s="14"/>
      <c r="O118" s="11">
        <v>1</v>
      </c>
      <c r="P118" s="12">
        <v>2</v>
      </c>
      <c r="Q118" s="12">
        <v>3</v>
      </c>
      <c r="R118" s="12">
        <v>4</v>
      </c>
      <c r="S118" s="13">
        <v>5</v>
      </c>
      <c r="T118" s="14"/>
      <c r="U118" s="11">
        <v>1</v>
      </c>
      <c r="V118" s="12">
        <v>2</v>
      </c>
      <c r="W118" s="12">
        <v>3</v>
      </c>
      <c r="X118" s="12">
        <v>4</v>
      </c>
      <c r="Y118" s="13">
        <v>5</v>
      </c>
      <c r="Z118" s="15"/>
      <c r="AA118" s="46"/>
      <c r="AB118" s="11">
        <v>1</v>
      </c>
      <c r="AC118" s="12">
        <v>2</v>
      </c>
      <c r="AD118" s="12">
        <v>3</v>
      </c>
      <c r="AE118" s="12">
        <v>4</v>
      </c>
      <c r="AF118" s="13">
        <v>5</v>
      </c>
      <c r="AG118" s="15"/>
      <c r="AH118" s="11">
        <v>1</v>
      </c>
      <c r="AI118" s="12">
        <v>2</v>
      </c>
      <c r="AJ118" s="12">
        <v>3</v>
      </c>
      <c r="AK118" s="12">
        <v>4</v>
      </c>
      <c r="AL118" s="13">
        <v>5</v>
      </c>
      <c r="AM118" s="92"/>
      <c r="AN118" s="18"/>
    </row>
    <row r="119" spans="1:40" s="2" customFormat="1" ht="14" customHeight="1">
      <c r="A119" s="37">
        <v>41</v>
      </c>
      <c r="B119" s="16"/>
      <c r="C119" s="11">
        <v>1</v>
      </c>
      <c r="D119" s="12">
        <v>2</v>
      </c>
      <c r="E119" s="12">
        <v>3</v>
      </c>
      <c r="F119" s="12">
        <v>4</v>
      </c>
      <c r="G119" s="13">
        <v>5</v>
      </c>
      <c r="H119" s="14"/>
      <c r="I119" s="11">
        <v>1</v>
      </c>
      <c r="J119" s="12">
        <v>2</v>
      </c>
      <c r="K119" s="12">
        <v>3</v>
      </c>
      <c r="L119" s="12">
        <v>4</v>
      </c>
      <c r="M119" s="13">
        <v>5</v>
      </c>
      <c r="N119" s="14"/>
      <c r="O119" s="11">
        <v>1</v>
      </c>
      <c r="P119" s="12">
        <v>2</v>
      </c>
      <c r="Q119" s="12">
        <v>3</v>
      </c>
      <c r="R119" s="12">
        <v>4</v>
      </c>
      <c r="S119" s="13">
        <v>5</v>
      </c>
      <c r="T119" s="14"/>
      <c r="U119" s="11">
        <v>1</v>
      </c>
      <c r="V119" s="12">
        <v>2</v>
      </c>
      <c r="W119" s="12">
        <v>3</v>
      </c>
      <c r="X119" s="12">
        <v>4</v>
      </c>
      <c r="Y119" s="13">
        <v>5</v>
      </c>
      <c r="Z119" s="15"/>
      <c r="AA119" s="46"/>
      <c r="AB119" s="11">
        <v>1</v>
      </c>
      <c r="AC119" s="12">
        <v>2</v>
      </c>
      <c r="AD119" s="12">
        <v>3</v>
      </c>
      <c r="AE119" s="12">
        <v>4</v>
      </c>
      <c r="AF119" s="13">
        <v>5</v>
      </c>
      <c r="AG119" s="15"/>
      <c r="AH119" s="11">
        <v>1</v>
      </c>
      <c r="AI119" s="12">
        <v>2</v>
      </c>
      <c r="AJ119" s="12">
        <v>3</v>
      </c>
      <c r="AK119" s="12">
        <v>4</v>
      </c>
      <c r="AL119" s="13">
        <v>5</v>
      </c>
      <c r="AM119" s="92"/>
      <c r="AN119" s="18"/>
    </row>
    <row r="120" spans="1:40" s="2" customFormat="1" ht="15" customHeight="1">
      <c r="A120" s="37">
        <v>40</v>
      </c>
      <c r="B120" s="16"/>
      <c r="C120" s="11">
        <v>1</v>
      </c>
      <c r="D120" s="12">
        <v>2</v>
      </c>
      <c r="E120" s="12">
        <v>3</v>
      </c>
      <c r="F120" s="12">
        <v>4</v>
      </c>
      <c r="G120" s="13">
        <v>5</v>
      </c>
      <c r="H120" s="14"/>
      <c r="I120" s="11">
        <v>1</v>
      </c>
      <c r="J120" s="12">
        <v>2</v>
      </c>
      <c r="K120" s="12">
        <v>3</v>
      </c>
      <c r="L120" s="12">
        <v>4</v>
      </c>
      <c r="M120" s="13">
        <v>5</v>
      </c>
      <c r="N120" s="14"/>
      <c r="O120" s="11">
        <v>1</v>
      </c>
      <c r="P120" s="12">
        <v>2</v>
      </c>
      <c r="Q120" s="12">
        <v>3</v>
      </c>
      <c r="R120" s="12">
        <v>4</v>
      </c>
      <c r="S120" s="13">
        <v>5</v>
      </c>
      <c r="T120" s="14"/>
      <c r="U120" s="11">
        <v>1</v>
      </c>
      <c r="V120" s="12">
        <v>2</v>
      </c>
      <c r="W120" s="12">
        <v>3</v>
      </c>
      <c r="X120" s="12">
        <v>4</v>
      </c>
      <c r="Y120" s="13">
        <v>5</v>
      </c>
      <c r="Z120" s="15"/>
      <c r="AA120" s="46"/>
      <c r="AB120" s="11">
        <v>1</v>
      </c>
      <c r="AC120" s="12">
        <v>2</v>
      </c>
      <c r="AD120" s="12">
        <v>3</v>
      </c>
      <c r="AE120" s="12">
        <v>4</v>
      </c>
      <c r="AF120" s="13">
        <v>5</v>
      </c>
      <c r="AG120" s="15"/>
      <c r="AH120" s="11">
        <v>1</v>
      </c>
      <c r="AI120" s="12">
        <v>2</v>
      </c>
      <c r="AJ120" s="12">
        <v>3</v>
      </c>
      <c r="AK120" s="12">
        <v>4</v>
      </c>
      <c r="AL120" s="13">
        <v>5</v>
      </c>
      <c r="AM120" s="92"/>
      <c r="AN120" s="18"/>
    </row>
    <row r="121" spans="1:40" s="2" customFormat="1" ht="15" customHeight="1">
      <c r="A121" s="37">
        <v>81</v>
      </c>
      <c r="B121" s="16"/>
      <c r="C121" s="11">
        <v>1</v>
      </c>
      <c r="D121" s="12">
        <v>2</v>
      </c>
      <c r="E121" s="12">
        <v>3</v>
      </c>
      <c r="F121" s="12">
        <v>4</v>
      </c>
      <c r="G121" s="13">
        <v>5</v>
      </c>
      <c r="H121" s="14"/>
      <c r="I121" s="11">
        <v>1</v>
      </c>
      <c r="J121" s="12">
        <v>2</v>
      </c>
      <c r="K121" s="12">
        <v>3</v>
      </c>
      <c r="L121" s="12">
        <v>4</v>
      </c>
      <c r="M121" s="13">
        <v>5</v>
      </c>
      <c r="N121" s="14"/>
      <c r="O121" s="11">
        <v>1</v>
      </c>
      <c r="P121" s="12">
        <v>2</v>
      </c>
      <c r="Q121" s="12">
        <v>3</v>
      </c>
      <c r="R121" s="12">
        <v>4</v>
      </c>
      <c r="S121" s="13">
        <v>5</v>
      </c>
      <c r="T121" s="14"/>
      <c r="U121" s="11">
        <v>1</v>
      </c>
      <c r="V121" s="12">
        <v>2</v>
      </c>
      <c r="W121" s="12">
        <v>3</v>
      </c>
      <c r="X121" s="12">
        <v>4</v>
      </c>
      <c r="Y121" s="13">
        <v>5</v>
      </c>
      <c r="Z121" s="15"/>
      <c r="AA121" s="46"/>
      <c r="AB121" s="11">
        <v>1</v>
      </c>
      <c r="AC121" s="12">
        <v>2</v>
      </c>
      <c r="AD121" s="12">
        <v>3</v>
      </c>
      <c r="AE121" s="12">
        <v>4</v>
      </c>
      <c r="AF121" s="13">
        <v>5</v>
      </c>
      <c r="AG121" s="15"/>
      <c r="AH121" s="11">
        <v>1</v>
      </c>
      <c r="AI121" s="12">
        <v>2</v>
      </c>
      <c r="AJ121" s="12">
        <v>3</v>
      </c>
      <c r="AK121" s="12">
        <v>4</v>
      </c>
      <c r="AL121" s="13">
        <v>5</v>
      </c>
      <c r="AM121" s="92"/>
      <c r="AN121" s="18"/>
    </row>
    <row r="122" spans="1:40" s="2" customFormat="1" ht="15" customHeight="1">
      <c r="A122" s="37">
        <v>82</v>
      </c>
      <c r="B122" s="16"/>
      <c r="C122" s="11">
        <v>1</v>
      </c>
      <c r="D122" s="12">
        <v>2</v>
      </c>
      <c r="E122" s="12">
        <v>3</v>
      </c>
      <c r="F122" s="12">
        <v>4</v>
      </c>
      <c r="G122" s="13">
        <v>5</v>
      </c>
      <c r="H122" s="14"/>
      <c r="I122" s="11">
        <v>1</v>
      </c>
      <c r="J122" s="12">
        <v>2</v>
      </c>
      <c r="K122" s="12">
        <v>3</v>
      </c>
      <c r="L122" s="12">
        <v>4</v>
      </c>
      <c r="M122" s="13">
        <v>5</v>
      </c>
      <c r="N122" s="14"/>
      <c r="O122" s="11">
        <v>1</v>
      </c>
      <c r="P122" s="12">
        <v>2</v>
      </c>
      <c r="Q122" s="12">
        <v>3</v>
      </c>
      <c r="R122" s="12">
        <v>4</v>
      </c>
      <c r="S122" s="13">
        <v>5</v>
      </c>
      <c r="T122" s="14"/>
      <c r="U122" s="11">
        <v>1</v>
      </c>
      <c r="V122" s="12">
        <v>2</v>
      </c>
      <c r="W122" s="12">
        <v>3</v>
      </c>
      <c r="X122" s="12">
        <v>4</v>
      </c>
      <c r="Y122" s="13">
        <v>5</v>
      </c>
      <c r="Z122" s="15"/>
      <c r="AA122" s="46"/>
      <c r="AB122" s="11">
        <v>1</v>
      </c>
      <c r="AC122" s="12">
        <v>2</v>
      </c>
      <c r="AD122" s="12">
        <v>3</v>
      </c>
      <c r="AE122" s="12">
        <v>4</v>
      </c>
      <c r="AF122" s="13">
        <v>5</v>
      </c>
      <c r="AG122" s="15"/>
      <c r="AH122" s="11">
        <v>1</v>
      </c>
      <c r="AI122" s="12">
        <v>2</v>
      </c>
      <c r="AJ122" s="12">
        <v>3</v>
      </c>
      <c r="AK122" s="12">
        <v>4</v>
      </c>
      <c r="AL122" s="13">
        <v>5</v>
      </c>
      <c r="AM122" s="92"/>
      <c r="AN122" s="18"/>
    </row>
    <row r="123" spans="1:40" s="2" customFormat="1" ht="15" customHeight="1">
      <c r="A123" s="37"/>
      <c r="B123" s="16"/>
      <c r="C123" s="11"/>
      <c r="D123" s="12"/>
      <c r="E123" s="12"/>
      <c r="F123" s="12"/>
      <c r="G123" s="13"/>
      <c r="H123" s="14"/>
      <c r="I123" s="11"/>
      <c r="J123" s="12"/>
      <c r="K123" s="12"/>
      <c r="L123" s="12"/>
      <c r="M123" s="13"/>
      <c r="N123" s="14"/>
      <c r="O123" s="11"/>
      <c r="P123" s="12"/>
      <c r="Q123" s="12"/>
      <c r="R123" s="12"/>
      <c r="S123" s="13"/>
      <c r="T123" s="14"/>
      <c r="U123" s="11"/>
      <c r="V123" s="12"/>
      <c r="W123" s="12"/>
      <c r="X123" s="12"/>
      <c r="Y123" s="13"/>
      <c r="Z123" s="15"/>
      <c r="AA123" s="46"/>
      <c r="AB123" s="11"/>
      <c r="AC123" s="12"/>
      <c r="AD123" s="12"/>
      <c r="AE123" s="12"/>
      <c r="AF123" s="13"/>
      <c r="AG123" s="15"/>
      <c r="AH123" s="11"/>
      <c r="AI123" s="12"/>
      <c r="AJ123" s="12"/>
      <c r="AK123" s="12"/>
      <c r="AL123" s="13"/>
      <c r="AM123" s="92"/>
      <c r="AN123" s="18"/>
    </row>
    <row r="124" spans="1:40" s="2" customFormat="1" ht="15" customHeight="1">
      <c r="A124" s="37"/>
      <c r="B124" s="16"/>
      <c r="C124" s="11"/>
      <c r="D124" s="12"/>
      <c r="E124" s="12"/>
      <c r="F124" s="12"/>
      <c r="G124" s="13"/>
      <c r="H124" s="14"/>
      <c r="I124" s="11"/>
      <c r="J124" s="12"/>
      <c r="K124" s="12"/>
      <c r="L124" s="12"/>
      <c r="M124" s="13"/>
      <c r="N124" s="14"/>
      <c r="O124" s="11"/>
      <c r="P124" s="12"/>
      <c r="Q124" s="12"/>
      <c r="R124" s="12"/>
      <c r="S124" s="13"/>
      <c r="T124" s="14"/>
      <c r="U124" s="11"/>
      <c r="V124" s="12"/>
      <c r="W124" s="12"/>
      <c r="X124" s="12"/>
      <c r="Y124" s="13"/>
      <c r="Z124" s="15"/>
      <c r="AA124" s="46"/>
      <c r="AB124" s="11"/>
      <c r="AC124" s="12"/>
      <c r="AD124" s="12"/>
      <c r="AE124" s="12"/>
      <c r="AF124" s="13"/>
      <c r="AG124" s="15"/>
      <c r="AH124" s="11"/>
      <c r="AI124" s="12"/>
      <c r="AJ124" s="12"/>
      <c r="AK124" s="12"/>
      <c r="AL124" s="13"/>
      <c r="AM124" s="92"/>
      <c r="AN124" s="18"/>
    </row>
    <row r="125" spans="1:40" s="2" customFormat="1" ht="15" customHeight="1">
      <c r="A125" s="37">
        <v>83</v>
      </c>
      <c r="B125" s="16"/>
      <c r="C125" s="11">
        <v>1</v>
      </c>
      <c r="D125" s="12">
        <v>2</v>
      </c>
      <c r="E125" s="12">
        <v>3</v>
      </c>
      <c r="F125" s="12">
        <v>4</v>
      </c>
      <c r="G125" s="13">
        <v>5</v>
      </c>
      <c r="H125" s="14"/>
      <c r="I125" s="11">
        <v>1</v>
      </c>
      <c r="J125" s="12">
        <v>2</v>
      </c>
      <c r="K125" s="12">
        <v>3</v>
      </c>
      <c r="L125" s="12">
        <v>4</v>
      </c>
      <c r="M125" s="13">
        <v>5</v>
      </c>
      <c r="N125" s="14"/>
      <c r="O125" s="11">
        <v>1</v>
      </c>
      <c r="P125" s="12">
        <v>2</v>
      </c>
      <c r="Q125" s="12">
        <v>3</v>
      </c>
      <c r="R125" s="12">
        <v>4</v>
      </c>
      <c r="S125" s="13">
        <v>5</v>
      </c>
      <c r="T125" s="14"/>
      <c r="U125" s="11">
        <v>1</v>
      </c>
      <c r="V125" s="12">
        <v>2</v>
      </c>
      <c r="W125" s="12">
        <v>3</v>
      </c>
      <c r="X125" s="12">
        <v>4</v>
      </c>
      <c r="Y125" s="13">
        <v>5</v>
      </c>
      <c r="Z125" s="15"/>
      <c r="AA125" s="46"/>
      <c r="AB125" s="11">
        <v>1</v>
      </c>
      <c r="AC125" s="12">
        <v>2</v>
      </c>
      <c r="AD125" s="12">
        <v>3</v>
      </c>
      <c r="AE125" s="12">
        <v>4</v>
      </c>
      <c r="AF125" s="13">
        <v>5</v>
      </c>
      <c r="AG125" s="15"/>
      <c r="AH125" s="11">
        <v>1</v>
      </c>
      <c r="AI125" s="12">
        <v>2</v>
      </c>
      <c r="AJ125" s="12">
        <v>3</v>
      </c>
      <c r="AK125" s="12">
        <v>4</v>
      </c>
      <c r="AL125" s="13">
        <v>5</v>
      </c>
      <c r="AM125" s="92"/>
      <c r="AN125" s="18"/>
    </row>
    <row r="126" spans="1:40" s="2" customFormat="1" ht="14">
      <c r="A126" s="34"/>
      <c r="B126" s="8"/>
      <c r="C126" s="8"/>
      <c r="D126" s="8"/>
      <c r="E126" s="8"/>
      <c r="F126" s="8"/>
      <c r="G126" s="8"/>
      <c r="H126" s="9"/>
      <c r="I126" s="8"/>
      <c r="J126" s="8"/>
      <c r="K126" s="8"/>
      <c r="L126" s="8"/>
      <c r="M126" s="8"/>
      <c r="N126" s="9"/>
      <c r="O126" s="8"/>
      <c r="P126" s="8"/>
      <c r="Q126" s="8"/>
      <c r="R126" s="8"/>
      <c r="S126" s="8"/>
      <c r="T126" s="9"/>
      <c r="U126" s="8"/>
      <c r="V126" s="8"/>
      <c r="W126" s="8"/>
      <c r="X126" s="8"/>
      <c r="Y126" s="8"/>
      <c r="Z126" s="9"/>
      <c r="AA126" s="9"/>
      <c r="AB126" s="8"/>
      <c r="AC126" s="8"/>
      <c r="AD126" s="8"/>
      <c r="AE126" s="8"/>
      <c r="AF126" s="8"/>
      <c r="AG126" s="9"/>
      <c r="AN126" s="18"/>
    </row>
    <row r="127" spans="1:40" s="2" customFormat="1" ht="14">
      <c r="A127" s="34"/>
      <c r="B127" s="8"/>
      <c r="C127" s="8"/>
      <c r="D127" s="8"/>
      <c r="E127" s="8"/>
      <c r="F127" s="8"/>
      <c r="G127" s="8"/>
      <c r="H127" s="9"/>
      <c r="I127" s="394">
        <f>SUM(I126:M126)</f>
        <v>0</v>
      </c>
      <c r="J127" s="394"/>
      <c r="K127" s="394"/>
      <c r="L127" s="394"/>
      <c r="M127" s="394"/>
      <c r="N127" s="9"/>
      <c r="O127" s="394">
        <f>SUM(O126:S126)</f>
        <v>0</v>
      </c>
      <c r="P127" s="394"/>
      <c r="Q127" s="394"/>
      <c r="R127" s="394"/>
      <c r="S127" s="394"/>
      <c r="T127" s="9"/>
      <c r="U127" s="394">
        <f>SUM(U126:Y126)</f>
        <v>0</v>
      </c>
      <c r="V127" s="394"/>
      <c r="W127" s="394"/>
      <c r="X127" s="394"/>
      <c r="Y127" s="394"/>
      <c r="Z127" s="9"/>
      <c r="AA127" s="9"/>
      <c r="AB127" s="394">
        <f>SUM(AB126:AF126)</f>
        <v>0</v>
      </c>
      <c r="AC127" s="394"/>
      <c r="AD127" s="394"/>
      <c r="AE127" s="394"/>
      <c r="AF127" s="394"/>
      <c r="AG127" s="9"/>
      <c r="AN127" s="18"/>
    </row>
    <row r="128" spans="1:40" s="2" customFormat="1" ht="14">
      <c r="A128" s="34"/>
      <c r="B128" s="10"/>
      <c r="C128" s="10"/>
      <c r="D128" s="10"/>
      <c r="E128" s="10"/>
      <c r="F128" s="10"/>
      <c r="G128" s="10"/>
      <c r="H128" s="9"/>
      <c r="I128" s="10"/>
      <c r="J128" s="10"/>
      <c r="K128" s="10"/>
      <c r="L128" s="10"/>
      <c r="M128" s="10"/>
      <c r="N128" s="9"/>
      <c r="O128" s="10"/>
      <c r="P128" s="10"/>
      <c r="Q128" s="10"/>
      <c r="R128" s="10"/>
      <c r="S128" s="10"/>
      <c r="T128" s="9"/>
      <c r="U128" s="10"/>
      <c r="V128" s="10"/>
      <c r="W128" s="10"/>
      <c r="X128" s="10"/>
      <c r="Y128" s="10"/>
      <c r="Z128" s="9"/>
      <c r="AA128" s="9"/>
      <c r="AB128" s="10"/>
      <c r="AC128" s="10"/>
      <c r="AD128" s="10"/>
      <c r="AE128" s="10"/>
      <c r="AF128" s="10"/>
      <c r="AG128" s="9"/>
      <c r="AN128" s="18"/>
    </row>
    <row r="129" spans="2:43" ht="14">
      <c r="B129" s="5"/>
      <c r="C129" s="5"/>
      <c r="D129" s="5"/>
      <c r="E129" s="5"/>
      <c r="F129" s="5"/>
      <c r="G129" s="5"/>
      <c r="H129" s="4"/>
      <c r="I129" s="5"/>
      <c r="J129" s="5"/>
      <c r="K129" s="5"/>
      <c r="L129" s="5"/>
      <c r="M129" s="5"/>
      <c r="N129" s="4"/>
      <c r="O129" s="5"/>
      <c r="P129" s="5"/>
      <c r="Q129" s="5"/>
      <c r="R129" s="5"/>
      <c r="S129" s="5"/>
      <c r="T129" s="4"/>
      <c r="U129" s="5"/>
      <c r="V129" s="5"/>
      <c r="W129" s="5"/>
      <c r="X129" s="5"/>
      <c r="Y129" s="5"/>
      <c r="Z129" s="4"/>
      <c r="AA129" s="4"/>
      <c r="AB129" s="5"/>
      <c r="AC129" s="5"/>
      <c r="AD129" s="5"/>
      <c r="AE129" s="5"/>
      <c r="AF129" s="5"/>
      <c r="AG129" s="4"/>
      <c r="AO129" s="2"/>
      <c r="AP129" s="2"/>
      <c r="AQ129" s="2"/>
    </row>
    <row r="130" spans="2:43" ht="14">
      <c r="B130" s="3"/>
      <c r="C130" s="3"/>
      <c r="D130" s="3"/>
      <c r="E130" s="3"/>
      <c r="F130" s="3"/>
      <c r="G130" s="3"/>
      <c r="H130" s="4"/>
      <c r="I130" s="3"/>
      <c r="J130" s="3"/>
      <c r="K130" s="3"/>
      <c r="L130" s="3"/>
      <c r="M130" s="3"/>
      <c r="N130" s="4"/>
      <c r="O130" s="3"/>
      <c r="P130" s="3"/>
      <c r="Q130" s="3"/>
      <c r="R130" s="3"/>
      <c r="S130" s="3"/>
      <c r="T130" s="4"/>
      <c r="U130" s="3"/>
      <c r="V130" s="3"/>
      <c r="W130" s="3"/>
      <c r="X130" s="3"/>
      <c r="Y130" s="3"/>
      <c r="Z130" s="4"/>
      <c r="AA130" s="4"/>
      <c r="AB130" s="3"/>
      <c r="AC130" s="3"/>
      <c r="AD130" s="3"/>
      <c r="AE130" s="3"/>
      <c r="AF130" s="3"/>
      <c r="AG130" s="4"/>
      <c r="AO130" s="2"/>
      <c r="AP130" s="2"/>
      <c r="AQ130" s="2"/>
    </row>
    <row r="131" spans="2:43" ht="14">
      <c r="AO131" s="2"/>
      <c r="AP131" s="2"/>
      <c r="AQ131" s="2"/>
    </row>
    <row r="132" spans="2:43" ht="14">
      <c r="Z132" s="6"/>
      <c r="AA132" s="6"/>
      <c r="AG132" s="6"/>
      <c r="AO132" s="2"/>
      <c r="AP132" s="2"/>
      <c r="AQ132" s="2"/>
    </row>
    <row r="133" spans="2:43" ht="14">
      <c r="Z133" s="7"/>
      <c r="AA133" s="7"/>
      <c r="AG133" s="7"/>
      <c r="AO133" s="2"/>
      <c r="AP133" s="2"/>
      <c r="AQ133" s="2"/>
    </row>
    <row r="134" spans="2:43" ht="14">
      <c r="AO134" s="2"/>
      <c r="AP134" s="2"/>
      <c r="AQ134" s="2"/>
    </row>
    <row r="135" spans="2:43" ht="14">
      <c r="AO135" s="2"/>
      <c r="AP135" s="2"/>
      <c r="AQ135" s="2"/>
    </row>
    <row r="136" spans="2:43" ht="14">
      <c r="AO136" s="2"/>
      <c r="AP136" s="2"/>
      <c r="AQ136" s="2"/>
    </row>
    <row r="137" spans="2:43" ht="14">
      <c r="AO137" s="2"/>
      <c r="AP137" s="2"/>
      <c r="AQ137" s="2"/>
    </row>
    <row r="138" spans="2:43" ht="14">
      <c r="AO138" s="2"/>
      <c r="AP138" s="2"/>
      <c r="AQ138" s="2"/>
    </row>
    <row r="139" spans="2:43" ht="14">
      <c r="AO139" s="2"/>
      <c r="AP139" s="2"/>
      <c r="AQ139" s="2"/>
    </row>
    <row r="140" spans="2:43" ht="14">
      <c r="AO140" s="2"/>
      <c r="AP140" s="2"/>
      <c r="AQ140" s="2"/>
    </row>
    <row r="141" spans="2:43" ht="14">
      <c r="AO141" s="2"/>
      <c r="AP141" s="2"/>
      <c r="AQ141" s="2"/>
    </row>
    <row r="142" spans="2:43" ht="14">
      <c r="AO142" s="2"/>
      <c r="AP142" s="2"/>
      <c r="AQ142" s="2"/>
    </row>
    <row r="143" spans="2:43" ht="14">
      <c r="AO143" s="2"/>
      <c r="AP143" s="2"/>
      <c r="AQ143" s="2"/>
    </row>
    <row r="144" spans="2:43" ht="14">
      <c r="AO144" s="2"/>
      <c r="AP144" s="2"/>
      <c r="AQ144" s="2"/>
    </row>
    <row r="145" spans="41:43" ht="14">
      <c r="AO145" s="2"/>
      <c r="AP145" s="2"/>
      <c r="AQ145" s="2"/>
    </row>
    <row r="146" spans="41:43" ht="14">
      <c r="AO146" s="2"/>
      <c r="AP146" s="2"/>
      <c r="AQ146" s="2"/>
    </row>
    <row r="147" spans="41:43" ht="14">
      <c r="AO147" s="2"/>
      <c r="AP147" s="2"/>
      <c r="AQ147" s="2"/>
    </row>
    <row r="148" spans="41:43" ht="14">
      <c r="AO148" s="2"/>
      <c r="AP148" s="2"/>
      <c r="AQ148" s="2"/>
    </row>
    <row r="149" spans="41:43" ht="14">
      <c r="AO149" s="2"/>
      <c r="AP149" s="2"/>
      <c r="AQ149" s="2"/>
    </row>
    <row r="150" spans="41:43" ht="14">
      <c r="AO150" s="2"/>
      <c r="AP150" s="2"/>
      <c r="AQ150" s="2"/>
    </row>
    <row r="151" spans="41:43" ht="14">
      <c r="AO151" s="2"/>
      <c r="AP151" s="2"/>
      <c r="AQ151" s="2"/>
    </row>
    <row r="152" spans="41:43" ht="14">
      <c r="AO152" s="2"/>
      <c r="AP152" s="2"/>
      <c r="AQ152" s="2"/>
    </row>
    <row r="153" spans="41:43" ht="14">
      <c r="AO153" s="2"/>
      <c r="AP153" s="2"/>
      <c r="AQ153" s="2"/>
    </row>
    <row r="154" spans="41:43" ht="14">
      <c r="AO154" s="2"/>
      <c r="AP154" s="2"/>
      <c r="AQ154" s="2"/>
    </row>
    <row r="155" spans="41:43" ht="14">
      <c r="AO155" s="2"/>
      <c r="AP155" s="2"/>
      <c r="AQ155" s="2"/>
    </row>
    <row r="156" spans="41:43" ht="14">
      <c r="AO156" s="2"/>
      <c r="AP156" s="2"/>
      <c r="AQ156" s="2"/>
    </row>
  </sheetData>
  <mergeCells count="27">
    <mergeCell ref="AG7:AL7"/>
    <mergeCell ref="AI8:AL8"/>
    <mergeCell ref="C5:F5"/>
    <mergeCell ref="B7:G7"/>
    <mergeCell ref="O8:S8"/>
    <mergeCell ref="A6:B6"/>
    <mergeCell ref="T7:Y7"/>
    <mergeCell ref="H7:M7"/>
    <mergeCell ref="C8:G8"/>
    <mergeCell ref="I8:M8"/>
    <mergeCell ref="U8:Y8"/>
    <mergeCell ref="AG1:AL1"/>
    <mergeCell ref="N7:S7"/>
    <mergeCell ref="O127:S127"/>
    <mergeCell ref="Z59:AA59"/>
    <mergeCell ref="Z7:AF7"/>
    <mergeCell ref="AG8:AH8"/>
    <mergeCell ref="U127:Y127"/>
    <mergeCell ref="H2:AL2"/>
    <mergeCell ref="H3:AL3"/>
    <mergeCell ref="H4:AL4"/>
    <mergeCell ref="I127:M127"/>
    <mergeCell ref="AB127:AF127"/>
    <mergeCell ref="AI5:AL5"/>
    <mergeCell ref="AA5:AD5"/>
    <mergeCell ref="AB8:AF8"/>
    <mergeCell ref="Z8:AA8"/>
  </mergeCells>
  <printOptions horizontalCentered="1"/>
  <pageMargins left="0.3" right="0.3" top="0.5" bottom="0.25" header="0.39" footer="0.36"/>
  <pageSetup scale="9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FFFF00"/>
  </sheetPr>
  <dimension ref="A1:AU156"/>
  <sheetViews>
    <sheetView view="pageBreakPreview" zoomScale="110" zoomScaleNormal="100" zoomScaleSheetLayoutView="110" workbookViewId="0">
      <selection activeCell="M10" sqref="M10"/>
    </sheetView>
  </sheetViews>
  <sheetFormatPr baseColWidth="10" defaultColWidth="9.1640625" defaultRowHeight="13"/>
  <cols>
    <col min="1" max="1" width="2.6640625" style="34" bestFit="1" customWidth="1"/>
    <col min="2" max="2" width="9.33203125" style="1" customWidth="1"/>
    <col min="3" max="7" width="2" style="1" customWidth="1"/>
    <col min="8" max="8" width="7.6640625" style="1" customWidth="1"/>
    <col min="9" max="13" width="2" style="1" customWidth="1"/>
    <col min="14" max="14" width="7.6640625" style="1" customWidth="1"/>
    <col min="15" max="19" width="2" style="1" customWidth="1"/>
    <col min="20" max="20" width="7.6640625" style="1" customWidth="1"/>
    <col min="21" max="25" width="2" style="1" customWidth="1"/>
    <col min="26" max="27" width="5.1640625" style="1" customWidth="1"/>
    <col min="28" max="32" width="2" style="1" customWidth="1"/>
    <col min="33" max="33" width="9.33203125" style="1" customWidth="1"/>
    <col min="34" max="38" width="2" style="1" customWidth="1"/>
    <col min="39" max="39" width="5.6640625" style="1" customWidth="1"/>
    <col min="40" max="40" width="5.6640625" style="18" customWidth="1"/>
    <col min="41" max="43" width="5.6640625" style="1" customWidth="1"/>
    <col min="44" max="16384" width="9.1640625" style="1"/>
  </cols>
  <sheetData>
    <row r="1" spans="1:47" ht="18">
      <c r="H1" s="150" t="s">
        <v>76</v>
      </c>
      <c r="AG1" s="416">
        <f>'TOTALS- Summary'!I1</f>
        <v>285</v>
      </c>
      <c r="AH1" s="416"/>
      <c r="AI1" s="416"/>
      <c r="AJ1" s="416"/>
      <c r="AK1" s="416"/>
      <c r="AL1" s="416"/>
      <c r="AM1" s="218"/>
      <c r="AN1" s="45"/>
    </row>
    <row r="2" spans="1:47" ht="23">
      <c r="H2" s="413" t="s">
        <v>24</v>
      </c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413"/>
      <c r="AM2" s="219"/>
    </row>
    <row r="3" spans="1:47" s="73" customFormat="1" ht="17" customHeight="1">
      <c r="A3" s="72"/>
      <c r="H3" s="414" t="s">
        <v>11</v>
      </c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4"/>
      <c r="AD3" s="414"/>
      <c r="AE3" s="414"/>
      <c r="AF3" s="414"/>
      <c r="AG3" s="414"/>
      <c r="AH3" s="414"/>
      <c r="AI3" s="414"/>
      <c r="AJ3" s="414"/>
      <c r="AK3" s="414"/>
      <c r="AL3" s="414"/>
      <c r="AM3" s="220"/>
      <c r="AN3" s="74"/>
      <c r="AR3" s="75"/>
      <c r="AS3" s="75"/>
      <c r="AT3" s="75"/>
      <c r="AU3" s="75"/>
    </row>
    <row r="4" spans="1:47" s="73" customFormat="1" ht="17" hidden="1" customHeight="1">
      <c r="A4" s="72"/>
      <c r="H4" s="414" t="s">
        <v>11</v>
      </c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4"/>
      <c r="X4" s="414"/>
      <c r="Y4" s="414"/>
      <c r="Z4" s="414"/>
      <c r="AA4" s="414"/>
      <c r="AB4" s="414"/>
      <c r="AC4" s="414"/>
      <c r="AD4" s="414"/>
      <c r="AE4" s="414"/>
      <c r="AF4" s="414"/>
      <c r="AG4" s="414"/>
      <c r="AH4" s="414"/>
      <c r="AI4" s="414"/>
      <c r="AJ4" s="414"/>
      <c r="AK4" s="414"/>
      <c r="AL4" s="414"/>
      <c r="AM4" s="220"/>
      <c r="AN4" s="74"/>
      <c r="AR4" s="75"/>
      <c r="AS4" s="75"/>
      <c r="AT4" s="75"/>
      <c r="AU4" s="75"/>
    </row>
    <row r="5" spans="1:47" s="27" customFormat="1" ht="16">
      <c r="A5" s="43"/>
      <c r="B5" s="42" t="s">
        <v>35</v>
      </c>
      <c r="C5" s="409">
        <f>'TOTALS- Summary'!B5</f>
        <v>44504</v>
      </c>
      <c r="D5" s="409"/>
      <c r="E5" s="409"/>
      <c r="F5" s="409"/>
      <c r="G5" s="161"/>
      <c r="H5" s="187" t="s">
        <v>65</v>
      </c>
      <c r="I5" s="194"/>
      <c r="J5" s="194"/>
      <c r="K5" s="194"/>
      <c r="L5" s="192"/>
      <c r="M5" s="192"/>
      <c r="N5" s="192"/>
      <c r="O5" s="192"/>
      <c r="P5" s="193"/>
      <c r="Q5" s="193"/>
      <c r="R5" s="193"/>
      <c r="S5" s="192"/>
      <c r="T5" s="192"/>
      <c r="X5" s="28"/>
      <c r="Z5" s="160" t="str">
        <f>'TOTALS- Summary'!C5</f>
        <v xml:space="preserve">Date Graded </v>
      </c>
      <c r="AA5" s="415">
        <f>'TOTALS- Summary'!D5</f>
        <v>44508</v>
      </c>
      <c r="AB5" s="415"/>
      <c r="AC5" s="415"/>
      <c r="AD5" s="415"/>
      <c r="AF5" s="42"/>
      <c r="AG5" s="159" t="str">
        <f>'TOTALS- Summary'!H5</f>
        <v>Date Boned</v>
      </c>
      <c r="AH5" s="44"/>
      <c r="AI5" s="417">
        <f>'TOTALS- Summary'!I5</f>
        <v>44509</v>
      </c>
      <c r="AJ5" s="417"/>
      <c r="AK5" s="417"/>
      <c r="AL5" s="417"/>
      <c r="AP5" s="44"/>
      <c r="AQ5" s="44"/>
      <c r="AR5" s="44"/>
    </row>
    <row r="6" spans="1:47" s="17" customFormat="1" ht="16">
      <c r="A6" s="423" t="s">
        <v>67</v>
      </c>
      <c r="B6" s="423"/>
      <c r="C6" s="157" t="str">
        <f>'TOTALS- Summary'!H13</f>
        <v>788lbs</v>
      </c>
      <c r="D6" s="157"/>
      <c r="E6" s="157"/>
      <c r="F6" s="158"/>
      <c r="G6" s="156"/>
      <c r="H6" s="156" t="s">
        <v>66</v>
      </c>
      <c r="I6" s="20"/>
      <c r="J6" s="20"/>
      <c r="K6" s="20"/>
      <c r="L6" s="20"/>
      <c r="M6" s="22"/>
      <c r="O6" s="20"/>
      <c r="P6" s="20"/>
      <c r="Q6" s="20"/>
      <c r="R6" s="20"/>
      <c r="S6" s="22"/>
      <c r="T6" s="20"/>
      <c r="U6" s="20"/>
      <c r="V6" s="20"/>
      <c r="W6" s="20"/>
      <c r="X6" s="20"/>
      <c r="Y6" s="222"/>
      <c r="Z6" s="222"/>
      <c r="AA6" s="20"/>
      <c r="AB6" s="20"/>
      <c r="AC6" s="20"/>
      <c r="AD6" s="20"/>
      <c r="AE6" s="20"/>
      <c r="AF6" s="222"/>
      <c r="AI6" s="55"/>
      <c r="AK6" s="29"/>
      <c r="AL6" s="29">
        <f>'BLANK-CH'!AL6</f>
        <v>0</v>
      </c>
      <c r="AM6" s="29"/>
      <c r="AN6" s="55"/>
      <c r="AO6" s="32" t="s">
        <v>41</v>
      </c>
      <c r="AP6" s="1"/>
      <c r="AQ6" s="1"/>
    </row>
    <row r="7" spans="1:47" s="24" customFormat="1" ht="20.25" customHeight="1">
      <c r="A7" s="35"/>
      <c r="B7" s="395" t="s">
        <v>17</v>
      </c>
      <c r="C7" s="396"/>
      <c r="D7" s="396"/>
      <c r="E7" s="396"/>
      <c r="F7" s="396"/>
      <c r="G7" s="397"/>
      <c r="H7" s="395" t="s">
        <v>17</v>
      </c>
      <c r="I7" s="396"/>
      <c r="J7" s="396"/>
      <c r="K7" s="396"/>
      <c r="L7" s="396"/>
      <c r="M7" s="397"/>
      <c r="N7" s="395" t="s">
        <v>18</v>
      </c>
      <c r="O7" s="396"/>
      <c r="P7" s="396"/>
      <c r="Q7" s="396"/>
      <c r="R7" s="396"/>
      <c r="S7" s="397"/>
      <c r="T7" s="395" t="s">
        <v>18</v>
      </c>
      <c r="U7" s="396"/>
      <c r="V7" s="396"/>
      <c r="W7" s="396"/>
      <c r="X7" s="396"/>
      <c r="Y7" s="397"/>
      <c r="Z7" s="406" t="s">
        <v>19</v>
      </c>
      <c r="AA7" s="407"/>
      <c r="AB7" s="407"/>
      <c r="AC7" s="407"/>
      <c r="AD7" s="407"/>
      <c r="AE7" s="407"/>
      <c r="AF7" s="408"/>
      <c r="AG7" s="403" t="s">
        <v>43</v>
      </c>
      <c r="AH7" s="404"/>
      <c r="AI7" s="404"/>
      <c r="AJ7" s="404"/>
      <c r="AK7" s="404"/>
      <c r="AL7" s="405"/>
      <c r="AM7" s="91"/>
      <c r="AN7" s="23"/>
      <c r="AO7" s="30"/>
      <c r="AP7" s="30"/>
      <c r="AQ7" s="30"/>
    </row>
    <row r="8" spans="1:47" s="25" customFormat="1" ht="15" customHeight="1">
      <c r="A8" s="36"/>
      <c r="B8" s="26" t="s">
        <v>16</v>
      </c>
      <c r="C8" s="400" t="s">
        <v>25</v>
      </c>
      <c r="D8" s="400"/>
      <c r="E8" s="400"/>
      <c r="F8" s="400"/>
      <c r="G8" s="400"/>
      <c r="H8" s="26" t="s">
        <v>16</v>
      </c>
      <c r="I8" s="400" t="s">
        <v>25</v>
      </c>
      <c r="J8" s="400"/>
      <c r="K8" s="400"/>
      <c r="L8" s="400"/>
      <c r="M8" s="400"/>
      <c r="N8" s="26" t="s">
        <v>16</v>
      </c>
      <c r="O8" s="400" t="s">
        <v>25</v>
      </c>
      <c r="P8" s="400"/>
      <c r="Q8" s="400"/>
      <c r="R8" s="400"/>
      <c r="S8" s="400"/>
      <c r="T8" s="26" t="s">
        <v>16</v>
      </c>
      <c r="U8" s="400" t="s">
        <v>25</v>
      </c>
      <c r="V8" s="400"/>
      <c r="W8" s="400"/>
      <c r="X8" s="400"/>
      <c r="Y8" s="400"/>
      <c r="Z8" s="424" t="s">
        <v>28</v>
      </c>
      <c r="AA8" s="425"/>
      <c r="AB8" s="400" t="s">
        <v>25</v>
      </c>
      <c r="AC8" s="400"/>
      <c r="AD8" s="400"/>
      <c r="AE8" s="400"/>
      <c r="AF8" s="400"/>
      <c r="AG8" s="26" t="s">
        <v>16</v>
      </c>
      <c r="AH8" s="400" t="s">
        <v>25</v>
      </c>
      <c r="AI8" s="400"/>
      <c r="AJ8" s="400"/>
      <c r="AK8" s="400"/>
      <c r="AL8" s="400"/>
      <c r="AM8" s="221" t="s">
        <v>28</v>
      </c>
      <c r="AN8" s="23"/>
      <c r="AO8" s="31"/>
      <c r="AP8" s="31"/>
      <c r="AQ8" s="31"/>
    </row>
    <row r="9" spans="1:47" s="2" customFormat="1" ht="17" customHeight="1">
      <c r="A9" s="37"/>
      <c r="B9" s="62">
        <v>1</v>
      </c>
      <c r="C9" s="56">
        <v>1</v>
      </c>
      <c r="D9" s="57">
        <v>2</v>
      </c>
      <c r="E9" s="57">
        <v>3</v>
      </c>
      <c r="F9" s="57">
        <v>4</v>
      </c>
      <c r="G9" s="58">
        <v>5</v>
      </c>
      <c r="H9" s="62">
        <f>B9+40</f>
        <v>41</v>
      </c>
      <c r="I9" s="59">
        <v>1</v>
      </c>
      <c r="J9" s="60">
        <v>2</v>
      </c>
      <c r="K9" s="60">
        <v>3</v>
      </c>
      <c r="L9" s="60">
        <v>4</v>
      </c>
      <c r="M9" s="61">
        <v>5</v>
      </c>
      <c r="N9" s="62">
        <v>1</v>
      </c>
      <c r="O9" s="59">
        <v>1</v>
      </c>
      <c r="P9" s="60">
        <v>2</v>
      </c>
      <c r="Q9" s="60">
        <v>3</v>
      </c>
      <c r="R9" s="60">
        <v>4</v>
      </c>
      <c r="S9" s="61">
        <v>5</v>
      </c>
      <c r="T9" s="62">
        <v>1</v>
      </c>
      <c r="U9" s="59">
        <v>1</v>
      </c>
      <c r="V9" s="60">
        <v>2</v>
      </c>
      <c r="W9" s="60">
        <v>3</v>
      </c>
      <c r="X9" s="60">
        <v>4</v>
      </c>
      <c r="Y9" s="61">
        <v>5</v>
      </c>
      <c r="Z9" s="65"/>
      <c r="AA9" s="66"/>
      <c r="AB9" s="59">
        <v>1</v>
      </c>
      <c r="AC9" s="60">
        <v>2</v>
      </c>
      <c r="AD9" s="60">
        <v>3</v>
      </c>
      <c r="AE9" s="60">
        <v>4</v>
      </c>
      <c r="AF9" s="61">
        <v>5</v>
      </c>
      <c r="AG9" s="62">
        <v>1</v>
      </c>
      <c r="AH9" s="56">
        <v>1</v>
      </c>
      <c r="AI9" s="57">
        <v>2</v>
      </c>
      <c r="AJ9" s="57">
        <v>3</v>
      </c>
      <c r="AK9" s="57">
        <v>4</v>
      </c>
      <c r="AL9" s="58">
        <v>5</v>
      </c>
      <c r="AM9" s="88"/>
      <c r="AN9" s="39">
        <v>1</v>
      </c>
      <c r="AO9" s="39">
        <v>51</v>
      </c>
      <c r="AP9" s="39">
        <v>101</v>
      </c>
      <c r="AQ9" s="39"/>
    </row>
    <row r="10" spans="1:47" s="2" customFormat="1" ht="17" customHeight="1">
      <c r="A10" s="37"/>
      <c r="B10" s="63">
        <v>2</v>
      </c>
      <c r="C10" s="59">
        <v>1</v>
      </c>
      <c r="D10" s="60">
        <v>2</v>
      </c>
      <c r="E10" s="60">
        <v>3</v>
      </c>
      <c r="F10" s="60">
        <v>4</v>
      </c>
      <c r="G10" s="61">
        <v>5</v>
      </c>
      <c r="H10" s="63">
        <f>H9+1</f>
        <v>42</v>
      </c>
      <c r="I10" s="59">
        <v>1</v>
      </c>
      <c r="J10" s="60">
        <v>2</v>
      </c>
      <c r="K10" s="60">
        <v>3</v>
      </c>
      <c r="L10" s="60">
        <v>4</v>
      </c>
      <c r="M10" s="61">
        <v>5</v>
      </c>
      <c r="N10" s="63">
        <v>2</v>
      </c>
      <c r="O10" s="59">
        <v>1</v>
      </c>
      <c r="P10" s="60">
        <v>2</v>
      </c>
      <c r="Q10" s="60">
        <v>3</v>
      </c>
      <c r="R10" s="60">
        <v>4</v>
      </c>
      <c r="S10" s="61">
        <v>5</v>
      </c>
      <c r="T10" s="63">
        <v>2</v>
      </c>
      <c r="U10" s="59">
        <v>1</v>
      </c>
      <c r="V10" s="60">
        <v>2</v>
      </c>
      <c r="W10" s="60">
        <v>3</v>
      </c>
      <c r="X10" s="60">
        <v>4</v>
      </c>
      <c r="Y10" s="61">
        <v>5</v>
      </c>
      <c r="Z10" s="67"/>
      <c r="AA10" s="68"/>
      <c r="AB10" s="59">
        <v>1</v>
      </c>
      <c r="AC10" s="60">
        <v>2</v>
      </c>
      <c r="AD10" s="60">
        <v>3</v>
      </c>
      <c r="AE10" s="60">
        <v>4</v>
      </c>
      <c r="AF10" s="61">
        <v>5</v>
      </c>
      <c r="AG10" s="63">
        <v>2</v>
      </c>
      <c r="AH10" s="59">
        <v>1</v>
      </c>
      <c r="AI10" s="60">
        <v>2</v>
      </c>
      <c r="AJ10" s="60">
        <v>3</v>
      </c>
      <c r="AK10" s="60">
        <v>4</v>
      </c>
      <c r="AL10" s="61">
        <v>5</v>
      </c>
      <c r="AM10" s="89"/>
      <c r="AN10" s="40">
        <v>2</v>
      </c>
      <c r="AO10" s="40">
        <v>52</v>
      </c>
      <c r="AP10" s="40">
        <v>102</v>
      </c>
      <c r="AQ10" s="40"/>
    </row>
    <row r="11" spans="1:47" s="2" customFormat="1" ht="17" customHeight="1">
      <c r="A11" s="37"/>
      <c r="B11" s="64">
        <v>3</v>
      </c>
      <c r="C11" s="59">
        <v>1</v>
      </c>
      <c r="D11" s="60">
        <v>2</v>
      </c>
      <c r="E11" s="60">
        <v>3</v>
      </c>
      <c r="F11" s="60">
        <v>4</v>
      </c>
      <c r="G11" s="61">
        <v>5</v>
      </c>
      <c r="H11" s="63">
        <f>H10+1</f>
        <v>43</v>
      </c>
      <c r="I11" s="59">
        <v>1</v>
      </c>
      <c r="J11" s="60">
        <v>2</v>
      </c>
      <c r="K11" s="60">
        <v>3</v>
      </c>
      <c r="L11" s="60">
        <v>4</v>
      </c>
      <c r="M11" s="61">
        <v>5</v>
      </c>
      <c r="N11" s="63">
        <v>3</v>
      </c>
      <c r="O11" s="59">
        <v>1</v>
      </c>
      <c r="P11" s="60">
        <v>2</v>
      </c>
      <c r="Q11" s="60">
        <v>3</v>
      </c>
      <c r="R11" s="60">
        <v>4</v>
      </c>
      <c r="S11" s="61">
        <v>5</v>
      </c>
      <c r="T11" s="63">
        <v>3</v>
      </c>
      <c r="U11" s="59">
        <v>1</v>
      </c>
      <c r="V11" s="60">
        <v>2</v>
      </c>
      <c r="W11" s="60">
        <v>3</v>
      </c>
      <c r="X11" s="60">
        <v>4</v>
      </c>
      <c r="Y11" s="61">
        <v>5</v>
      </c>
      <c r="Z11" s="67"/>
      <c r="AA11" s="69"/>
      <c r="AB11" s="59">
        <v>1</v>
      </c>
      <c r="AC11" s="60">
        <v>2</v>
      </c>
      <c r="AD11" s="60">
        <v>3</v>
      </c>
      <c r="AE11" s="60">
        <v>4</v>
      </c>
      <c r="AF11" s="61">
        <v>5</v>
      </c>
      <c r="AG11" s="64">
        <v>3</v>
      </c>
      <c r="AH11" s="59">
        <v>1</v>
      </c>
      <c r="AI11" s="60">
        <v>2</v>
      </c>
      <c r="AJ11" s="60">
        <v>3</v>
      </c>
      <c r="AK11" s="60">
        <v>4</v>
      </c>
      <c r="AL11" s="61">
        <v>5</v>
      </c>
      <c r="AM11" s="89"/>
      <c r="AN11" s="40">
        <v>3</v>
      </c>
      <c r="AO11" s="40">
        <v>53</v>
      </c>
      <c r="AP11" s="40">
        <v>103</v>
      </c>
      <c r="AQ11" s="40"/>
    </row>
    <row r="12" spans="1:47" s="2" customFormat="1" ht="17" customHeight="1">
      <c r="A12" s="37"/>
      <c r="B12" s="63">
        <v>4</v>
      </c>
      <c r="C12" s="59">
        <v>1</v>
      </c>
      <c r="D12" s="60">
        <v>2</v>
      </c>
      <c r="E12" s="60">
        <v>3</v>
      </c>
      <c r="F12" s="60">
        <v>4</v>
      </c>
      <c r="G12" s="61">
        <v>5</v>
      </c>
      <c r="H12" s="63">
        <f>H11+1</f>
        <v>44</v>
      </c>
      <c r="I12" s="59">
        <v>1</v>
      </c>
      <c r="J12" s="60">
        <v>2</v>
      </c>
      <c r="K12" s="60">
        <v>3</v>
      </c>
      <c r="L12" s="60">
        <v>4</v>
      </c>
      <c r="M12" s="61">
        <v>5</v>
      </c>
      <c r="N12" s="63">
        <f t="shared" ref="N12:N58" si="0">N11+1</f>
        <v>4</v>
      </c>
      <c r="O12" s="59">
        <v>1</v>
      </c>
      <c r="P12" s="60">
        <v>2</v>
      </c>
      <c r="Q12" s="60">
        <v>3</v>
      </c>
      <c r="R12" s="60">
        <v>4</v>
      </c>
      <c r="S12" s="61">
        <v>5</v>
      </c>
      <c r="T12" s="63">
        <v>4</v>
      </c>
      <c r="U12" s="59">
        <v>1</v>
      </c>
      <c r="V12" s="60">
        <v>2</v>
      </c>
      <c r="W12" s="60">
        <v>3</v>
      </c>
      <c r="X12" s="60">
        <v>4</v>
      </c>
      <c r="Y12" s="61">
        <v>5</v>
      </c>
      <c r="Z12" s="67"/>
      <c r="AA12" s="68"/>
      <c r="AB12" s="59">
        <v>1</v>
      </c>
      <c r="AC12" s="60">
        <v>2</v>
      </c>
      <c r="AD12" s="60">
        <v>3</v>
      </c>
      <c r="AE12" s="60">
        <v>4</v>
      </c>
      <c r="AF12" s="61">
        <v>5</v>
      </c>
      <c r="AG12" s="63">
        <v>4</v>
      </c>
      <c r="AH12" s="59">
        <v>1</v>
      </c>
      <c r="AI12" s="60">
        <v>2</v>
      </c>
      <c r="AJ12" s="60">
        <v>3</v>
      </c>
      <c r="AK12" s="60">
        <v>4</v>
      </c>
      <c r="AL12" s="61">
        <v>5</v>
      </c>
      <c r="AM12" s="89"/>
      <c r="AN12" s="40">
        <v>4</v>
      </c>
      <c r="AO12" s="40">
        <v>54</v>
      </c>
      <c r="AP12" s="40">
        <v>104</v>
      </c>
      <c r="AQ12" s="40"/>
    </row>
    <row r="13" spans="1:47" s="2" customFormat="1" ht="17" customHeight="1">
      <c r="A13" s="37"/>
      <c r="B13" s="64">
        <v>5</v>
      </c>
      <c r="C13" s="59">
        <v>1</v>
      </c>
      <c r="D13" s="60">
        <v>2</v>
      </c>
      <c r="E13" s="60">
        <v>3</v>
      </c>
      <c r="F13" s="60">
        <v>4</v>
      </c>
      <c r="G13" s="61">
        <v>5</v>
      </c>
      <c r="H13" s="63">
        <f>H12+1</f>
        <v>45</v>
      </c>
      <c r="I13" s="59">
        <v>1</v>
      </c>
      <c r="J13" s="60">
        <v>2</v>
      </c>
      <c r="K13" s="60">
        <v>3</v>
      </c>
      <c r="L13" s="60">
        <v>4</v>
      </c>
      <c r="M13" s="61">
        <v>5</v>
      </c>
      <c r="N13" s="63">
        <f t="shared" si="0"/>
        <v>5</v>
      </c>
      <c r="O13" s="59">
        <v>1</v>
      </c>
      <c r="P13" s="60">
        <v>2</v>
      </c>
      <c r="Q13" s="60">
        <v>3</v>
      </c>
      <c r="R13" s="60">
        <v>4</v>
      </c>
      <c r="S13" s="61">
        <v>5</v>
      </c>
      <c r="T13" s="63">
        <v>5</v>
      </c>
      <c r="U13" s="59">
        <v>1</v>
      </c>
      <c r="V13" s="60">
        <v>2</v>
      </c>
      <c r="W13" s="60">
        <v>3</v>
      </c>
      <c r="X13" s="60">
        <v>4</v>
      </c>
      <c r="Y13" s="61">
        <v>5</v>
      </c>
      <c r="Z13" s="67"/>
      <c r="AA13" s="69"/>
      <c r="AB13" s="59">
        <v>1</v>
      </c>
      <c r="AC13" s="60">
        <v>2</v>
      </c>
      <c r="AD13" s="60">
        <v>3</v>
      </c>
      <c r="AE13" s="60">
        <v>4</v>
      </c>
      <c r="AF13" s="61">
        <v>5</v>
      </c>
      <c r="AG13" s="64">
        <v>5</v>
      </c>
      <c r="AH13" s="59">
        <v>1</v>
      </c>
      <c r="AI13" s="60">
        <v>2</v>
      </c>
      <c r="AJ13" s="60">
        <v>3</v>
      </c>
      <c r="AK13" s="60">
        <v>4</v>
      </c>
      <c r="AL13" s="61">
        <v>5</v>
      </c>
      <c r="AM13" s="89"/>
      <c r="AN13" s="40">
        <v>5</v>
      </c>
      <c r="AO13" s="40">
        <v>55</v>
      </c>
      <c r="AP13" s="40">
        <v>105</v>
      </c>
      <c r="AQ13" s="40"/>
    </row>
    <row r="14" spans="1:47" s="2" customFormat="1" ht="17" customHeight="1">
      <c r="A14" s="37"/>
      <c r="B14" s="63">
        <v>6</v>
      </c>
      <c r="C14" s="59">
        <v>1</v>
      </c>
      <c r="D14" s="60">
        <v>2</v>
      </c>
      <c r="E14" s="60">
        <v>3</v>
      </c>
      <c r="F14" s="60">
        <v>4</v>
      </c>
      <c r="G14" s="61">
        <v>5</v>
      </c>
      <c r="H14" s="63">
        <f t="shared" ref="H14:H58" si="1">H13+1</f>
        <v>46</v>
      </c>
      <c r="I14" s="59">
        <v>1</v>
      </c>
      <c r="J14" s="60">
        <v>2</v>
      </c>
      <c r="K14" s="60">
        <v>3</v>
      </c>
      <c r="L14" s="60">
        <v>4</v>
      </c>
      <c r="M14" s="61">
        <v>5</v>
      </c>
      <c r="N14" s="63">
        <f t="shared" si="0"/>
        <v>6</v>
      </c>
      <c r="O14" s="59">
        <v>1</v>
      </c>
      <c r="P14" s="60">
        <v>2</v>
      </c>
      <c r="Q14" s="60">
        <v>3</v>
      </c>
      <c r="R14" s="60">
        <v>4</v>
      </c>
      <c r="S14" s="61">
        <v>5</v>
      </c>
      <c r="T14" s="63">
        <v>6</v>
      </c>
      <c r="U14" s="59">
        <v>1</v>
      </c>
      <c r="V14" s="60">
        <v>2</v>
      </c>
      <c r="W14" s="60">
        <v>3</v>
      </c>
      <c r="X14" s="60">
        <v>4</v>
      </c>
      <c r="Y14" s="61">
        <v>5</v>
      </c>
      <c r="Z14" s="67"/>
      <c r="AA14" s="68"/>
      <c r="AB14" s="59">
        <v>1</v>
      </c>
      <c r="AC14" s="60">
        <v>2</v>
      </c>
      <c r="AD14" s="60">
        <v>3</v>
      </c>
      <c r="AE14" s="60">
        <v>4</v>
      </c>
      <c r="AF14" s="61">
        <v>5</v>
      </c>
      <c r="AG14" s="64">
        <v>6</v>
      </c>
      <c r="AH14" s="59">
        <v>1</v>
      </c>
      <c r="AI14" s="60">
        <v>2</v>
      </c>
      <c r="AJ14" s="60">
        <v>3</v>
      </c>
      <c r="AK14" s="60">
        <v>4</v>
      </c>
      <c r="AL14" s="61">
        <v>5</v>
      </c>
      <c r="AM14" s="89"/>
      <c r="AN14" s="40">
        <v>6</v>
      </c>
      <c r="AO14" s="40">
        <v>56</v>
      </c>
      <c r="AP14" s="40">
        <v>106</v>
      </c>
      <c r="AQ14" s="40"/>
    </row>
    <row r="15" spans="1:47" s="2" customFormat="1" ht="17" customHeight="1">
      <c r="A15" s="37"/>
      <c r="B15" s="63">
        <v>7</v>
      </c>
      <c r="C15" s="59">
        <v>1</v>
      </c>
      <c r="D15" s="60">
        <v>2</v>
      </c>
      <c r="E15" s="60">
        <v>3</v>
      </c>
      <c r="F15" s="60">
        <v>4</v>
      </c>
      <c r="G15" s="61">
        <v>5</v>
      </c>
      <c r="H15" s="63">
        <f t="shared" si="1"/>
        <v>47</v>
      </c>
      <c r="I15" s="59">
        <v>1</v>
      </c>
      <c r="J15" s="60">
        <v>2</v>
      </c>
      <c r="K15" s="60">
        <v>3</v>
      </c>
      <c r="L15" s="60">
        <v>4</v>
      </c>
      <c r="M15" s="61">
        <v>5</v>
      </c>
      <c r="N15" s="63">
        <f t="shared" si="0"/>
        <v>7</v>
      </c>
      <c r="O15" s="59">
        <v>1</v>
      </c>
      <c r="P15" s="60">
        <v>2</v>
      </c>
      <c r="Q15" s="60">
        <v>3</v>
      </c>
      <c r="R15" s="60">
        <v>4</v>
      </c>
      <c r="S15" s="61">
        <v>5</v>
      </c>
      <c r="T15" s="63">
        <v>7</v>
      </c>
      <c r="U15" s="59">
        <v>1</v>
      </c>
      <c r="V15" s="60">
        <v>2</v>
      </c>
      <c r="W15" s="60">
        <v>3</v>
      </c>
      <c r="X15" s="60">
        <v>4</v>
      </c>
      <c r="Y15" s="61">
        <v>5</v>
      </c>
      <c r="Z15" s="67"/>
      <c r="AA15" s="68"/>
      <c r="AB15" s="59">
        <v>1</v>
      </c>
      <c r="AC15" s="60">
        <v>2</v>
      </c>
      <c r="AD15" s="60">
        <v>3</v>
      </c>
      <c r="AE15" s="60">
        <v>4</v>
      </c>
      <c r="AF15" s="61">
        <v>5</v>
      </c>
      <c r="AG15" s="63">
        <v>7</v>
      </c>
      <c r="AH15" s="59">
        <v>1</v>
      </c>
      <c r="AI15" s="60">
        <v>2</v>
      </c>
      <c r="AJ15" s="60">
        <v>3</v>
      </c>
      <c r="AK15" s="60">
        <v>4</v>
      </c>
      <c r="AL15" s="61">
        <v>5</v>
      </c>
      <c r="AM15" s="89"/>
      <c r="AN15" s="40">
        <v>7</v>
      </c>
      <c r="AO15" s="40">
        <v>57</v>
      </c>
      <c r="AP15" s="40">
        <v>107</v>
      </c>
      <c r="AQ15" s="40"/>
    </row>
    <row r="16" spans="1:47" s="2" customFormat="1" ht="17" customHeight="1">
      <c r="A16" s="37"/>
      <c r="B16" s="64">
        <v>8</v>
      </c>
      <c r="C16" s="59">
        <v>1</v>
      </c>
      <c r="D16" s="60">
        <v>2</v>
      </c>
      <c r="E16" s="60">
        <v>3</v>
      </c>
      <c r="F16" s="60">
        <v>4</v>
      </c>
      <c r="G16" s="61">
        <v>5</v>
      </c>
      <c r="H16" s="63">
        <f t="shared" si="1"/>
        <v>48</v>
      </c>
      <c r="I16" s="59">
        <v>1</v>
      </c>
      <c r="J16" s="60">
        <v>2</v>
      </c>
      <c r="K16" s="60">
        <v>3</v>
      </c>
      <c r="L16" s="60">
        <v>4</v>
      </c>
      <c r="M16" s="61">
        <v>5</v>
      </c>
      <c r="N16" s="63">
        <f t="shared" si="0"/>
        <v>8</v>
      </c>
      <c r="O16" s="59">
        <v>1</v>
      </c>
      <c r="P16" s="60">
        <v>2</v>
      </c>
      <c r="Q16" s="60">
        <v>3</v>
      </c>
      <c r="R16" s="60">
        <v>4</v>
      </c>
      <c r="S16" s="61">
        <v>5</v>
      </c>
      <c r="T16" s="63">
        <v>8</v>
      </c>
      <c r="U16" s="59">
        <v>1</v>
      </c>
      <c r="V16" s="60">
        <v>2</v>
      </c>
      <c r="W16" s="60">
        <v>3</v>
      </c>
      <c r="X16" s="60">
        <v>4</v>
      </c>
      <c r="Y16" s="61">
        <v>5</v>
      </c>
      <c r="Z16" s="67"/>
      <c r="AA16" s="69"/>
      <c r="AB16" s="59">
        <v>1</v>
      </c>
      <c r="AC16" s="60">
        <v>2</v>
      </c>
      <c r="AD16" s="60">
        <v>3</v>
      </c>
      <c r="AE16" s="60">
        <v>4</v>
      </c>
      <c r="AF16" s="61">
        <v>5</v>
      </c>
      <c r="AG16" s="64">
        <v>8</v>
      </c>
      <c r="AH16" s="59">
        <v>1</v>
      </c>
      <c r="AI16" s="60">
        <v>2</v>
      </c>
      <c r="AJ16" s="60">
        <v>3</v>
      </c>
      <c r="AK16" s="60">
        <v>4</v>
      </c>
      <c r="AL16" s="61">
        <v>5</v>
      </c>
      <c r="AM16" s="89"/>
      <c r="AN16" s="40">
        <v>8</v>
      </c>
      <c r="AO16" s="40">
        <v>58</v>
      </c>
      <c r="AP16" s="40">
        <v>108</v>
      </c>
      <c r="AQ16" s="40"/>
    </row>
    <row r="17" spans="1:43" s="2" customFormat="1" ht="17" customHeight="1">
      <c r="A17" s="37"/>
      <c r="B17" s="63">
        <v>9</v>
      </c>
      <c r="C17" s="59">
        <v>1</v>
      </c>
      <c r="D17" s="60">
        <v>2</v>
      </c>
      <c r="E17" s="60">
        <v>3</v>
      </c>
      <c r="F17" s="60">
        <v>4</v>
      </c>
      <c r="G17" s="61">
        <v>5</v>
      </c>
      <c r="H17" s="63">
        <f t="shared" si="1"/>
        <v>49</v>
      </c>
      <c r="I17" s="59">
        <v>1</v>
      </c>
      <c r="J17" s="60">
        <v>2</v>
      </c>
      <c r="K17" s="60">
        <v>3</v>
      </c>
      <c r="L17" s="60">
        <v>4</v>
      </c>
      <c r="M17" s="61">
        <v>5</v>
      </c>
      <c r="N17" s="63">
        <f t="shared" si="0"/>
        <v>9</v>
      </c>
      <c r="O17" s="59">
        <v>1</v>
      </c>
      <c r="P17" s="60">
        <v>2</v>
      </c>
      <c r="Q17" s="60">
        <v>3</v>
      </c>
      <c r="R17" s="60">
        <v>4</v>
      </c>
      <c r="S17" s="61">
        <v>5</v>
      </c>
      <c r="T17" s="63">
        <v>9</v>
      </c>
      <c r="U17" s="59">
        <v>1</v>
      </c>
      <c r="V17" s="60">
        <v>2</v>
      </c>
      <c r="W17" s="60">
        <v>3</v>
      </c>
      <c r="X17" s="60">
        <v>4</v>
      </c>
      <c r="Y17" s="61">
        <v>5</v>
      </c>
      <c r="Z17" s="67"/>
      <c r="AA17" s="68"/>
      <c r="AB17" s="59">
        <v>1</v>
      </c>
      <c r="AC17" s="60">
        <v>2</v>
      </c>
      <c r="AD17" s="60">
        <v>3</v>
      </c>
      <c r="AE17" s="60">
        <v>4</v>
      </c>
      <c r="AF17" s="61">
        <v>5</v>
      </c>
      <c r="AG17" s="64">
        <v>9</v>
      </c>
      <c r="AH17" s="59">
        <v>1</v>
      </c>
      <c r="AI17" s="60">
        <v>2</v>
      </c>
      <c r="AJ17" s="60">
        <v>3</v>
      </c>
      <c r="AK17" s="60">
        <v>4</v>
      </c>
      <c r="AL17" s="61">
        <v>5</v>
      </c>
      <c r="AM17" s="89"/>
      <c r="AN17" s="40">
        <v>9</v>
      </c>
      <c r="AO17" s="40">
        <v>59</v>
      </c>
      <c r="AP17" s="40">
        <v>109</v>
      </c>
      <c r="AQ17" s="40"/>
    </row>
    <row r="18" spans="1:43" s="2" customFormat="1" ht="17" customHeight="1">
      <c r="A18" s="37"/>
      <c r="B18" s="64">
        <v>10</v>
      </c>
      <c r="C18" s="59">
        <v>1</v>
      </c>
      <c r="D18" s="60">
        <v>2</v>
      </c>
      <c r="E18" s="60">
        <v>3</v>
      </c>
      <c r="F18" s="60">
        <v>4</v>
      </c>
      <c r="G18" s="61">
        <v>5</v>
      </c>
      <c r="H18" s="63">
        <f t="shared" si="1"/>
        <v>50</v>
      </c>
      <c r="I18" s="59">
        <v>1</v>
      </c>
      <c r="J18" s="60">
        <v>2</v>
      </c>
      <c r="K18" s="60">
        <v>3</v>
      </c>
      <c r="L18" s="60">
        <v>4</v>
      </c>
      <c r="M18" s="61">
        <v>5</v>
      </c>
      <c r="N18" s="63">
        <f t="shared" si="0"/>
        <v>10</v>
      </c>
      <c r="O18" s="59">
        <v>1</v>
      </c>
      <c r="P18" s="60">
        <v>2</v>
      </c>
      <c r="Q18" s="60">
        <v>3</v>
      </c>
      <c r="R18" s="60">
        <v>4</v>
      </c>
      <c r="S18" s="61">
        <v>5</v>
      </c>
      <c r="T18" s="63">
        <v>10</v>
      </c>
      <c r="U18" s="59">
        <v>1</v>
      </c>
      <c r="V18" s="60">
        <v>2</v>
      </c>
      <c r="W18" s="60">
        <v>3</v>
      </c>
      <c r="X18" s="60">
        <v>4</v>
      </c>
      <c r="Y18" s="61">
        <v>5</v>
      </c>
      <c r="Z18" s="67"/>
      <c r="AA18" s="69"/>
      <c r="AB18" s="59">
        <v>1</v>
      </c>
      <c r="AC18" s="60">
        <v>2</v>
      </c>
      <c r="AD18" s="60">
        <v>3</v>
      </c>
      <c r="AE18" s="60">
        <v>4</v>
      </c>
      <c r="AF18" s="61">
        <v>5</v>
      </c>
      <c r="AG18" s="63">
        <v>10</v>
      </c>
      <c r="AH18" s="59">
        <v>1</v>
      </c>
      <c r="AI18" s="60">
        <v>2</v>
      </c>
      <c r="AJ18" s="60">
        <v>3</v>
      </c>
      <c r="AK18" s="60">
        <v>4</v>
      </c>
      <c r="AL18" s="61">
        <v>5</v>
      </c>
      <c r="AM18" s="89"/>
      <c r="AN18" s="40">
        <v>10</v>
      </c>
      <c r="AO18" s="40">
        <v>60</v>
      </c>
      <c r="AP18" s="40">
        <v>110</v>
      </c>
      <c r="AQ18" s="40"/>
    </row>
    <row r="19" spans="1:43" s="2" customFormat="1" ht="17" customHeight="1">
      <c r="A19" s="37"/>
      <c r="B19" s="63">
        <v>11</v>
      </c>
      <c r="C19" s="59">
        <v>1</v>
      </c>
      <c r="D19" s="60">
        <v>2</v>
      </c>
      <c r="E19" s="60">
        <v>3</v>
      </c>
      <c r="F19" s="60">
        <v>4</v>
      </c>
      <c r="G19" s="61">
        <v>5</v>
      </c>
      <c r="H19" s="63">
        <f t="shared" si="1"/>
        <v>51</v>
      </c>
      <c r="I19" s="59">
        <v>1</v>
      </c>
      <c r="J19" s="60">
        <v>2</v>
      </c>
      <c r="K19" s="60">
        <v>3</v>
      </c>
      <c r="L19" s="60">
        <v>4</v>
      </c>
      <c r="M19" s="61">
        <v>5</v>
      </c>
      <c r="N19" s="63">
        <f t="shared" si="0"/>
        <v>11</v>
      </c>
      <c r="O19" s="59">
        <v>1</v>
      </c>
      <c r="P19" s="60">
        <v>2</v>
      </c>
      <c r="Q19" s="60">
        <v>3</v>
      </c>
      <c r="R19" s="60">
        <v>4</v>
      </c>
      <c r="S19" s="61">
        <v>5</v>
      </c>
      <c r="T19" s="63">
        <v>11</v>
      </c>
      <c r="U19" s="59">
        <v>1</v>
      </c>
      <c r="V19" s="60">
        <v>2</v>
      </c>
      <c r="W19" s="60">
        <v>3</v>
      </c>
      <c r="X19" s="60">
        <v>4</v>
      </c>
      <c r="Y19" s="61">
        <v>5</v>
      </c>
      <c r="Z19" s="67"/>
      <c r="AA19" s="71"/>
      <c r="AB19" s="59">
        <v>1</v>
      </c>
      <c r="AC19" s="60">
        <v>2</v>
      </c>
      <c r="AD19" s="60">
        <v>3</v>
      </c>
      <c r="AE19" s="60">
        <v>4</v>
      </c>
      <c r="AF19" s="61">
        <v>5</v>
      </c>
      <c r="AG19" s="64">
        <v>11</v>
      </c>
      <c r="AH19" s="59">
        <v>1</v>
      </c>
      <c r="AI19" s="60">
        <v>2</v>
      </c>
      <c r="AJ19" s="60">
        <v>3</v>
      </c>
      <c r="AK19" s="60">
        <v>4</v>
      </c>
      <c r="AL19" s="61">
        <v>5</v>
      </c>
      <c r="AM19" s="89"/>
      <c r="AN19" s="40">
        <v>11</v>
      </c>
      <c r="AO19" s="40">
        <v>61</v>
      </c>
      <c r="AP19" s="40">
        <v>111</v>
      </c>
      <c r="AQ19" s="40"/>
    </row>
    <row r="20" spans="1:43" s="2" customFormat="1" ht="17" customHeight="1">
      <c r="A20" s="37"/>
      <c r="B20" s="63">
        <v>12</v>
      </c>
      <c r="C20" s="59">
        <v>1</v>
      </c>
      <c r="D20" s="60">
        <v>2</v>
      </c>
      <c r="E20" s="60">
        <v>3</v>
      </c>
      <c r="F20" s="60">
        <v>4</v>
      </c>
      <c r="G20" s="61">
        <v>5</v>
      </c>
      <c r="H20" s="63">
        <f t="shared" si="1"/>
        <v>52</v>
      </c>
      <c r="I20" s="59">
        <v>1</v>
      </c>
      <c r="J20" s="60">
        <v>2</v>
      </c>
      <c r="K20" s="60">
        <v>3</v>
      </c>
      <c r="L20" s="60">
        <v>4</v>
      </c>
      <c r="M20" s="61">
        <v>5</v>
      </c>
      <c r="N20" s="63">
        <f t="shared" si="0"/>
        <v>12</v>
      </c>
      <c r="O20" s="59">
        <v>1</v>
      </c>
      <c r="P20" s="60">
        <v>2</v>
      </c>
      <c r="Q20" s="60">
        <v>3</v>
      </c>
      <c r="R20" s="60">
        <v>4</v>
      </c>
      <c r="S20" s="61">
        <v>5</v>
      </c>
      <c r="T20" s="63">
        <v>12</v>
      </c>
      <c r="U20" s="59">
        <v>1</v>
      </c>
      <c r="V20" s="60">
        <v>2</v>
      </c>
      <c r="W20" s="60">
        <v>3</v>
      </c>
      <c r="X20" s="60">
        <v>4</v>
      </c>
      <c r="Y20" s="61">
        <v>5</v>
      </c>
      <c r="Z20" s="67"/>
      <c r="AA20" s="70"/>
      <c r="AB20" s="59">
        <v>1</v>
      </c>
      <c r="AC20" s="60">
        <v>2</v>
      </c>
      <c r="AD20" s="60">
        <v>3</v>
      </c>
      <c r="AE20" s="60">
        <v>4</v>
      </c>
      <c r="AF20" s="61">
        <v>5</v>
      </c>
      <c r="AG20" s="64">
        <v>12</v>
      </c>
      <c r="AH20" s="59">
        <v>1</v>
      </c>
      <c r="AI20" s="60">
        <v>2</v>
      </c>
      <c r="AJ20" s="60">
        <v>3</v>
      </c>
      <c r="AK20" s="60">
        <v>4</v>
      </c>
      <c r="AL20" s="61">
        <v>5</v>
      </c>
      <c r="AM20" s="89"/>
      <c r="AN20" s="40">
        <v>12</v>
      </c>
      <c r="AO20" s="40">
        <v>62</v>
      </c>
      <c r="AP20" s="40">
        <v>112</v>
      </c>
      <c r="AQ20" s="40"/>
    </row>
    <row r="21" spans="1:43" s="2" customFormat="1" ht="17" customHeight="1">
      <c r="A21" s="37"/>
      <c r="B21" s="64">
        <v>13</v>
      </c>
      <c r="C21" s="59">
        <v>1</v>
      </c>
      <c r="D21" s="60">
        <v>2</v>
      </c>
      <c r="E21" s="60">
        <v>3</v>
      </c>
      <c r="F21" s="60">
        <v>4</v>
      </c>
      <c r="G21" s="61">
        <v>5</v>
      </c>
      <c r="H21" s="63">
        <f t="shared" si="1"/>
        <v>53</v>
      </c>
      <c r="I21" s="59">
        <v>1</v>
      </c>
      <c r="J21" s="60">
        <v>2</v>
      </c>
      <c r="K21" s="60">
        <v>3</v>
      </c>
      <c r="L21" s="60">
        <v>4</v>
      </c>
      <c r="M21" s="61">
        <v>5</v>
      </c>
      <c r="N21" s="63">
        <f t="shared" si="0"/>
        <v>13</v>
      </c>
      <c r="O21" s="59">
        <v>1</v>
      </c>
      <c r="P21" s="60">
        <v>2</v>
      </c>
      <c r="Q21" s="60">
        <v>3</v>
      </c>
      <c r="R21" s="60">
        <v>4</v>
      </c>
      <c r="S21" s="61">
        <v>5</v>
      </c>
      <c r="T21" s="63">
        <v>13</v>
      </c>
      <c r="U21" s="59">
        <v>1</v>
      </c>
      <c r="V21" s="60">
        <v>2</v>
      </c>
      <c r="W21" s="60">
        <v>3</v>
      </c>
      <c r="X21" s="60">
        <v>4</v>
      </c>
      <c r="Y21" s="61">
        <v>5</v>
      </c>
      <c r="Z21" s="67"/>
      <c r="AA21" s="71"/>
      <c r="AB21" s="59">
        <v>1</v>
      </c>
      <c r="AC21" s="60">
        <v>2</v>
      </c>
      <c r="AD21" s="60">
        <v>3</v>
      </c>
      <c r="AE21" s="60">
        <v>4</v>
      </c>
      <c r="AF21" s="61">
        <v>5</v>
      </c>
      <c r="AG21" s="63">
        <v>13</v>
      </c>
      <c r="AH21" s="59">
        <v>1</v>
      </c>
      <c r="AI21" s="60">
        <v>2</v>
      </c>
      <c r="AJ21" s="60">
        <v>3</v>
      </c>
      <c r="AK21" s="60">
        <v>4</v>
      </c>
      <c r="AL21" s="61">
        <v>5</v>
      </c>
      <c r="AM21" s="89"/>
      <c r="AN21" s="40">
        <v>13</v>
      </c>
      <c r="AO21" s="40">
        <v>63</v>
      </c>
      <c r="AP21" s="40">
        <v>113</v>
      </c>
      <c r="AQ21" s="40"/>
    </row>
    <row r="22" spans="1:43" s="2" customFormat="1" ht="17" customHeight="1">
      <c r="A22" s="37"/>
      <c r="B22" s="63">
        <v>14</v>
      </c>
      <c r="C22" s="59">
        <v>1</v>
      </c>
      <c r="D22" s="60">
        <v>2</v>
      </c>
      <c r="E22" s="60">
        <v>3</v>
      </c>
      <c r="F22" s="60">
        <v>4</v>
      </c>
      <c r="G22" s="61">
        <v>5</v>
      </c>
      <c r="H22" s="63">
        <f t="shared" si="1"/>
        <v>54</v>
      </c>
      <c r="I22" s="59">
        <v>1</v>
      </c>
      <c r="J22" s="60">
        <v>2</v>
      </c>
      <c r="K22" s="60">
        <v>3</v>
      </c>
      <c r="L22" s="60">
        <v>4</v>
      </c>
      <c r="M22" s="61">
        <v>5</v>
      </c>
      <c r="N22" s="63">
        <f t="shared" si="0"/>
        <v>14</v>
      </c>
      <c r="O22" s="59">
        <v>1</v>
      </c>
      <c r="P22" s="60">
        <v>2</v>
      </c>
      <c r="Q22" s="60">
        <v>3</v>
      </c>
      <c r="R22" s="60">
        <v>4</v>
      </c>
      <c r="S22" s="61">
        <v>5</v>
      </c>
      <c r="T22" s="63">
        <v>14</v>
      </c>
      <c r="U22" s="59">
        <v>1</v>
      </c>
      <c r="V22" s="60">
        <v>2</v>
      </c>
      <c r="W22" s="60">
        <v>3</v>
      </c>
      <c r="X22" s="60">
        <v>4</v>
      </c>
      <c r="Y22" s="61">
        <v>5</v>
      </c>
      <c r="Z22" s="67"/>
      <c r="AA22" s="70"/>
      <c r="AB22" s="59">
        <v>1</v>
      </c>
      <c r="AC22" s="60">
        <v>2</v>
      </c>
      <c r="AD22" s="60">
        <v>3</v>
      </c>
      <c r="AE22" s="60">
        <v>4</v>
      </c>
      <c r="AF22" s="61">
        <v>5</v>
      </c>
      <c r="AG22" s="64">
        <v>14</v>
      </c>
      <c r="AH22" s="59">
        <v>1</v>
      </c>
      <c r="AI22" s="60">
        <v>2</v>
      </c>
      <c r="AJ22" s="60">
        <v>3</v>
      </c>
      <c r="AK22" s="60">
        <v>4</v>
      </c>
      <c r="AL22" s="61">
        <v>5</v>
      </c>
      <c r="AM22" s="89"/>
      <c r="AN22" s="40">
        <v>14</v>
      </c>
      <c r="AO22" s="40">
        <v>64</v>
      </c>
      <c r="AP22" s="40">
        <v>114</v>
      </c>
      <c r="AQ22" s="40"/>
    </row>
    <row r="23" spans="1:43" s="2" customFormat="1" ht="17" customHeight="1">
      <c r="A23" s="37"/>
      <c r="B23" s="64">
        <v>15</v>
      </c>
      <c r="C23" s="59">
        <v>1</v>
      </c>
      <c r="D23" s="60">
        <v>2</v>
      </c>
      <c r="E23" s="60">
        <v>3</v>
      </c>
      <c r="F23" s="60">
        <v>4</v>
      </c>
      <c r="G23" s="61">
        <v>5</v>
      </c>
      <c r="H23" s="63">
        <f t="shared" si="1"/>
        <v>55</v>
      </c>
      <c r="I23" s="59">
        <v>1</v>
      </c>
      <c r="J23" s="60">
        <v>2</v>
      </c>
      <c r="K23" s="60">
        <v>3</v>
      </c>
      <c r="L23" s="60">
        <v>4</v>
      </c>
      <c r="M23" s="61">
        <v>5</v>
      </c>
      <c r="N23" s="63">
        <f t="shared" si="0"/>
        <v>15</v>
      </c>
      <c r="O23" s="59">
        <v>1</v>
      </c>
      <c r="P23" s="60">
        <v>2</v>
      </c>
      <c r="Q23" s="60">
        <v>3</v>
      </c>
      <c r="R23" s="60">
        <v>4</v>
      </c>
      <c r="S23" s="61">
        <v>5</v>
      </c>
      <c r="T23" s="63">
        <v>15</v>
      </c>
      <c r="U23" s="59">
        <v>1</v>
      </c>
      <c r="V23" s="60">
        <v>2</v>
      </c>
      <c r="W23" s="60">
        <v>3</v>
      </c>
      <c r="X23" s="60">
        <v>4</v>
      </c>
      <c r="Y23" s="61">
        <v>5</v>
      </c>
      <c r="Z23" s="67"/>
      <c r="AA23" s="71"/>
      <c r="AB23" s="59">
        <v>1</v>
      </c>
      <c r="AC23" s="60">
        <v>2</v>
      </c>
      <c r="AD23" s="60">
        <v>3</v>
      </c>
      <c r="AE23" s="60">
        <v>4</v>
      </c>
      <c r="AF23" s="61">
        <v>5</v>
      </c>
      <c r="AG23" s="64">
        <v>15</v>
      </c>
      <c r="AH23" s="77">
        <v>1</v>
      </c>
      <c r="AI23" s="78">
        <v>2</v>
      </c>
      <c r="AJ23" s="78">
        <v>3</v>
      </c>
      <c r="AK23" s="78">
        <v>4</v>
      </c>
      <c r="AL23" s="79">
        <v>5</v>
      </c>
      <c r="AM23" s="90"/>
      <c r="AN23" s="40">
        <v>15</v>
      </c>
      <c r="AO23" s="40">
        <v>65</v>
      </c>
      <c r="AP23" s="40">
        <v>115</v>
      </c>
      <c r="AQ23" s="40"/>
    </row>
    <row r="24" spans="1:43" s="2" customFormat="1" ht="17" customHeight="1">
      <c r="A24" s="37"/>
      <c r="B24" s="63">
        <v>16</v>
      </c>
      <c r="C24" s="59">
        <v>1</v>
      </c>
      <c r="D24" s="60">
        <v>2</v>
      </c>
      <c r="E24" s="60">
        <v>3</v>
      </c>
      <c r="F24" s="60">
        <v>4</v>
      </c>
      <c r="G24" s="61">
        <v>5</v>
      </c>
      <c r="H24" s="63">
        <f t="shared" si="1"/>
        <v>56</v>
      </c>
      <c r="I24" s="59">
        <v>1</v>
      </c>
      <c r="J24" s="60">
        <v>2</v>
      </c>
      <c r="K24" s="60">
        <v>3</v>
      </c>
      <c r="L24" s="60">
        <v>4</v>
      </c>
      <c r="M24" s="61">
        <v>5</v>
      </c>
      <c r="N24" s="63">
        <f t="shared" si="0"/>
        <v>16</v>
      </c>
      <c r="O24" s="59">
        <v>1</v>
      </c>
      <c r="P24" s="60">
        <v>2</v>
      </c>
      <c r="Q24" s="60">
        <v>3</v>
      </c>
      <c r="R24" s="60">
        <v>4</v>
      </c>
      <c r="S24" s="61">
        <v>5</v>
      </c>
      <c r="T24" s="63">
        <v>16</v>
      </c>
      <c r="U24" s="59">
        <v>1</v>
      </c>
      <c r="V24" s="60">
        <v>2</v>
      </c>
      <c r="W24" s="60">
        <v>3</v>
      </c>
      <c r="X24" s="60">
        <v>4</v>
      </c>
      <c r="Y24" s="61">
        <v>5</v>
      </c>
      <c r="Z24" s="67"/>
      <c r="AA24" s="70"/>
      <c r="AB24" s="59">
        <v>1</v>
      </c>
      <c r="AC24" s="60">
        <v>2</v>
      </c>
      <c r="AD24" s="60">
        <v>3</v>
      </c>
      <c r="AE24" s="60">
        <v>4</v>
      </c>
      <c r="AF24" s="61">
        <v>5</v>
      </c>
      <c r="AG24" s="63">
        <v>16</v>
      </c>
      <c r="AH24" s="59">
        <v>1</v>
      </c>
      <c r="AI24" s="60">
        <v>2</v>
      </c>
      <c r="AJ24" s="60">
        <v>3</v>
      </c>
      <c r="AK24" s="60">
        <v>4</v>
      </c>
      <c r="AL24" s="61">
        <v>5</v>
      </c>
      <c r="AM24" s="91"/>
      <c r="AN24" s="40">
        <v>16</v>
      </c>
      <c r="AO24" s="40">
        <v>66</v>
      </c>
      <c r="AP24" s="40">
        <v>116</v>
      </c>
      <c r="AQ24" s="40"/>
    </row>
    <row r="25" spans="1:43" s="2" customFormat="1" ht="17" customHeight="1">
      <c r="A25" s="37"/>
      <c r="B25" s="63">
        <v>17</v>
      </c>
      <c r="C25" s="59">
        <v>1</v>
      </c>
      <c r="D25" s="60">
        <v>2</v>
      </c>
      <c r="E25" s="60">
        <v>3</v>
      </c>
      <c r="F25" s="60">
        <v>4</v>
      </c>
      <c r="G25" s="61">
        <v>5</v>
      </c>
      <c r="H25" s="63">
        <f t="shared" si="1"/>
        <v>57</v>
      </c>
      <c r="I25" s="59">
        <v>1</v>
      </c>
      <c r="J25" s="60">
        <v>2</v>
      </c>
      <c r="K25" s="60">
        <v>3</v>
      </c>
      <c r="L25" s="60">
        <v>4</v>
      </c>
      <c r="M25" s="61">
        <v>5</v>
      </c>
      <c r="N25" s="63">
        <f t="shared" si="0"/>
        <v>17</v>
      </c>
      <c r="O25" s="59">
        <v>1</v>
      </c>
      <c r="P25" s="60">
        <v>2</v>
      </c>
      <c r="Q25" s="60">
        <v>3</v>
      </c>
      <c r="R25" s="60">
        <v>4</v>
      </c>
      <c r="S25" s="61">
        <v>5</v>
      </c>
      <c r="T25" s="63">
        <v>17</v>
      </c>
      <c r="U25" s="59">
        <v>1</v>
      </c>
      <c r="V25" s="60">
        <v>2</v>
      </c>
      <c r="W25" s="60">
        <v>3</v>
      </c>
      <c r="X25" s="60">
        <v>4</v>
      </c>
      <c r="Y25" s="61">
        <v>5</v>
      </c>
      <c r="Z25" s="67"/>
      <c r="AA25" s="71"/>
      <c r="AB25" s="59">
        <v>1</v>
      </c>
      <c r="AC25" s="60">
        <v>2</v>
      </c>
      <c r="AD25" s="60">
        <v>3</v>
      </c>
      <c r="AE25" s="60">
        <v>4</v>
      </c>
      <c r="AF25" s="61">
        <v>5</v>
      </c>
      <c r="AG25" s="64">
        <v>17</v>
      </c>
      <c r="AH25" s="77">
        <v>1</v>
      </c>
      <c r="AI25" s="78">
        <v>2</v>
      </c>
      <c r="AJ25" s="78">
        <v>3</v>
      </c>
      <c r="AK25" s="78">
        <v>4</v>
      </c>
      <c r="AL25" s="79">
        <v>5</v>
      </c>
      <c r="AM25" s="221" t="s">
        <v>28</v>
      </c>
      <c r="AN25" s="40">
        <v>17</v>
      </c>
      <c r="AO25" s="40">
        <v>67</v>
      </c>
      <c r="AP25" s="40">
        <v>117</v>
      </c>
      <c r="AQ25" s="40"/>
    </row>
    <row r="26" spans="1:43" s="2" customFormat="1" ht="17" customHeight="1">
      <c r="A26" s="37"/>
      <c r="B26" s="64">
        <v>18</v>
      </c>
      <c r="C26" s="59">
        <v>1</v>
      </c>
      <c r="D26" s="60">
        <v>2</v>
      </c>
      <c r="E26" s="60">
        <v>3</v>
      </c>
      <c r="F26" s="60">
        <v>4</v>
      </c>
      <c r="G26" s="61">
        <v>5</v>
      </c>
      <c r="H26" s="63">
        <f t="shared" si="1"/>
        <v>58</v>
      </c>
      <c r="I26" s="59">
        <v>1</v>
      </c>
      <c r="J26" s="60">
        <v>2</v>
      </c>
      <c r="K26" s="60">
        <v>3</v>
      </c>
      <c r="L26" s="60">
        <v>4</v>
      </c>
      <c r="M26" s="61">
        <v>5</v>
      </c>
      <c r="N26" s="63">
        <f t="shared" si="0"/>
        <v>18</v>
      </c>
      <c r="O26" s="59">
        <v>1</v>
      </c>
      <c r="P26" s="60">
        <v>2</v>
      </c>
      <c r="Q26" s="60">
        <v>3</v>
      </c>
      <c r="R26" s="60">
        <v>4</v>
      </c>
      <c r="S26" s="61">
        <v>5</v>
      </c>
      <c r="T26" s="63">
        <v>18</v>
      </c>
      <c r="U26" s="59">
        <v>1</v>
      </c>
      <c r="V26" s="60">
        <v>2</v>
      </c>
      <c r="W26" s="60">
        <v>3</v>
      </c>
      <c r="X26" s="60">
        <v>4</v>
      </c>
      <c r="Y26" s="61">
        <v>5</v>
      </c>
      <c r="Z26" s="67"/>
      <c r="AA26" s="70"/>
      <c r="AB26" s="59">
        <v>1</v>
      </c>
      <c r="AC26" s="60">
        <v>2</v>
      </c>
      <c r="AD26" s="60">
        <v>3</v>
      </c>
      <c r="AE26" s="60">
        <v>4</v>
      </c>
      <c r="AF26" s="61">
        <v>5</v>
      </c>
      <c r="AG26" s="64">
        <v>18</v>
      </c>
      <c r="AH26" s="59">
        <v>1</v>
      </c>
      <c r="AI26" s="60">
        <v>2</v>
      </c>
      <c r="AJ26" s="60">
        <v>3</v>
      </c>
      <c r="AK26" s="60">
        <v>4</v>
      </c>
      <c r="AL26" s="61">
        <v>5</v>
      </c>
      <c r="AM26" s="95"/>
      <c r="AN26" s="40">
        <v>18</v>
      </c>
      <c r="AO26" s="40">
        <v>68</v>
      </c>
      <c r="AP26" s="40">
        <v>118</v>
      </c>
      <c r="AQ26" s="40"/>
    </row>
    <row r="27" spans="1:43" s="2" customFormat="1" ht="17" customHeight="1">
      <c r="A27" s="37"/>
      <c r="B27" s="63">
        <v>19</v>
      </c>
      <c r="C27" s="59">
        <v>1</v>
      </c>
      <c r="D27" s="60">
        <v>2</v>
      </c>
      <c r="E27" s="60">
        <v>3</v>
      </c>
      <c r="F27" s="60">
        <v>4</v>
      </c>
      <c r="G27" s="61">
        <v>5</v>
      </c>
      <c r="H27" s="63">
        <f t="shared" si="1"/>
        <v>59</v>
      </c>
      <c r="I27" s="59">
        <v>1</v>
      </c>
      <c r="J27" s="60">
        <v>2</v>
      </c>
      <c r="K27" s="60">
        <v>3</v>
      </c>
      <c r="L27" s="60">
        <v>4</v>
      </c>
      <c r="M27" s="61">
        <v>5</v>
      </c>
      <c r="N27" s="63">
        <f t="shared" si="0"/>
        <v>19</v>
      </c>
      <c r="O27" s="59">
        <v>1</v>
      </c>
      <c r="P27" s="60">
        <v>2</v>
      </c>
      <c r="Q27" s="60">
        <v>3</v>
      </c>
      <c r="R27" s="60">
        <v>4</v>
      </c>
      <c r="S27" s="61">
        <v>5</v>
      </c>
      <c r="T27" s="63">
        <v>19</v>
      </c>
      <c r="U27" s="59">
        <v>1</v>
      </c>
      <c r="V27" s="60">
        <v>2</v>
      </c>
      <c r="W27" s="60">
        <v>3</v>
      </c>
      <c r="X27" s="60">
        <v>4</v>
      </c>
      <c r="Y27" s="61">
        <v>5</v>
      </c>
      <c r="Z27" s="67"/>
      <c r="AA27" s="71"/>
      <c r="AB27" s="59">
        <v>1</v>
      </c>
      <c r="AC27" s="60">
        <v>2</v>
      </c>
      <c r="AD27" s="60">
        <v>3</v>
      </c>
      <c r="AE27" s="60">
        <v>4</v>
      </c>
      <c r="AF27" s="61">
        <v>5</v>
      </c>
      <c r="AG27" s="63">
        <v>19</v>
      </c>
      <c r="AH27" s="77">
        <v>1</v>
      </c>
      <c r="AI27" s="78">
        <v>2</v>
      </c>
      <c r="AJ27" s="78">
        <v>3</v>
      </c>
      <c r="AK27" s="78">
        <v>4</v>
      </c>
      <c r="AL27" s="79">
        <v>5</v>
      </c>
      <c r="AM27" s="89"/>
      <c r="AN27" s="40">
        <v>19</v>
      </c>
      <c r="AO27" s="40">
        <v>69</v>
      </c>
      <c r="AP27" s="40"/>
      <c r="AQ27" s="40"/>
    </row>
    <row r="28" spans="1:43" s="2" customFormat="1" ht="17" customHeight="1">
      <c r="A28" s="37"/>
      <c r="B28" s="64">
        <v>20</v>
      </c>
      <c r="C28" s="59">
        <v>1</v>
      </c>
      <c r="D28" s="60">
        <v>2</v>
      </c>
      <c r="E28" s="60">
        <v>3</v>
      </c>
      <c r="F28" s="60">
        <v>4</v>
      </c>
      <c r="G28" s="61">
        <v>5</v>
      </c>
      <c r="H28" s="63">
        <f t="shared" si="1"/>
        <v>60</v>
      </c>
      <c r="I28" s="59">
        <v>1</v>
      </c>
      <c r="J28" s="60">
        <v>2</v>
      </c>
      <c r="K28" s="60">
        <v>3</v>
      </c>
      <c r="L28" s="60">
        <v>4</v>
      </c>
      <c r="M28" s="61">
        <v>5</v>
      </c>
      <c r="N28" s="63">
        <f t="shared" si="0"/>
        <v>20</v>
      </c>
      <c r="O28" s="59">
        <v>1</v>
      </c>
      <c r="P28" s="60">
        <v>2</v>
      </c>
      <c r="Q28" s="60">
        <v>3</v>
      </c>
      <c r="R28" s="60">
        <v>4</v>
      </c>
      <c r="S28" s="61">
        <v>5</v>
      </c>
      <c r="T28" s="63">
        <v>20</v>
      </c>
      <c r="U28" s="59">
        <v>1</v>
      </c>
      <c r="V28" s="60">
        <v>2</v>
      </c>
      <c r="W28" s="60">
        <v>3</v>
      </c>
      <c r="X28" s="60">
        <v>4</v>
      </c>
      <c r="Y28" s="61">
        <v>5</v>
      </c>
      <c r="Z28" s="67"/>
      <c r="AA28" s="70"/>
      <c r="AB28" s="59">
        <v>1</v>
      </c>
      <c r="AC28" s="60">
        <v>2</v>
      </c>
      <c r="AD28" s="60">
        <v>3</v>
      </c>
      <c r="AE28" s="60">
        <v>4</v>
      </c>
      <c r="AF28" s="61">
        <v>5</v>
      </c>
      <c r="AG28" s="64">
        <v>20</v>
      </c>
      <c r="AH28" s="59">
        <v>1</v>
      </c>
      <c r="AI28" s="60">
        <v>2</v>
      </c>
      <c r="AJ28" s="60">
        <v>3</v>
      </c>
      <c r="AK28" s="60">
        <v>4</v>
      </c>
      <c r="AL28" s="61">
        <v>5</v>
      </c>
      <c r="AM28" s="89"/>
      <c r="AN28" s="40">
        <v>20</v>
      </c>
      <c r="AO28" s="40">
        <v>70</v>
      </c>
      <c r="AP28" s="40"/>
      <c r="AQ28" s="40"/>
    </row>
    <row r="29" spans="1:43" s="2" customFormat="1" ht="17" customHeight="1">
      <c r="A29" s="37"/>
      <c r="B29" s="63">
        <v>21</v>
      </c>
      <c r="C29" s="59">
        <v>1</v>
      </c>
      <c r="D29" s="60">
        <v>2</v>
      </c>
      <c r="E29" s="60">
        <v>3</v>
      </c>
      <c r="F29" s="60">
        <v>4</v>
      </c>
      <c r="G29" s="61">
        <v>5</v>
      </c>
      <c r="H29" s="63">
        <f t="shared" si="1"/>
        <v>61</v>
      </c>
      <c r="I29" s="59">
        <v>1</v>
      </c>
      <c r="J29" s="60">
        <v>2</v>
      </c>
      <c r="K29" s="60">
        <v>3</v>
      </c>
      <c r="L29" s="60">
        <v>4</v>
      </c>
      <c r="M29" s="61">
        <v>5</v>
      </c>
      <c r="N29" s="63">
        <f t="shared" si="0"/>
        <v>21</v>
      </c>
      <c r="O29" s="59">
        <v>1</v>
      </c>
      <c r="P29" s="60">
        <v>2</v>
      </c>
      <c r="Q29" s="60">
        <v>3</v>
      </c>
      <c r="R29" s="60">
        <v>4</v>
      </c>
      <c r="S29" s="61">
        <v>5</v>
      </c>
      <c r="T29" s="63">
        <v>21</v>
      </c>
      <c r="U29" s="59">
        <v>1</v>
      </c>
      <c r="V29" s="60">
        <v>2</v>
      </c>
      <c r="W29" s="60">
        <v>3</v>
      </c>
      <c r="X29" s="60">
        <v>4</v>
      </c>
      <c r="Y29" s="61">
        <v>5</v>
      </c>
      <c r="Z29" s="67"/>
      <c r="AA29" s="70"/>
      <c r="AB29" s="59">
        <v>1</v>
      </c>
      <c r="AC29" s="60">
        <v>2</v>
      </c>
      <c r="AD29" s="60">
        <v>3</v>
      </c>
      <c r="AE29" s="60">
        <v>4</v>
      </c>
      <c r="AF29" s="61">
        <v>5</v>
      </c>
      <c r="AG29" s="64">
        <v>21</v>
      </c>
      <c r="AH29" s="59">
        <v>1</v>
      </c>
      <c r="AI29" s="60">
        <v>2</v>
      </c>
      <c r="AJ29" s="60">
        <v>3</v>
      </c>
      <c r="AK29" s="60">
        <v>4</v>
      </c>
      <c r="AL29" s="61">
        <v>5</v>
      </c>
      <c r="AM29" s="89"/>
      <c r="AN29" s="40">
        <v>21</v>
      </c>
      <c r="AO29" s="40">
        <v>71</v>
      </c>
      <c r="AP29" s="40"/>
      <c r="AQ29" s="40"/>
    </row>
    <row r="30" spans="1:43" s="2" customFormat="1" ht="17" customHeight="1">
      <c r="A30" s="37"/>
      <c r="B30" s="63">
        <v>22</v>
      </c>
      <c r="C30" s="59">
        <v>1</v>
      </c>
      <c r="D30" s="60">
        <v>2</v>
      </c>
      <c r="E30" s="60">
        <v>3</v>
      </c>
      <c r="F30" s="60">
        <v>4</v>
      </c>
      <c r="G30" s="61">
        <v>5</v>
      </c>
      <c r="H30" s="63">
        <f t="shared" si="1"/>
        <v>62</v>
      </c>
      <c r="I30" s="59">
        <v>1</v>
      </c>
      <c r="J30" s="60">
        <v>2</v>
      </c>
      <c r="K30" s="60">
        <v>3</v>
      </c>
      <c r="L30" s="60">
        <v>4</v>
      </c>
      <c r="M30" s="61">
        <v>5</v>
      </c>
      <c r="N30" s="63">
        <f t="shared" si="0"/>
        <v>22</v>
      </c>
      <c r="O30" s="59">
        <v>1</v>
      </c>
      <c r="P30" s="60">
        <v>2</v>
      </c>
      <c r="Q30" s="60">
        <v>3</v>
      </c>
      <c r="R30" s="60">
        <v>4</v>
      </c>
      <c r="S30" s="61">
        <v>5</v>
      </c>
      <c r="T30" s="63">
        <v>22</v>
      </c>
      <c r="U30" s="59">
        <v>1</v>
      </c>
      <c r="V30" s="60">
        <v>2</v>
      </c>
      <c r="W30" s="60">
        <v>3</v>
      </c>
      <c r="X30" s="60">
        <v>4</v>
      </c>
      <c r="Y30" s="61">
        <v>5</v>
      </c>
      <c r="Z30" s="67"/>
      <c r="AA30" s="71"/>
      <c r="AB30" s="59">
        <v>1</v>
      </c>
      <c r="AC30" s="60">
        <v>2</v>
      </c>
      <c r="AD30" s="60">
        <v>3</v>
      </c>
      <c r="AE30" s="60">
        <v>4</v>
      </c>
      <c r="AF30" s="61">
        <v>5</v>
      </c>
      <c r="AG30" s="63">
        <v>22</v>
      </c>
      <c r="AH30" s="59">
        <v>1</v>
      </c>
      <c r="AI30" s="60">
        <v>2</v>
      </c>
      <c r="AJ30" s="60">
        <v>3</v>
      </c>
      <c r="AK30" s="60">
        <v>4</v>
      </c>
      <c r="AL30" s="61">
        <v>5</v>
      </c>
      <c r="AM30" s="89"/>
      <c r="AN30" s="40">
        <v>22</v>
      </c>
      <c r="AO30" s="40">
        <v>72</v>
      </c>
      <c r="AP30" s="40"/>
      <c r="AQ30" s="40"/>
    </row>
    <row r="31" spans="1:43" s="2" customFormat="1" ht="17" customHeight="1">
      <c r="A31" s="37"/>
      <c r="B31" s="64">
        <v>23</v>
      </c>
      <c r="C31" s="59">
        <v>1</v>
      </c>
      <c r="D31" s="60">
        <v>2</v>
      </c>
      <c r="E31" s="60">
        <v>3</v>
      </c>
      <c r="F31" s="60">
        <v>4</v>
      </c>
      <c r="G31" s="61">
        <v>5</v>
      </c>
      <c r="H31" s="63">
        <f t="shared" si="1"/>
        <v>63</v>
      </c>
      <c r="I31" s="59">
        <v>1</v>
      </c>
      <c r="J31" s="60">
        <v>2</v>
      </c>
      <c r="K31" s="60">
        <v>3</v>
      </c>
      <c r="L31" s="60">
        <v>4</v>
      </c>
      <c r="M31" s="61">
        <v>5</v>
      </c>
      <c r="N31" s="63">
        <f t="shared" si="0"/>
        <v>23</v>
      </c>
      <c r="O31" s="59">
        <v>1</v>
      </c>
      <c r="P31" s="60">
        <v>2</v>
      </c>
      <c r="Q31" s="60">
        <v>3</v>
      </c>
      <c r="R31" s="60">
        <v>4</v>
      </c>
      <c r="S31" s="61">
        <v>5</v>
      </c>
      <c r="T31" s="63">
        <v>23</v>
      </c>
      <c r="U31" s="59">
        <v>1</v>
      </c>
      <c r="V31" s="60">
        <v>2</v>
      </c>
      <c r="W31" s="60">
        <v>3</v>
      </c>
      <c r="X31" s="60">
        <v>4</v>
      </c>
      <c r="Y31" s="61">
        <v>5</v>
      </c>
      <c r="Z31" s="67"/>
      <c r="AA31" s="71"/>
      <c r="AB31" s="59">
        <v>1</v>
      </c>
      <c r="AC31" s="60">
        <v>2</v>
      </c>
      <c r="AD31" s="60">
        <v>3</v>
      </c>
      <c r="AE31" s="60">
        <v>4</v>
      </c>
      <c r="AF31" s="61">
        <v>5</v>
      </c>
      <c r="AG31" s="64">
        <v>23</v>
      </c>
      <c r="AH31" s="59">
        <v>1</v>
      </c>
      <c r="AI31" s="60">
        <v>2</v>
      </c>
      <c r="AJ31" s="60">
        <v>3</v>
      </c>
      <c r="AK31" s="60">
        <v>4</v>
      </c>
      <c r="AL31" s="61">
        <v>5</v>
      </c>
      <c r="AM31" s="89"/>
      <c r="AN31" s="40">
        <v>23</v>
      </c>
      <c r="AO31" s="40">
        <v>73</v>
      </c>
      <c r="AP31" s="40"/>
      <c r="AQ31" s="40"/>
    </row>
    <row r="32" spans="1:43" s="2" customFormat="1" ht="17" customHeight="1">
      <c r="A32" s="37"/>
      <c r="B32" s="63">
        <v>24</v>
      </c>
      <c r="C32" s="59">
        <v>1</v>
      </c>
      <c r="D32" s="60">
        <v>2</v>
      </c>
      <c r="E32" s="60">
        <v>3</v>
      </c>
      <c r="F32" s="60">
        <v>4</v>
      </c>
      <c r="G32" s="61">
        <v>5</v>
      </c>
      <c r="H32" s="63">
        <f t="shared" si="1"/>
        <v>64</v>
      </c>
      <c r="I32" s="59">
        <v>1</v>
      </c>
      <c r="J32" s="60">
        <v>2</v>
      </c>
      <c r="K32" s="60">
        <v>3</v>
      </c>
      <c r="L32" s="60">
        <v>4</v>
      </c>
      <c r="M32" s="61">
        <v>5</v>
      </c>
      <c r="N32" s="63">
        <f t="shared" si="0"/>
        <v>24</v>
      </c>
      <c r="O32" s="59">
        <v>1</v>
      </c>
      <c r="P32" s="60">
        <v>2</v>
      </c>
      <c r="Q32" s="60">
        <v>3</v>
      </c>
      <c r="R32" s="60">
        <v>4</v>
      </c>
      <c r="S32" s="61">
        <v>5</v>
      </c>
      <c r="T32" s="63">
        <v>24</v>
      </c>
      <c r="U32" s="59">
        <v>1</v>
      </c>
      <c r="V32" s="60">
        <v>2</v>
      </c>
      <c r="W32" s="60">
        <v>3</v>
      </c>
      <c r="X32" s="60">
        <v>4</v>
      </c>
      <c r="Y32" s="61">
        <v>5</v>
      </c>
      <c r="Z32" s="67"/>
      <c r="AA32" s="70"/>
      <c r="AB32" s="59">
        <v>1</v>
      </c>
      <c r="AC32" s="60">
        <v>2</v>
      </c>
      <c r="AD32" s="60">
        <v>3</v>
      </c>
      <c r="AE32" s="60">
        <v>4</v>
      </c>
      <c r="AF32" s="61">
        <v>5</v>
      </c>
      <c r="AG32" s="64">
        <v>24</v>
      </c>
      <c r="AH32" s="59">
        <v>1</v>
      </c>
      <c r="AI32" s="60">
        <v>2</v>
      </c>
      <c r="AJ32" s="60">
        <v>3</v>
      </c>
      <c r="AK32" s="60">
        <v>4</v>
      </c>
      <c r="AL32" s="61">
        <v>5</v>
      </c>
      <c r="AM32" s="89"/>
      <c r="AN32" s="40">
        <v>24</v>
      </c>
      <c r="AO32" s="40">
        <v>74</v>
      </c>
      <c r="AP32" s="40"/>
      <c r="AQ32" s="40"/>
    </row>
    <row r="33" spans="1:43" s="2" customFormat="1" ht="17" customHeight="1">
      <c r="A33" s="37"/>
      <c r="B33" s="64">
        <v>25</v>
      </c>
      <c r="C33" s="59">
        <v>1</v>
      </c>
      <c r="D33" s="60">
        <v>2</v>
      </c>
      <c r="E33" s="60">
        <v>3</v>
      </c>
      <c r="F33" s="60">
        <v>4</v>
      </c>
      <c r="G33" s="61">
        <v>5</v>
      </c>
      <c r="H33" s="63">
        <f t="shared" si="1"/>
        <v>65</v>
      </c>
      <c r="I33" s="59">
        <v>1</v>
      </c>
      <c r="J33" s="60">
        <v>2</v>
      </c>
      <c r="K33" s="60">
        <v>3</v>
      </c>
      <c r="L33" s="60">
        <v>4</v>
      </c>
      <c r="M33" s="61">
        <v>5</v>
      </c>
      <c r="N33" s="63">
        <f t="shared" si="0"/>
        <v>25</v>
      </c>
      <c r="O33" s="59">
        <v>1</v>
      </c>
      <c r="P33" s="60">
        <v>2</v>
      </c>
      <c r="Q33" s="60">
        <v>3</v>
      </c>
      <c r="R33" s="60">
        <v>4</v>
      </c>
      <c r="S33" s="61">
        <v>5</v>
      </c>
      <c r="T33" s="63">
        <v>25</v>
      </c>
      <c r="U33" s="59">
        <v>1</v>
      </c>
      <c r="V33" s="60">
        <v>2</v>
      </c>
      <c r="W33" s="60">
        <v>3</v>
      </c>
      <c r="X33" s="60">
        <v>4</v>
      </c>
      <c r="Y33" s="61">
        <v>5</v>
      </c>
      <c r="Z33" s="67"/>
      <c r="AA33" s="71"/>
      <c r="AB33" s="59">
        <v>1</v>
      </c>
      <c r="AC33" s="60">
        <v>2</v>
      </c>
      <c r="AD33" s="60">
        <v>3</v>
      </c>
      <c r="AE33" s="60">
        <v>4</v>
      </c>
      <c r="AF33" s="61">
        <v>5</v>
      </c>
      <c r="AG33" s="63">
        <v>25</v>
      </c>
      <c r="AH33" s="59">
        <v>1</v>
      </c>
      <c r="AI33" s="60">
        <v>2</v>
      </c>
      <c r="AJ33" s="60">
        <v>3</v>
      </c>
      <c r="AK33" s="60">
        <v>4</v>
      </c>
      <c r="AL33" s="61">
        <v>5</v>
      </c>
      <c r="AM33" s="89"/>
      <c r="AN33" s="40">
        <v>25</v>
      </c>
      <c r="AO33" s="40">
        <v>75</v>
      </c>
      <c r="AP33" s="40"/>
      <c r="AQ33" s="40"/>
    </row>
    <row r="34" spans="1:43" s="2" customFormat="1" ht="17" customHeight="1">
      <c r="A34" s="37"/>
      <c r="B34" s="63">
        <v>26</v>
      </c>
      <c r="C34" s="59">
        <v>1</v>
      </c>
      <c r="D34" s="60">
        <v>2</v>
      </c>
      <c r="E34" s="60">
        <v>3</v>
      </c>
      <c r="F34" s="60">
        <v>4</v>
      </c>
      <c r="G34" s="61">
        <v>5</v>
      </c>
      <c r="H34" s="63">
        <f t="shared" si="1"/>
        <v>66</v>
      </c>
      <c r="I34" s="59">
        <v>1</v>
      </c>
      <c r="J34" s="60">
        <v>2</v>
      </c>
      <c r="K34" s="60">
        <v>3</v>
      </c>
      <c r="L34" s="60">
        <v>4</v>
      </c>
      <c r="M34" s="61">
        <v>5</v>
      </c>
      <c r="N34" s="63">
        <f t="shared" si="0"/>
        <v>26</v>
      </c>
      <c r="O34" s="59">
        <v>1</v>
      </c>
      <c r="P34" s="60">
        <v>2</v>
      </c>
      <c r="Q34" s="60">
        <v>3</v>
      </c>
      <c r="R34" s="60">
        <v>4</v>
      </c>
      <c r="S34" s="61">
        <v>5</v>
      </c>
      <c r="T34" s="63">
        <v>26</v>
      </c>
      <c r="U34" s="59">
        <v>1</v>
      </c>
      <c r="V34" s="60">
        <v>2</v>
      </c>
      <c r="W34" s="60">
        <v>3</v>
      </c>
      <c r="X34" s="60">
        <v>4</v>
      </c>
      <c r="Y34" s="61">
        <v>5</v>
      </c>
      <c r="Z34" s="67"/>
      <c r="AA34" s="71"/>
      <c r="AB34" s="59">
        <v>1</v>
      </c>
      <c r="AC34" s="60">
        <v>2</v>
      </c>
      <c r="AD34" s="60">
        <v>3</v>
      </c>
      <c r="AE34" s="60">
        <v>4</v>
      </c>
      <c r="AF34" s="61">
        <v>5</v>
      </c>
      <c r="AG34" s="64">
        <v>26</v>
      </c>
      <c r="AH34" s="59">
        <v>1</v>
      </c>
      <c r="AI34" s="60">
        <v>2</v>
      </c>
      <c r="AJ34" s="60">
        <v>3</v>
      </c>
      <c r="AK34" s="60">
        <v>4</v>
      </c>
      <c r="AL34" s="61">
        <v>5</v>
      </c>
      <c r="AM34" s="89"/>
      <c r="AN34" s="40">
        <v>26</v>
      </c>
      <c r="AO34" s="40">
        <v>76</v>
      </c>
      <c r="AP34" s="40"/>
      <c r="AQ34" s="40"/>
    </row>
    <row r="35" spans="1:43" s="2" customFormat="1" ht="17" customHeight="1">
      <c r="A35" s="37"/>
      <c r="B35" s="63">
        <v>27</v>
      </c>
      <c r="C35" s="59">
        <v>1</v>
      </c>
      <c r="D35" s="60">
        <v>2</v>
      </c>
      <c r="E35" s="60">
        <v>3</v>
      </c>
      <c r="F35" s="60">
        <v>4</v>
      </c>
      <c r="G35" s="61">
        <v>5</v>
      </c>
      <c r="H35" s="63">
        <f t="shared" si="1"/>
        <v>67</v>
      </c>
      <c r="I35" s="59">
        <v>1</v>
      </c>
      <c r="J35" s="60">
        <v>2</v>
      </c>
      <c r="K35" s="60">
        <v>3</v>
      </c>
      <c r="L35" s="60">
        <v>4</v>
      </c>
      <c r="M35" s="61">
        <v>5</v>
      </c>
      <c r="N35" s="63">
        <f t="shared" si="0"/>
        <v>27</v>
      </c>
      <c r="O35" s="59">
        <v>1</v>
      </c>
      <c r="P35" s="60">
        <v>2</v>
      </c>
      <c r="Q35" s="60">
        <v>3</v>
      </c>
      <c r="R35" s="60">
        <v>4</v>
      </c>
      <c r="S35" s="61">
        <v>5</v>
      </c>
      <c r="T35" s="63">
        <v>27</v>
      </c>
      <c r="U35" s="59">
        <v>1</v>
      </c>
      <c r="V35" s="60">
        <v>2</v>
      </c>
      <c r="W35" s="60">
        <v>3</v>
      </c>
      <c r="X35" s="60">
        <v>4</v>
      </c>
      <c r="Y35" s="61">
        <v>5</v>
      </c>
      <c r="Z35" s="67"/>
      <c r="AA35" s="70"/>
      <c r="AB35" s="59">
        <v>1</v>
      </c>
      <c r="AC35" s="60">
        <v>2</v>
      </c>
      <c r="AD35" s="60">
        <v>3</v>
      </c>
      <c r="AE35" s="60">
        <v>4</v>
      </c>
      <c r="AF35" s="61">
        <v>5</v>
      </c>
      <c r="AG35" s="64">
        <v>27</v>
      </c>
      <c r="AH35" s="59">
        <v>1</v>
      </c>
      <c r="AI35" s="60">
        <v>2</v>
      </c>
      <c r="AJ35" s="60">
        <v>3</v>
      </c>
      <c r="AK35" s="60">
        <v>4</v>
      </c>
      <c r="AL35" s="61">
        <v>5</v>
      </c>
      <c r="AM35" s="89"/>
      <c r="AN35" s="40">
        <v>27</v>
      </c>
      <c r="AO35" s="40">
        <v>77</v>
      </c>
      <c r="AP35" s="40"/>
      <c r="AQ35" s="40"/>
    </row>
    <row r="36" spans="1:43" s="2" customFormat="1" ht="17" customHeight="1">
      <c r="A36" s="37"/>
      <c r="B36" s="64">
        <v>28</v>
      </c>
      <c r="C36" s="59">
        <v>1</v>
      </c>
      <c r="D36" s="60">
        <v>2</v>
      </c>
      <c r="E36" s="60">
        <v>3</v>
      </c>
      <c r="F36" s="60">
        <v>4</v>
      </c>
      <c r="G36" s="61">
        <v>5</v>
      </c>
      <c r="H36" s="63">
        <f t="shared" si="1"/>
        <v>68</v>
      </c>
      <c r="I36" s="59">
        <v>1</v>
      </c>
      <c r="J36" s="60">
        <v>2</v>
      </c>
      <c r="K36" s="60">
        <v>3</v>
      </c>
      <c r="L36" s="60">
        <v>4</v>
      </c>
      <c r="M36" s="61">
        <v>5</v>
      </c>
      <c r="N36" s="63">
        <f t="shared" si="0"/>
        <v>28</v>
      </c>
      <c r="O36" s="59">
        <v>1</v>
      </c>
      <c r="P36" s="60">
        <v>2</v>
      </c>
      <c r="Q36" s="60">
        <v>3</v>
      </c>
      <c r="R36" s="60">
        <v>4</v>
      </c>
      <c r="S36" s="61">
        <v>5</v>
      </c>
      <c r="T36" s="63">
        <v>28</v>
      </c>
      <c r="U36" s="59">
        <v>1</v>
      </c>
      <c r="V36" s="60">
        <v>2</v>
      </c>
      <c r="W36" s="60">
        <v>3</v>
      </c>
      <c r="X36" s="60">
        <v>4</v>
      </c>
      <c r="Y36" s="61">
        <v>5</v>
      </c>
      <c r="Z36" s="67"/>
      <c r="AA36" s="71"/>
      <c r="AB36" s="59">
        <v>1</v>
      </c>
      <c r="AC36" s="60">
        <v>2</v>
      </c>
      <c r="AD36" s="60">
        <v>3</v>
      </c>
      <c r="AE36" s="60">
        <v>4</v>
      </c>
      <c r="AF36" s="61">
        <v>5</v>
      </c>
      <c r="AG36" s="63">
        <v>28</v>
      </c>
      <c r="AH36" s="59">
        <v>1</v>
      </c>
      <c r="AI36" s="60">
        <v>2</v>
      </c>
      <c r="AJ36" s="60">
        <v>3</v>
      </c>
      <c r="AK36" s="60">
        <v>4</v>
      </c>
      <c r="AL36" s="61">
        <v>5</v>
      </c>
      <c r="AM36" s="89"/>
      <c r="AN36" s="40">
        <v>28</v>
      </c>
      <c r="AO36" s="40">
        <v>78</v>
      </c>
      <c r="AP36" s="40"/>
      <c r="AQ36" s="40"/>
    </row>
    <row r="37" spans="1:43" s="2" customFormat="1" ht="17" customHeight="1">
      <c r="A37" s="37"/>
      <c r="B37" s="63">
        <v>29</v>
      </c>
      <c r="C37" s="59">
        <v>1</v>
      </c>
      <c r="D37" s="60">
        <v>2</v>
      </c>
      <c r="E37" s="60">
        <v>3</v>
      </c>
      <c r="F37" s="60">
        <v>4</v>
      </c>
      <c r="G37" s="61">
        <v>5</v>
      </c>
      <c r="H37" s="63">
        <f t="shared" si="1"/>
        <v>69</v>
      </c>
      <c r="I37" s="59">
        <v>1</v>
      </c>
      <c r="J37" s="60">
        <v>2</v>
      </c>
      <c r="K37" s="60">
        <v>3</v>
      </c>
      <c r="L37" s="60">
        <v>4</v>
      </c>
      <c r="M37" s="61">
        <v>5</v>
      </c>
      <c r="N37" s="63">
        <f t="shared" si="0"/>
        <v>29</v>
      </c>
      <c r="O37" s="59">
        <v>1</v>
      </c>
      <c r="P37" s="60">
        <v>2</v>
      </c>
      <c r="Q37" s="60">
        <v>3</v>
      </c>
      <c r="R37" s="60">
        <v>4</v>
      </c>
      <c r="S37" s="61">
        <v>5</v>
      </c>
      <c r="T37" s="63">
        <v>29</v>
      </c>
      <c r="U37" s="59">
        <v>1</v>
      </c>
      <c r="V37" s="60">
        <v>2</v>
      </c>
      <c r="W37" s="60">
        <v>3</v>
      </c>
      <c r="X37" s="60">
        <v>4</v>
      </c>
      <c r="Y37" s="61">
        <v>5</v>
      </c>
      <c r="Z37" s="67"/>
      <c r="AA37" s="71"/>
      <c r="AB37" s="59">
        <v>1</v>
      </c>
      <c r="AC37" s="60">
        <v>2</v>
      </c>
      <c r="AD37" s="60">
        <v>3</v>
      </c>
      <c r="AE37" s="60">
        <v>4</v>
      </c>
      <c r="AF37" s="61">
        <v>5</v>
      </c>
      <c r="AG37" s="64">
        <v>29</v>
      </c>
      <c r="AH37" s="59">
        <v>1</v>
      </c>
      <c r="AI37" s="60">
        <v>2</v>
      </c>
      <c r="AJ37" s="60">
        <v>3</v>
      </c>
      <c r="AK37" s="60">
        <v>4</v>
      </c>
      <c r="AL37" s="61">
        <v>5</v>
      </c>
      <c r="AM37" s="89"/>
      <c r="AN37" s="40">
        <v>29</v>
      </c>
      <c r="AO37" s="40">
        <v>79</v>
      </c>
      <c r="AP37" s="40"/>
      <c r="AQ37" s="40"/>
    </row>
    <row r="38" spans="1:43" s="2" customFormat="1" ht="17" customHeight="1">
      <c r="A38" s="37"/>
      <c r="B38" s="64">
        <v>30</v>
      </c>
      <c r="C38" s="59">
        <v>1</v>
      </c>
      <c r="D38" s="60">
        <v>2</v>
      </c>
      <c r="E38" s="60">
        <v>3</v>
      </c>
      <c r="F38" s="60">
        <v>4</v>
      </c>
      <c r="G38" s="61">
        <v>5</v>
      </c>
      <c r="H38" s="63">
        <f t="shared" si="1"/>
        <v>70</v>
      </c>
      <c r="I38" s="59">
        <v>1</v>
      </c>
      <c r="J38" s="60">
        <v>2</v>
      </c>
      <c r="K38" s="60">
        <v>3</v>
      </c>
      <c r="L38" s="60">
        <v>4</v>
      </c>
      <c r="M38" s="61">
        <v>5</v>
      </c>
      <c r="N38" s="63">
        <f t="shared" si="0"/>
        <v>30</v>
      </c>
      <c r="O38" s="59">
        <v>1</v>
      </c>
      <c r="P38" s="60">
        <v>2</v>
      </c>
      <c r="Q38" s="60">
        <v>3</v>
      </c>
      <c r="R38" s="60">
        <v>4</v>
      </c>
      <c r="S38" s="61">
        <v>5</v>
      </c>
      <c r="T38" s="63">
        <v>30</v>
      </c>
      <c r="U38" s="59">
        <v>1</v>
      </c>
      <c r="V38" s="60">
        <v>2</v>
      </c>
      <c r="W38" s="60">
        <v>3</v>
      </c>
      <c r="X38" s="60">
        <v>4</v>
      </c>
      <c r="Y38" s="61">
        <v>5</v>
      </c>
      <c r="Z38" s="67"/>
      <c r="AA38" s="71"/>
      <c r="AB38" s="77">
        <v>1</v>
      </c>
      <c r="AC38" s="78">
        <v>2</v>
      </c>
      <c r="AD38" s="78">
        <v>3</v>
      </c>
      <c r="AE38" s="78">
        <v>4</v>
      </c>
      <c r="AF38" s="79">
        <v>5</v>
      </c>
      <c r="AG38" s="64">
        <v>30</v>
      </c>
      <c r="AH38" s="59">
        <v>1</v>
      </c>
      <c r="AI38" s="60">
        <v>2</v>
      </c>
      <c r="AJ38" s="60">
        <v>3</v>
      </c>
      <c r="AK38" s="60">
        <v>4</v>
      </c>
      <c r="AL38" s="61">
        <v>5</v>
      </c>
      <c r="AM38" s="89"/>
      <c r="AN38" s="40">
        <v>30</v>
      </c>
      <c r="AO38" s="40">
        <v>80</v>
      </c>
      <c r="AP38" s="40"/>
      <c r="AQ38" s="40"/>
    </row>
    <row r="39" spans="1:43" s="2" customFormat="1" ht="17" customHeight="1">
      <c r="A39" s="37"/>
      <c r="B39" s="63">
        <v>31</v>
      </c>
      <c r="C39" s="59">
        <v>1</v>
      </c>
      <c r="D39" s="60">
        <v>2</v>
      </c>
      <c r="E39" s="60">
        <v>3</v>
      </c>
      <c r="F39" s="60">
        <v>4</v>
      </c>
      <c r="G39" s="61">
        <v>5</v>
      </c>
      <c r="H39" s="63">
        <f t="shared" si="1"/>
        <v>71</v>
      </c>
      <c r="I39" s="59">
        <v>1</v>
      </c>
      <c r="J39" s="60">
        <v>2</v>
      </c>
      <c r="K39" s="60">
        <v>3</v>
      </c>
      <c r="L39" s="60">
        <v>4</v>
      </c>
      <c r="M39" s="61">
        <v>5</v>
      </c>
      <c r="N39" s="63">
        <f t="shared" si="0"/>
        <v>31</v>
      </c>
      <c r="O39" s="59">
        <v>1</v>
      </c>
      <c r="P39" s="60">
        <v>2</v>
      </c>
      <c r="Q39" s="60">
        <v>3</v>
      </c>
      <c r="R39" s="60">
        <v>4</v>
      </c>
      <c r="S39" s="61">
        <v>5</v>
      </c>
      <c r="T39" s="63">
        <v>31</v>
      </c>
      <c r="U39" s="59">
        <v>1</v>
      </c>
      <c r="V39" s="60">
        <v>2</v>
      </c>
      <c r="W39" s="60">
        <v>3</v>
      </c>
      <c r="X39" s="60">
        <v>4</v>
      </c>
      <c r="Y39" s="61">
        <v>5</v>
      </c>
      <c r="Z39" s="67"/>
      <c r="AA39" s="71"/>
      <c r="AB39" s="59">
        <v>1</v>
      </c>
      <c r="AC39" s="60">
        <v>2</v>
      </c>
      <c r="AD39" s="60">
        <v>3</v>
      </c>
      <c r="AE39" s="60">
        <v>4</v>
      </c>
      <c r="AF39" s="61">
        <v>5</v>
      </c>
      <c r="AG39" s="63">
        <v>31</v>
      </c>
      <c r="AH39" s="59">
        <v>1</v>
      </c>
      <c r="AI39" s="60">
        <v>2</v>
      </c>
      <c r="AJ39" s="60">
        <v>3</v>
      </c>
      <c r="AK39" s="60">
        <v>4</v>
      </c>
      <c r="AL39" s="61">
        <v>5</v>
      </c>
      <c r="AM39" s="89"/>
      <c r="AN39" s="40">
        <v>31</v>
      </c>
      <c r="AO39" s="40">
        <v>81</v>
      </c>
      <c r="AP39" s="40"/>
      <c r="AQ39" s="40"/>
    </row>
    <row r="40" spans="1:43" s="2" customFormat="1" ht="17" customHeight="1">
      <c r="A40" s="37"/>
      <c r="B40" s="63">
        <v>32</v>
      </c>
      <c r="C40" s="59">
        <v>1</v>
      </c>
      <c r="D40" s="60">
        <v>2</v>
      </c>
      <c r="E40" s="60">
        <v>3</v>
      </c>
      <c r="F40" s="60">
        <v>4</v>
      </c>
      <c r="G40" s="61">
        <v>5</v>
      </c>
      <c r="H40" s="63">
        <f t="shared" si="1"/>
        <v>72</v>
      </c>
      <c r="I40" s="59">
        <v>1</v>
      </c>
      <c r="J40" s="60">
        <v>2</v>
      </c>
      <c r="K40" s="60">
        <v>3</v>
      </c>
      <c r="L40" s="60">
        <v>4</v>
      </c>
      <c r="M40" s="61">
        <v>5</v>
      </c>
      <c r="N40" s="63">
        <f t="shared" si="0"/>
        <v>32</v>
      </c>
      <c r="O40" s="59">
        <v>1</v>
      </c>
      <c r="P40" s="60">
        <v>2</v>
      </c>
      <c r="Q40" s="60">
        <v>3</v>
      </c>
      <c r="R40" s="60">
        <v>4</v>
      </c>
      <c r="S40" s="61">
        <v>5</v>
      </c>
      <c r="T40" s="63">
        <v>32</v>
      </c>
      <c r="U40" s="59">
        <v>1</v>
      </c>
      <c r="V40" s="60">
        <v>2</v>
      </c>
      <c r="W40" s="60">
        <v>3</v>
      </c>
      <c r="X40" s="60">
        <v>4</v>
      </c>
      <c r="Y40" s="61">
        <v>5</v>
      </c>
      <c r="Z40" s="67"/>
      <c r="AA40" s="71"/>
      <c r="AB40" s="59">
        <v>1</v>
      </c>
      <c r="AC40" s="60">
        <v>2</v>
      </c>
      <c r="AD40" s="60">
        <v>3</v>
      </c>
      <c r="AE40" s="60">
        <v>4</v>
      </c>
      <c r="AF40" s="61">
        <v>5</v>
      </c>
      <c r="AG40" s="64">
        <v>32</v>
      </c>
      <c r="AH40" s="59">
        <v>1</v>
      </c>
      <c r="AI40" s="60">
        <v>2</v>
      </c>
      <c r="AJ40" s="60">
        <v>3</v>
      </c>
      <c r="AK40" s="60">
        <v>4</v>
      </c>
      <c r="AL40" s="61">
        <v>5</v>
      </c>
      <c r="AM40" s="89"/>
      <c r="AN40" s="40">
        <v>32</v>
      </c>
      <c r="AO40" s="40">
        <v>82</v>
      </c>
      <c r="AP40" s="40"/>
      <c r="AQ40" s="40"/>
    </row>
    <row r="41" spans="1:43" s="2" customFormat="1" ht="17" customHeight="1">
      <c r="A41" s="37"/>
      <c r="B41" s="64">
        <v>33</v>
      </c>
      <c r="C41" s="59">
        <v>1</v>
      </c>
      <c r="D41" s="60">
        <v>2</v>
      </c>
      <c r="E41" s="60">
        <v>3</v>
      </c>
      <c r="F41" s="60">
        <v>4</v>
      </c>
      <c r="G41" s="61">
        <v>5</v>
      </c>
      <c r="H41" s="63">
        <f t="shared" si="1"/>
        <v>73</v>
      </c>
      <c r="I41" s="59">
        <v>1</v>
      </c>
      <c r="J41" s="60">
        <v>2</v>
      </c>
      <c r="K41" s="60">
        <v>3</v>
      </c>
      <c r="L41" s="60">
        <v>4</v>
      </c>
      <c r="M41" s="61">
        <v>5</v>
      </c>
      <c r="N41" s="63">
        <f t="shared" si="0"/>
        <v>33</v>
      </c>
      <c r="O41" s="59">
        <v>1</v>
      </c>
      <c r="P41" s="60">
        <v>2</v>
      </c>
      <c r="Q41" s="60">
        <v>3</v>
      </c>
      <c r="R41" s="60">
        <v>4</v>
      </c>
      <c r="S41" s="61">
        <v>5</v>
      </c>
      <c r="T41" s="63">
        <v>33</v>
      </c>
      <c r="U41" s="59">
        <v>1</v>
      </c>
      <c r="V41" s="60">
        <v>2</v>
      </c>
      <c r="W41" s="60">
        <v>3</v>
      </c>
      <c r="X41" s="60">
        <v>4</v>
      </c>
      <c r="Y41" s="61">
        <v>5</v>
      </c>
      <c r="Z41" s="67"/>
      <c r="AA41" s="71"/>
      <c r="AB41" s="59">
        <v>1</v>
      </c>
      <c r="AC41" s="60">
        <v>2</v>
      </c>
      <c r="AD41" s="60">
        <v>3</v>
      </c>
      <c r="AE41" s="60">
        <v>4</v>
      </c>
      <c r="AF41" s="61">
        <v>5</v>
      </c>
      <c r="AG41" s="64">
        <v>33</v>
      </c>
      <c r="AH41" s="202">
        <v>1</v>
      </c>
      <c r="AI41" s="203">
        <v>2</v>
      </c>
      <c r="AJ41" s="203">
        <v>3</v>
      </c>
      <c r="AK41" s="203">
        <v>4</v>
      </c>
      <c r="AL41" s="204">
        <v>5</v>
      </c>
      <c r="AM41" s="204"/>
      <c r="AN41" s="40">
        <v>33</v>
      </c>
      <c r="AO41" s="40">
        <v>83</v>
      </c>
      <c r="AP41" s="40"/>
      <c r="AQ41" s="40"/>
    </row>
    <row r="42" spans="1:43" s="2" customFormat="1" ht="17" customHeight="1">
      <c r="A42" s="37"/>
      <c r="B42" s="63">
        <v>34</v>
      </c>
      <c r="C42" s="59">
        <v>1</v>
      </c>
      <c r="D42" s="60">
        <v>2</v>
      </c>
      <c r="E42" s="60">
        <v>3</v>
      </c>
      <c r="F42" s="60">
        <v>4</v>
      </c>
      <c r="G42" s="61">
        <v>5</v>
      </c>
      <c r="H42" s="63">
        <f t="shared" si="1"/>
        <v>74</v>
      </c>
      <c r="I42" s="59">
        <v>1</v>
      </c>
      <c r="J42" s="60">
        <v>2</v>
      </c>
      <c r="K42" s="60">
        <v>3</v>
      </c>
      <c r="L42" s="60">
        <v>4</v>
      </c>
      <c r="M42" s="61">
        <v>5</v>
      </c>
      <c r="N42" s="63">
        <f t="shared" si="0"/>
        <v>34</v>
      </c>
      <c r="O42" s="59">
        <v>1</v>
      </c>
      <c r="P42" s="60">
        <v>2</v>
      </c>
      <c r="Q42" s="60">
        <v>3</v>
      </c>
      <c r="R42" s="60">
        <v>4</v>
      </c>
      <c r="S42" s="61">
        <v>5</v>
      </c>
      <c r="T42" s="63">
        <v>34</v>
      </c>
      <c r="U42" s="59">
        <v>1</v>
      </c>
      <c r="V42" s="60">
        <v>2</v>
      </c>
      <c r="W42" s="60">
        <v>3</v>
      </c>
      <c r="X42" s="60">
        <v>4</v>
      </c>
      <c r="Y42" s="61">
        <v>5</v>
      </c>
      <c r="Z42" s="67"/>
      <c r="AA42" s="71"/>
      <c r="AB42" s="59">
        <v>1</v>
      </c>
      <c r="AC42" s="60">
        <v>2</v>
      </c>
      <c r="AD42" s="60">
        <v>3</v>
      </c>
      <c r="AE42" s="60">
        <v>4</v>
      </c>
      <c r="AF42" s="61">
        <v>5</v>
      </c>
      <c r="AG42" s="63">
        <v>34</v>
      </c>
      <c r="AH42" s="59">
        <v>1</v>
      </c>
      <c r="AI42" s="60">
        <v>2</v>
      </c>
      <c r="AJ42" s="60">
        <v>3</v>
      </c>
      <c r="AK42" s="60">
        <v>4</v>
      </c>
      <c r="AL42" s="61">
        <v>5</v>
      </c>
      <c r="AM42" s="89"/>
      <c r="AN42" s="96">
        <v>34</v>
      </c>
      <c r="AO42" s="40">
        <v>84</v>
      </c>
      <c r="AP42" s="40"/>
      <c r="AQ42" s="40"/>
    </row>
    <row r="43" spans="1:43" s="2" customFormat="1" ht="17" customHeight="1">
      <c r="A43" s="37"/>
      <c r="B43" s="64">
        <v>35</v>
      </c>
      <c r="C43" s="59">
        <v>1</v>
      </c>
      <c r="D43" s="60">
        <v>2</v>
      </c>
      <c r="E43" s="60">
        <v>3</v>
      </c>
      <c r="F43" s="60">
        <v>4</v>
      </c>
      <c r="G43" s="61">
        <v>5</v>
      </c>
      <c r="H43" s="63">
        <f t="shared" si="1"/>
        <v>75</v>
      </c>
      <c r="I43" s="59">
        <v>1</v>
      </c>
      <c r="J43" s="60">
        <v>2</v>
      </c>
      <c r="K43" s="60">
        <v>3</v>
      </c>
      <c r="L43" s="60">
        <v>4</v>
      </c>
      <c r="M43" s="61">
        <v>5</v>
      </c>
      <c r="N43" s="63">
        <f t="shared" si="0"/>
        <v>35</v>
      </c>
      <c r="O43" s="59">
        <v>1</v>
      </c>
      <c r="P43" s="60">
        <v>2</v>
      </c>
      <c r="Q43" s="60">
        <v>3</v>
      </c>
      <c r="R43" s="60">
        <v>4</v>
      </c>
      <c r="S43" s="61">
        <v>5</v>
      </c>
      <c r="T43" s="63">
        <v>35</v>
      </c>
      <c r="U43" s="59">
        <v>1</v>
      </c>
      <c r="V43" s="60">
        <v>2</v>
      </c>
      <c r="W43" s="60">
        <v>3</v>
      </c>
      <c r="X43" s="60">
        <v>4</v>
      </c>
      <c r="Y43" s="61">
        <v>5</v>
      </c>
      <c r="Z43" s="67"/>
      <c r="AA43" s="71"/>
      <c r="AB43" s="59">
        <v>1</v>
      </c>
      <c r="AC43" s="60">
        <v>2</v>
      </c>
      <c r="AD43" s="60">
        <v>3</v>
      </c>
      <c r="AE43" s="60">
        <v>4</v>
      </c>
      <c r="AF43" s="61">
        <v>5</v>
      </c>
      <c r="AG43" s="64">
        <v>35</v>
      </c>
      <c r="AH43" s="59">
        <v>1</v>
      </c>
      <c r="AI43" s="60">
        <v>2</v>
      </c>
      <c r="AJ43" s="60">
        <v>3</v>
      </c>
      <c r="AK43" s="60">
        <v>4</v>
      </c>
      <c r="AL43" s="61">
        <v>5</v>
      </c>
      <c r="AM43" s="89"/>
      <c r="AN43" s="96">
        <v>35</v>
      </c>
      <c r="AO43" s="40">
        <v>85</v>
      </c>
      <c r="AP43" s="40"/>
      <c r="AQ43" s="40"/>
    </row>
    <row r="44" spans="1:43" s="2" customFormat="1" ht="17" customHeight="1">
      <c r="A44" s="37"/>
      <c r="B44" s="63">
        <v>36</v>
      </c>
      <c r="C44" s="59">
        <v>1</v>
      </c>
      <c r="D44" s="60">
        <v>2</v>
      </c>
      <c r="E44" s="60">
        <v>3</v>
      </c>
      <c r="F44" s="60">
        <v>4</v>
      </c>
      <c r="G44" s="61">
        <v>5</v>
      </c>
      <c r="H44" s="63">
        <f t="shared" si="1"/>
        <v>76</v>
      </c>
      <c r="I44" s="59">
        <v>1</v>
      </c>
      <c r="J44" s="60">
        <v>2</v>
      </c>
      <c r="K44" s="60">
        <v>3</v>
      </c>
      <c r="L44" s="60">
        <v>4</v>
      </c>
      <c r="M44" s="61">
        <v>5</v>
      </c>
      <c r="N44" s="63">
        <f t="shared" si="0"/>
        <v>36</v>
      </c>
      <c r="O44" s="59">
        <v>1</v>
      </c>
      <c r="P44" s="60">
        <v>2</v>
      </c>
      <c r="Q44" s="60">
        <v>3</v>
      </c>
      <c r="R44" s="60">
        <v>4</v>
      </c>
      <c r="S44" s="61">
        <v>5</v>
      </c>
      <c r="T44" s="63">
        <v>36</v>
      </c>
      <c r="U44" s="59">
        <v>1</v>
      </c>
      <c r="V44" s="60">
        <v>2</v>
      </c>
      <c r="W44" s="60">
        <v>3</v>
      </c>
      <c r="X44" s="60">
        <v>4</v>
      </c>
      <c r="Y44" s="61">
        <v>5</v>
      </c>
      <c r="Z44" s="67"/>
      <c r="AA44" s="71"/>
      <c r="AB44" s="59">
        <v>1</v>
      </c>
      <c r="AC44" s="60">
        <v>2</v>
      </c>
      <c r="AD44" s="60">
        <v>3</v>
      </c>
      <c r="AE44" s="60">
        <v>4</v>
      </c>
      <c r="AF44" s="61">
        <v>5</v>
      </c>
      <c r="AG44" s="64">
        <v>36</v>
      </c>
      <c r="AH44" s="59">
        <v>1</v>
      </c>
      <c r="AI44" s="60">
        <v>2</v>
      </c>
      <c r="AJ44" s="60">
        <v>3</v>
      </c>
      <c r="AK44" s="60">
        <v>4</v>
      </c>
      <c r="AL44" s="61">
        <v>5</v>
      </c>
      <c r="AM44" s="89"/>
      <c r="AN44" s="96">
        <v>36</v>
      </c>
      <c r="AO44" s="40">
        <v>86</v>
      </c>
      <c r="AP44" s="40"/>
      <c r="AQ44" s="40"/>
    </row>
    <row r="45" spans="1:43" s="2" customFormat="1" ht="17" customHeight="1">
      <c r="A45" s="37"/>
      <c r="B45" s="63">
        <v>37</v>
      </c>
      <c r="C45" s="59">
        <v>1</v>
      </c>
      <c r="D45" s="60">
        <v>2</v>
      </c>
      <c r="E45" s="60">
        <v>3</v>
      </c>
      <c r="F45" s="60">
        <v>4</v>
      </c>
      <c r="G45" s="61">
        <v>5</v>
      </c>
      <c r="H45" s="63">
        <f t="shared" si="1"/>
        <v>77</v>
      </c>
      <c r="I45" s="59">
        <v>1</v>
      </c>
      <c r="J45" s="60">
        <v>2</v>
      </c>
      <c r="K45" s="60">
        <v>3</v>
      </c>
      <c r="L45" s="60">
        <v>4</v>
      </c>
      <c r="M45" s="61">
        <v>5</v>
      </c>
      <c r="N45" s="63">
        <f t="shared" si="0"/>
        <v>37</v>
      </c>
      <c r="O45" s="59">
        <v>1</v>
      </c>
      <c r="P45" s="60">
        <v>2</v>
      </c>
      <c r="Q45" s="60">
        <v>3</v>
      </c>
      <c r="R45" s="60">
        <v>4</v>
      </c>
      <c r="S45" s="61">
        <v>5</v>
      </c>
      <c r="T45" s="63">
        <v>37</v>
      </c>
      <c r="U45" s="59">
        <v>1</v>
      </c>
      <c r="V45" s="60">
        <v>2</v>
      </c>
      <c r="W45" s="60">
        <v>3</v>
      </c>
      <c r="X45" s="60">
        <v>4</v>
      </c>
      <c r="Y45" s="61">
        <v>5</v>
      </c>
      <c r="Z45" s="67"/>
      <c r="AA45" s="71"/>
      <c r="AB45" s="59">
        <v>1</v>
      </c>
      <c r="AC45" s="60">
        <v>2</v>
      </c>
      <c r="AD45" s="60">
        <v>3</v>
      </c>
      <c r="AE45" s="60">
        <v>4</v>
      </c>
      <c r="AF45" s="61">
        <v>5</v>
      </c>
      <c r="AG45" s="63">
        <v>37</v>
      </c>
      <c r="AH45" s="59">
        <v>1</v>
      </c>
      <c r="AI45" s="60">
        <v>2</v>
      </c>
      <c r="AJ45" s="60">
        <v>3</v>
      </c>
      <c r="AK45" s="60">
        <v>4</v>
      </c>
      <c r="AL45" s="61">
        <v>5</v>
      </c>
      <c r="AM45" s="89"/>
      <c r="AN45" s="96">
        <v>37</v>
      </c>
      <c r="AO45" s="40">
        <v>87</v>
      </c>
      <c r="AP45" s="40"/>
      <c r="AQ45" s="40"/>
    </row>
    <row r="46" spans="1:43" s="2" customFormat="1" ht="17" customHeight="1">
      <c r="A46" s="37"/>
      <c r="B46" s="64">
        <v>38</v>
      </c>
      <c r="C46" s="59">
        <v>1</v>
      </c>
      <c r="D46" s="60">
        <v>2</v>
      </c>
      <c r="E46" s="60">
        <v>3</v>
      </c>
      <c r="F46" s="60">
        <v>4</v>
      </c>
      <c r="G46" s="61">
        <v>5</v>
      </c>
      <c r="H46" s="63">
        <f t="shared" si="1"/>
        <v>78</v>
      </c>
      <c r="I46" s="59">
        <v>1</v>
      </c>
      <c r="J46" s="60">
        <v>2</v>
      </c>
      <c r="K46" s="60">
        <v>3</v>
      </c>
      <c r="L46" s="60">
        <v>4</v>
      </c>
      <c r="M46" s="61">
        <v>5</v>
      </c>
      <c r="N46" s="63">
        <f t="shared" si="0"/>
        <v>38</v>
      </c>
      <c r="O46" s="59">
        <v>1</v>
      </c>
      <c r="P46" s="60">
        <v>2</v>
      </c>
      <c r="Q46" s="60">
        <v>3</v>
      </c>
      <c r="R46" s="60">
        <v>4</v>
      </c>
      <c r="S46" s="61">
        <v>5</v>
      </c>
      <c r="T46" s="63">
        <v>38</v>
      </c>
      <c r="U46" s="59">
        <v>1</v>
      </c>
      <c r="V46" s="60">
        <v>2</v>
      </c>
      <c r="W46" s="60">
        <v>3</v>
      </c>
      <c r="X46" s="60">
        <v>4</v>
      </c>
      <c r="Y46" s="61">
        <v>5</v>
      </c>
      <c r="Z46" s="67"/>
      <c r="AA46" s="71"/>
      <c r="AB46" s="59">
        <v>1</v>
      </c>
      <c r="AC46" s="60">
        <v>2</v>
      </c>
      <c r="AD46" s="60">
        <v>3</v>
      </c>
      <c r="AE46" s="60">
        <v>4</v>
      </c>
      <c r="AF46" s="61">
        <v>5</v>
      </c>
      <c r="AG46" s="64">
        <v>38</v>
      </c>
      <c r="AH46" s="59">
        <v>1</v>
      </c>
      <c r="AI46" s="60">
        <v>2</v>
      </c>
      <c r="AJ46" s="60">
        <v>3</v>
      </c>
      <c r="AK46" s="60">
        <v>4</v>
      </c>
      <c r="AL46" s="61">
        <v>5</v>
      </c>
      <c r="AM46" s="89"/>
      <c r="AN46" s="96">
        <v>38</v>
      </c>
      <c r="AO46" s="40">
        <v>88</v>
      </c>
      <c r="AP46" s="40"/>
      <c r="AQ46" s="40"/>
    </row>
    <row r="47" spans="1:43" s="2" customFormat="1" ht="17" customHeight="1">
      <c r="A47" s="37"/>
      <c r="B47" s="63">
        <v>39</v>
      </c>
      <c r="C47" s="59">
        <v>1</v>
      </c>
      <c r="D47" s="60">
        <v>2</v>
      </c>
      <c r="E47" s="60">
        <v>3</v>
      </c>
      <c r="F47" s="60">
        <v>4</v>
      </c>
      <c r="G47" s="61">
        <v>5</v>
      </c>
      <c r="H47" s="63">
        <f t="shared" si="1"/>
        <v>79</v>
      </c>
      <c r="I47" s="59">
        <v>1</v>
      </c>
      <c r="J47" s="60">
        <v>2</v>
      </c>
      <c r="K47" s="60">
        <v>3</v>
      </c>
      <c r="L47" s="60">
        <v>4</v>
      </c>
      <c r="M47" s="61">
        <v>5</v>
      </c>
      <c r="N47" s="63">
        <f t="shared" si="0"/>
        <v>39</v>
      </c>
      <c r="O47" s="59">
        <v>1</v>
      </c>
      <c r="P47" s="60">
        <v>2</v>
      </c>
      <c r="Q47" s="60">
        <v>3</v>
      </c>
      <c r="R47" s="60">
        <v>4</v>
      </c>
      <c r="S47" s="61">
        <v>5</v>
      </c>
      <c r="T47" s="63">
        <v>39</v>
      </c>
      <c r="U47" s="59">
        <v>1</v>
      </c>
      <c r="V47" s="60">
        <v>2</v>
      </c>
      <c r="W47" s="60">
        <v>3</v>
      </c>
      <c r="X47" s="60">
        <v>4</v>
      </c>
      <c r="Y47" s="61">
        <v>5</v>
      </c>
      <c r="Z47" s="67"/>
      <c r="AA47" s="71"/>
      <c r="AB47" s="59">
        <v>1</v>
      </c>
      <c r="AC47" s="60">
        <v>2</v>
      </c>
      <c r="AD47" s="60">
        <v>3</v>
      </c>
      <c r="AE47" s="60">
        <v>4</v>
      </c>
      <c r="AF47" s="61">
        <v>5</v>
      </c>
      <c r="AG47" s="64">
        <v>39</v>
      </c>
      <c r="AH47" s="59">
        <v>1</v>
      </c>
      <c r="AI47" s="60">
        <v>2</v>
      </c>
      <c r="AJ47" s="60">
        <v>3</v>
      </c>
      <c r="AK47" s="60">
        <v>4</v>
      </c>
      <c r="AL47" s="61">
        <v>5</v>
      </c>
      <c r="AM47" s="89"/>
      <c r="AN47" s="96">
        <v>39</v>
      </c>
      <c r="AO47" s="40">
        <v>89</v>
      </c>
      <c r="AP47" s="40"/>
      <c r="AQ47" s="40"/>
    </row>
    <row r="48" spans="1:43" s="2" customFormat="1" ht="17" customHeight="1">
      <c r="A48" s="37"/>
      <c r="B48" s="64">
        <v>40</v>
      </c>
      <c r="C48" s="59">
        <v>1</v>
      </c>
      <c r="D48" s="60">
        <v>2</v>
      </c>
      <c r="E48" s="60">
        <v>3</v>
      </c>
      <c r="F48" s="60">
        <v>4</v>
      </c>
      <c r="G48" s="61">
        <v>5</v>
      </c>
      <c r="H48" s="63">
        <f t="shared" si="1"/>
        <v>80</v>
      </c>
      <c r="I48" s="59">
        <v>1</v>
      </c>
      <c r="J48" s="60">
        <v>2</v>
      </c>
      <c r="K48" s="60">
        <v>3</v>
      </c>
      <c r="L48" s="60">
        <v>4</v>
      </c>
      <c r="M48" s="61">
        <v>5</v>
      </c>
      <c r="N48" s="63">
        <f t="shared" si="0"/>
        <v>40</v>
      </c>
      <c r="O48" s="59">
        <v>1</v>
      </c>
      <c r="P48" s="60">
        <v>2</v>
      </c>
      <c r="Q48" s="60">
        <v>3</v>
      </c>
      <c r="R48" s="60">
        <v>4</v>
      </c>
      <c r="S48" s="61">
        <v>5</v>
      </c>
      <c r="T48" s="63">
        <v>40</v>
      </c>
      <c r="U48" s="59">
        <v>1</v>
      </c>
      <c r="V48" s="60">
        <v>2</v>
      </c>
      <c r="W48" s="60">
        <v>3</v>
      </c>
      <c r="X48" s="60">
        <v>4</v>
      </c>
      <c r="Y48" s="61">
        <v>5</v>
      </c>
      <c r="Z48" s="67"/>
      <c r="AA48" s="71"/>
      <c r="AB48" s="59">
        <v>1</v>
      </c>
      <c r="AC48" s="60">
        <v>2</v>
      </c>
      <c r="AD48" s="60">
        <v>3</v>
      </c>
      <c r="AE48" s="60">
        <v>4</v>
      </c>
      <c r="AF48" s="61">
        <v>5</v>
      </c>
      <c r="AG48" s="63">
        <v>40</v>
      </c>
      <c r="AH48" s="59">
        <v>1</v>
      </c>
      <c r="AI48" s="60">
        <v>2</v>
      </c>
      <c r="AJ48" s="60">
        <v>3</v>
      </c>
      <c r="AK48" s="60">
        <v>4</v>
      </c>
      <c r="AL48" s="61">
        <v>5</v>
      </c>
      <c r="AM48" s="89"/>
      <c r="AN48" s="96">
        <v>40</v>
      </c>
      <c r="AO48" s="40">
        <v>90</v>
      </c>
      <c r="AP48" s="40"/>
      <c r="AQ48" s="40"/>
    </row>
    <row r="49" spans="1:43" s="2" customFormat="1" ht="15.75" hidden="1" customHeight="1">
      <c r="A49" s="37"/>
      <c r="B49" s="63">
        <v>41</v>
      </c>
      <c r="C49" s="59">
        <v>1</v>
      </c>
      <c r="D49" s="60">
        <v>2</v>
      </c>
      <c r="E49" s="60">
        <v>3</v>
      </c>
      <c r="F49" s="60">
        <v>4</v>
      </c>
      <c r="G49" s="61">
        <v>5</v>
      </c>
      <c r="H49" s="63">
        <f t="shared" si="1"/>
        <v>81</v>
      </c>
      <c r="I49" s="59">
        <v>1</v>
      </c>
      <c r="J49" s="60">
        <v>2</v>
      </c>
      <c r="K49" s="60">
        <v>3</v>
      </c>
      <c r="L49" s="60">
        <v>4</v>
      </c>
      <c r="M49" s="61">
        <v>5</v>
      </c>
      <c r="N49" s="63">
        <f t="shared" si="0"/>
        <v>41</v>
      </c>
      <c r="O49" s="59">
        <v>1</v>
      </c>
      <c r="P49" s="60">
        <v>2</v>
      </c>
      <c r="Q49" s="60">
        <v>3</v>
      </c>
      <c r="R49" s="60">
        <v>4</v>
      </c>
      <c r="S49" s="61">
        <v>5</v>
      </c>
      <c r="T49" s="63"/>
      <c r="U49" s="59">
        <v>1</v>
      </c>
      <c r="V49" s="60">
        <v>2</v>
      </c>
      <c r="W49" s="60">
        <v>3</v>
      </c>
      <c r="X49" s="60">
        <v>4</v>
      </c>
      <c r="Y49" s="61">
        <v>5</v>
      </c>
      <c r="Z49" s="67"/>
      <c r="AA49" s="71"/>
      <c r="AB49" s="59">
        <v>1</v>
      </c>
      <c r="AC49" s="60">
        <v>2</v>
      </c>
      <c r="AD49" s="60">
        <v>3</v>
      </c>
      <c r="AE49" s="60">
        <v>4</v>
      </c>
      <c r="AF49" s="61">
        <v>5</v>
      </c>
      <c r="AG49" s="63">
        <v>7</v>
      </c>
      <c r="AH49" s="59">
        <v>1</v>
      </c>
      <c r="AI49" s="60">
        <v>2</v>
      </c>
      <c r="AJ49" s="60">
        <v>3</v>
      </c>
      <c r="AK49" s="60">
        <v>4</v>
      </c>
      <c r="AL49" s="61">
        <v>5</v>
      </c>
      <c r="AM49" s="98"/>
      <c r="AN49" s="96">
        <v>41</v>
      </c>
      <c r="AO49" s="40">
        <v>91</v>
      </c>
      <c r="AP49" s="40"/>
      <c r="AQ49" s="40"/>
    </row>
    <row r="50" spans="1:43" s="2" customFormat="1" ht="15.75" hidden="1" customHeight="1">
      <c r="A50" s="37"/>
      <c r="B50" s="63">
        <v>42</v>
      </c>
      <c r="C50" s="59">
        <v>1</v>
      </c>
      <c r="D50" s="60">
        <v>2</v>
      </c>
      <c r="E50" s="60">
        <v>3</v>
      </c>
      <c r="F50" s="60">
        <v>4</v>
      </c>
      <c r="G50" s="61">
        <v>5</v>
      </c>
      <c r="H50" s="63">
        <f t="shared" si="1"/>
        <v>82</v>
      </c>
      <c r="I50" s="59">
        <v>1</v>
      </c>
      <c r="J50" s="60">
        <v>2</v>
      </c>
      <c r="K50" s="60">
        <v>3</v>
      </c>
      <c r="L50" s="60">
        <v>4</v>
      </c>
      <c r="M50" s="61">
        <v>5</v>
      </c>
      <c r="N50" s="63">
        <f t="shared" si="0"/>
        <v>42</v>
      </c>
      <c r="O50" s="59">
        <v>1</v>
      </c>
      <c r="P50" s="60">
        <v>2</v>
      </c>
      <c r="Q50" s="60">
        <v>3</v>
      </c>
      <c r="R50" s="60">
        <v>4</v>
      </c>
      <c r="S50" s="61">
        <v>5</v>
      </c>
      <c r="T50" s="63"/>
      <c r="U50" s="59">
        <v>1</v>
      </c>
      <c r="V50" s="60">
        <v>2</v>
      </c>
      <c r="W50" s="60">
        <v>3</v>
      </c>
      <c r="X50" s="60">
        <v>4</v>
      </c>
      <c r="Y50" s="61">
        <v>5</v>
      </c>
      <c r="Z50" s="67"/>
      <c r="AA50" s="71"/>
      <c r="AB50" s="59">
        <v>1</v>
      </c>
      <c r="AC50" s="60">
        <v>2</v>
      </c>
      <c r="AD50" s="60">
        <v>3</v>
      </c>
      <c r="AE50" s="60">
        <v>4</v>
      </c>
      <c r="AF50" s="61">
        <v>5</v>
      </c>
      <c r="AG50" s="63">
        <v>8</v>
      </c>
      <c r="AH50" s="59">
        <v>1</v>
      </c>
      <c r="AI50" s="60">
        <v>2</v>
      </c>
      <c r="AJ50" s="60">
        <v>3</v>
      </c>
      <c r="AK50" s="60">
        <v>4</v>
      </c>
      <c r="AL50" s="61">
        <v>5</v>
      </c>
      <c r="AM50" s="98"/>
      <c r="AN50" s="96">
        <v>42</v>
      </c>
      <c r="AO50" s="40">
        <v>92</v>
      </c>
      <c r="AP50" s="40"/>
      <c r="AQ50" s="40"/>
    </row>
    <row r="51" spans="1:43" s="2" customFormat="1" ht="15.75" hidden="1" customHeight="1">
      <c r="A51" s="37"/>
      <c r="B51" s="64">
        <v>43</v>
      </c>
      <c r="C51" s="59">
        <v>1</v>
      </c>
      <c r="D51" s="60">
        <v>2</v>
      </c>
      <c r="E51" s="60">
        <v>3</v>
      </c>
      <c r="F51" s="60">
        <v>4</v>
      </c>
      <c r="G51" s="61">
        <v>5</v>
      </c>
      <c r="H51" s="63">
        <f t="shared" si="1"/>
        <v>83</v>
      </c>
      <c r="I51" s="59">
        <v>1</v>
      </c>
      <c r="J51" s="60">
        <v>2</v>
      </c>
      <c r="K51" s="60">
        <v>3</v>
      </c>
      <c r="L51" s="60">
        <v>4</v>
      </c>
      <c r="M51" s="61">
        <v>5</v>
      </c>
      <c r="N51" s="63">
        <f t="shared" si="0"/>
        <v>43</v>
      </c>
      <c r="O51" s="59">
        <v>1</v>
      </c>
      <c r="P51" s="60">
        <v>2</v>
      </c>
      <c r="Q51" s="60">
        <v>3</v>
      </c>
      <c r="R51" s="60">
        <v>4</v>
      </c>
      <c r="S51" s="61">
        <v>5</v>
      </c>
      <c r="T51" s="63"/>
      <c r="U51" s="59">
        <v>1</v>
      </c>
      <c r="V51" s="60">
        <v>2</v>
      </c>
      <c r="W51" s="60">
        <v>3</v>
      </c>
      <c r="X51" s="60">
        <v>4</v>
      </c>
      <c r="Y51" s="61">
        <v>5</v>
      </c>
      <c r="Z51" s="67"/>
      <c r="AA51" s="71"/>
      <c r="AB51" s="59">
        <v>1</v>
      </c>
      <c r="AC51" s="60">
        <v>2</v>
      </c>
      <c r="AD51" s="60">
        <v>3</v>
      </c>
      <c r="AE51" s="60">
        <v>4</v>
      </c>
      <c r="AF51" s="61">
        <v>5</v>
      </c>
      <c r="AG51" s="63">
        <v>9</v>
      </c>
      <c r="AH51" s="59">
        <v>1</v>
      </c>
      <c r="AI51" s="60">
        <v>2</v>
      </c>
      <c r="AJ51" s="60">
        <v>3</v>
      </c>
      <c r="AK51" s="60">
        <v>4</v>
      </c>
      <c r="AL51" s="61">
        <v>5</v>
      </c>
      <c r="AM51" s="98"/>
      <c r="AN51" s="96">
        <v>43</v>
      </c>
      <c r="AO51" s="40">
        <v>93</v>
      </c>
      <c r="AP51" s="40"/>
      <c r="AQ51" s="40"/>
    </row>
    <row r="52" spans="1:43" s="2" customFormat="1" ht="15.75" hidden="1" customHeight="1">
      <c r="A52" s="37"/>
      <c r="B52" s="63">
        <v>44</v>
      </c>
      <c r="C52" s="59">
        <v>1</v>
      </c>
      <c r="D52" s="60">
        <v>2</v>
      </c>
      <c r="E52" s="60">
        <v>3</v>
      </c>
      <c r="F52" s="60">
        <v>4</v>
      </c>
      <c r="G52" s="61">
        <v>5</v>
      </c>
      <c r="H52" s="63">
        <f t="shared" si="1"/>
        <v>84</v>
      </c>
      <c r="I52" s="59">
        <v>1</v>
      </c>
      <c r="J52" s="60">
        <v>2</v>
      </c>
      <c r="K52" s="60">
        <v>3</v>
      </c>
      <c r="L52" s="60">
        <v>4</v>
      </c>
      <c r="M52" s="61">
        <v>5</v>
      </c>
      <c r="N52" s="63">
        <f t="shared" si="0"/>
        <v>44</v>
      </c>
      <c r="O52" s="59">
        <v>1</v>
      </c>
      <c r="P52" s="60">
        <v>2</v>
      </c>
      <c r="Q52" s="60">
        <v>3</v>
      </c>
      <c r="R52" s="60">
        <v>4</v>
      </c>
      <c r="S52" s="61">
        <v>5</v>
      </c>
      <c r="T52" s="63"/>
      <c r="U52" s="59">
        <v>1</v>
      </c>
      <c r="V52" s="60">
        <v>2</v>
      </c>
      <c r="W52" s="60">
        <v>3</v>
      </c>
      <c r="X52" s="60">
        <v>4</v>
      </c>
      <c r="Y52" s="61">
        <v>5</v>
      </c>
      <c r="Z52" s="67"/>
      <c r="AA52" s="71"/>
      <c r="AB52" s="59">
        <v>1</v>
      </c>
      <c r="AC52" s="60">
        <v>2</v>
      </c>
      <c r="AD52" s="60">
        <v>3</v>
      </c>
      <c r="AE52" s="60">
        <v>4</v>
      </c>
      <c r="AF52" s="61">
        <v>5</v>
      </c>
      <c r="AG52" s="63">
        <v>10</v>
      </c>
      <c r="AH52" s="59">
        <v>1</v>
      </c>
      <c r="AI52" s="60">
        <v>2</v>
      </c>
      <c r="AJ52" s="60">
        <v>3</v>
      </c>
      <c r="AK52" s="60">
        <v>4</v>
      </c>
      <c r="AL52" s="61">
        <v>5</v>
      </c>
      <c r="AM52" s="98"/>
      <c r="AN52" s="96">
        <v>44</v>
      </c>
      <c r="AO52" s="40">
        <v>94</v>
      </c>
      <c r="AP52" s="40"/>
      <c r="AQ52" s="40"/>
    </row>
    <row r="53" spans="1:43" s="2" customFormat="1" ht="15.75" hidden="1" customHeight="1">
      <c r="A53" s="37"/>
      <c r="B53" s="64">
        <v>45</v>
      </c>
      <c r="C53" s="59">
        <v>1</v>
      </c>
      <c r="D53" s="60">
        <v>2</v>
      </c>
      <c r="E53" s="60">
        <v>3</v>
      </c>
      <c r="F53" s="60">
        <v>4</v>
      </c>
      <c r="G53" s="61">
        <v>5</v>
      </c>
      <c r="H53" s="63">
        <f t="shared" si="1"/>
        <v>85</v>
      </c>
      <c r="I53" s="59">
        <v>1</v>
      </c>
      <c r="J53" s="60">
        <v>2</v>
      </c>
      <c r="K53" s="60">
        <v>3</v>
      </c>
      <c r="L53" s="60">
        <v>4</v>
      </c>
      <c r="M53" s="61">
        <v>5</v>
      </c>
      <c r="N53" s="63">
        <f t="shared" si="0"/>
        <v>45</v>
      </c>
      <c r="O53" s="59">
        <v>1</v>
      </c>
      <c r="P53" s="60">
        <v>2</v>
      </c>
      <c r="Q53" s="60">
        <v>3</v>
      </c>
      <c r="R53" s="60">
        <v>4</v>
      </c>
      <c r="S53" s="61">
        <v>5</v>
      </c>
      <c r="T53" s="63"/>
      <c r="U53" s="59">
        <v>1</v>
      </c>
      <c r="V53" s="60">
        <v>2</v>
      </c>
      <c r="W53" s="60">
        <v>3</v>
      </c>
      <c r="X53" s="60">
        <v>4</v>
      </c>
      <c r="Y53" s="61">
        <v>5</v>
      </c>
      <c r="Z53" s="67"/>
      <c r="AA53" s="71"/>
      <c r="AB53" s="59">
        <v>1</v>
      </c>
      <c r="AC53" s="60">
        <v>2</v>
      </c>
      <c r="AD53" s="60">
        <v>3</v>
      </c>
      <c r="AE53" s="60">
        <v>4</v>
      </c>
      <c r="AF53" s="61">
        <v>5</v>
      </c>
      <c r="AG53" s="63">
        <v>11</v>
      </c>
      <c r="AH53" s="59">
        <v>1</v>
      </c>
      <c r="AI53" s="60">
        <v>2</v>
      </c>
      <c r="AJ53" s="60">
        <v>3</v>
      </c>
      <c r="AK53" s="60">
        <v>4</v>
      </c>
      <c r="AL53" s="61">
        <v>5</v>
      </c>
      <c r="AM53" s="98"/>
      <c r="AN53" s="96">
        <v>45</v>
      </c>
      <c r="AO53" s="40">
        <v>95</v>
      </c>
      <c r="AP53" s="40"/>
      <c r="AQ53" s="40"/>
    </row>
    <row r="54" spans="1:43" s="2" customFormat="1" ht="15.75" hidden="1" customHeight="1">
      <c r="A54" s="37"/>
      <c r="B54" s="63">
        <v>46</v>
      </c>
      <c r="C54" s="59">
        <v>1</v>
      </c>
      <c r="D54" s="60">
        <v>2</v>
      </c>
      <c r="E54" s="60">
        <v>3</v>
      </c>
      <c r="F54" s="60">
        <v>4</v>
      </c>
      <c r="G54" s="61">
        <v>5</v>
      </c>
      <c r="H54" s="63">
        <f t="shared" si="1"/>
        <v>86</v>
      </c>
      <c r="I54" s="59">
        <v>1</v>
      </c>
      <c r="J54" s="60">
        <v>2</v>
      </c>
      <c r="K54" s="60">
        <v>3</v>
      </c>
      <c r="L54" s="60">
        <v>4</v>
      </c>
      <c r="M54" s="61">
        <v>5</v>
      </c>
      <c r="N54" s="63">
        <f t="shared" si="0"/>
        <v>46</v>
      </c>
      <c r="O54" s="59">
        <v>1</v>
      </c>
      <c r="P54" s="60">
        <v>2</v>
      </c>
      <c r="Q54" s="60">
        <v>3</v>
      </c>
      <c r="R54" s="60">
        <v>4</v>
      </c>
      <c r="S54" s="61">
        <v>5</v>
      </c>
      <c r="T54" s="63"/>
      <c r="U54" s="59">
        <v>1</v>
      </c>
      <c r="V54" s="60">
        <v>2</v>
      </c>
      <c r="W54" s="60">
        <v>3</v>
      </c>
      <c r="X54" s="60">
        <v>4</v>
      </c>
      <c r="Y54" s="61">
        <v>5</v>
      </c>
      <c r="Z54" s="67"/>
      <c r="AA54" s="71"/>
      <c r="AB54" s="59">
        <v>1</v>
      </c>
      <c r="AC54" s="60">
        <v>2</v>
      </c>
      <c r="AD54" s="60">
        <v>3</v>
      </c>
      <c r="AE54" s="60">
        <v>4</v>
      </c>
      <c r="AF54" s="61">
        <v>5</v>
      </c>
      <c r="AG54" s="63">
        <v>12</v>
      </c>
      <c r="AH54" s="59">
        <v>1</v>
      </c>
      <c r="AI54" s="60">
        <v>2</v>
      </c>
      <c r="AJ54" s="60">
        <v>3</v>
      </c>
      <c r="AK54" s="60">
        <v>4</v>
      </c>
      <c r="AL54" s="61">
        <v>5</v>
      </c>
      <c r="AM54" s="98"/>
      <c r="AN54" s="96">
        <v>46</v>
      </c>
      <c r="AO54" s="40">
        <v>96</v>
      </c>
      <c r="AP54" s="40"/>
      <c r="AQ54" s="40"/>
    </row>
    <row r="55" spans="1:43" s="2" customFormat="1" ht="15.75" hidden="1" customHeight="1">
      <c r="A55" s="37"/>
      <c r="B55" s="63">
        <v>47</v>
      </c>
      <c r="C55" s="59">
        <v>1</v>
      </c>
      <c r="D55" s="60">
        <v>2</v>
      </c>
      <c r="E55" s="60">
        <v>3</v>
      </c>
      <c r="F55" s="60">
        <v>4</v>
      </c>
      <c r="G55" s="61">
        <v>5</v>
      </c>
      <c r="H55" s="63">
        <f t="shared" si="1"/>
        <v>87</v>
      </c>
      <c r="I55" s="59">
        <v>1</v>
      </c>
      <c r="J55" s="60">
        <v>2</v>
      </c>
      <c r="K55" s="60">
        <v>3</v>
      </c>
      <c r="L55" s="60">
        <v>4</v>
      </c>
      <c r="M55" s="61">
        <v>5</v>
      </c>
      <c r="N55" s="63">
        <f t="shared" si="0"/>
        <v>47</v>
      </c>
      <c r="O55" s="59">
        <v>1</v>
      </c>
      <c r="P55" s="60">
        <v>2</v>
      </c>
      <c r="Q55" s="60">
        <v>3</v>
      </c>
      <c r="R55" s="60">
        <v>4</v>
      </c>
      <c r="S55" s="61">
        <v>5</v>
      </c>
      <c r="T55" s="63"/>
      <c r="U55" s="59">
        <v>1</v>
      </c>
      <c r="V55" s="60">
        <v>2</v>
      </c>
      <c r="W55" s="60">
        <v>3</v>
      </c>
      <c r="X55" s="60">
        <v>4</v>
      </c>
      <c r="Y55" s="61">
        <v>5</v>
      </c>
      <c r="Z55" s="67"/>
      <c r="AA55" s="71"/>
      <c r="AB55" s="59">
        <v>1</v>
      </c>
      <c r="AC55" s="60">
        <v>2</v>
      </c>
      <c r="AD55" s="60">
        <v>3</v>
      </c>
      <c r="AE55" s="60">
        <v>4</v>
      </c>
      <c r="AF55" s="61">
        <v>5</v>
      </c>
      <c r="AG55" s="63">
        <v>13</v>
      </c>
      <c r="AH55" s="59">
        <v>1</v>
      </c>
      <c r="AI55" s="60">
        <v>2</v>
      </c>
      <c r="AJ55" s="60">
        <v>3</v>
      </c>
      <c r="AK55" s="60">
        <v>4</v>
      </c>
      <c r="AL55" s="61">
        <v>5</v>
      </c>
      <c r="AM55" s="98"/>
      <c r="AN55" s="96">
        <v>47</v>
      </c>
      <c r="AO55" s="40">
        <v>97</v>
      </c>
      <c r="AP55" s="40"/>
      <c r="AQ55" s="40"/>
    </row>
    <row r="56" spans="1:43" s="2" customFormat="1" ht="15.75" hidden="1" customHeight="1">
      <c r="A56" s="37"/>
      <c r="B56" s="64">
        <v>48</v>
      </c>
      <c r="C56" s="59">
        <v>1</v>
      </c>
      <c r="D56" s="60">
        <v>2</v>
      </c>
      <c r="E56" s="60">
        <v>3</v>
      </c>
      <c r="F56" s="60">
        <v>4</v>
      </c>
      <c r="G56" s="61">
        <v>5</v>
      </c>
      <c r="H56" s="63">
        <f t="shared" si="1"/>
        <v>88</v>
      </c>
      <c r="I56" s="59">
        <v>1</v>
      </c>
      <c r="J56" s="60">
        <v>2</v>
      </c>
      <c r="K56" s="60">
        <v>3</v>
      </c>
      <c r="L56" s="60">
        <v>4</v>
      </c>
      <c r="M56" s="61">
        <v>5</v>
      </c>
      <c r="N56" s="63">
        <f t="shared" si="0"/>
        <v>48</v>
      </c>
      <c r="O56" s="59">
        <v>1</v>
      </c>
      <c r="P56" s="60">
        <v>2</v>
      </c>
      <c r="Q56" s="60">
        <v>3</v>
      </c>
      <c r="R56" s="60">
        <v>4</v>
      </c>
      <c r="S56" s="61">
        <v>5</v>
      </c>
      <c r="T56" s="63"/>
      <c r="U56" s="59">
        <v>1</v>
      </c>
      <c r="V56" s="60">
        <v>2</v>
      </c>
      <c r="W56" s="60">
        <v>3</v>
      </c>
      <c r="X56" s="60">
        <v>4</v>
      </c>
      <c r="Y56" s="61">
        <v>5</v>
      </c>
      <c r="Z56" s="67"/>
      <c r="AA56" s="71"/>
      <c r="AB56" s="59">
        <v>1</v>
      </c>
      <c r="AC56" s="60">
        <v>2</v>
      </c>
      <c r="AD56" s="60">
        <v>3</v>
      </c>
      <c r="AE56" s="60">
        <v>4</v>
      </c>
      <c r="AF56" s="61">
        <v>5</v>
      </c>
      <c r="AG56" s="63">
        <v>14</v>
      </c>
      <c r="AH56" s="59">
        <v>1</v>
      </c>
      <c r="AI56" s="60">
        <v>2</v>
      </c>
      <c r="AJ56" s="60">
        <v>3</v>
      </c>
      <c r="AK56" s="60">
        <v>4</v>
      </c>
      <c r="AL56" s="61">
        <v>5</v>
      </c>
      <c r="AM56" s="98"/>
      <c r="AN56" s="96">
        <v>48</v>
      </c>
      <c r="AO56" s="40">
        <v>98</v>
      </c>
      <c r="AP56" s="40"/>
      <c r="AQ56" s="40"/>
    </row>
    <row r="57" spans="1:43" s="2" customFormat="1" ht="15.75" hidden="1" customHeight="1">
      <c r="A57" s="37"/>
      <c r="B57" s="63">
        <v>49</v>
      </c>
      <c r="C57" s="59">
        <v>1</v>
      </c>
      <c r="D57" s="60">
        <v>2</v>
      </c>
      <c r="E57" s="60">
        <v>3</v>
      </c>
      <c r="F57" s="60">
        <v>4</v>
      </c>
      <c r="G57" s="61">
        <v>5</v>
      </c>
      <c r="H57" s="63">
        <f t="shared" si="1"/>
        <v>89</v>
      </c>
      <c r="I57" s="59">
        <v>1</v>
      </c>
      <c r="J57" s="60">
        <v>2</v>
      </c>
      <c r="K57" s="60">
        <v>3</v>
      </c>
      <c r="L57" s="60">
        <v>4</v>
      </c>
      <c r="M57" s="61">
        <v>5</v>
      </c>
      <c r="N57" s="63">
        <f t="shared" si="0"/>
        <v>49</v>
      </c>
      <c r="O57" s="59">
        <v>1</v>
      </c>
      <c r="P57" s="60">
        <v>2</v>
      </c>
      <c r="Q57" s="60">
        <v>3</v>
      </c>
      <c r="R57" s="60">
        <v>4</v>
      </c>
      <c r="S57" s="61">
        <v>5</v>
      </c>
      <c r="T57" s="63"/>
      <c r="U57" s="59">
        <v>1</v>
      </c>
      <c r="V57" s="60">
        <v>2</v>
      </c>
      <c r="W57" s="60">
        <v>3</v>
      </c>
      <c r="X57" s="60">
        <v>4</v>
      </c>
      <c r="Y57" s="61">
        <v>5</v>
      </c>
      <c r="Z57" s="67"/>
      <c r="AA57" s="71"/>
      <c r="AB57" s="59">
        <v>1</v>
      </c>
      <c r="AC57" s="60">
        <v>2</v>
      </c>
      <c r="AD57" s="60">
        <v>3</v>
      </c>
      <c r="AE57" s="60">
        <v>4</v>
      </c>
      <c r="AF57" s="61">
        <v>5</v>
      </c>
      <c r="AG57" s="63">
        <v>15</v>
      </c>
      <c r="AH57" s="59">
        <v>1</v>
      </c>
      <c r="AI57" s="60">
        <v>2</v>
      </c>
      <c r="AJ57" s="60">
        <v>3</v>
      </c>
      <c r="AK57" s="60">
        <v>4</v>
      </c>
      <c r="AL57" s="61">
        <v>5</v>
      </c>
      <c r="AM57" s="98"/>
      <c r="AN57" s="96">
        <v>49</v>
      </c>
      <c r="AO57" s="40">
        <v>99</v>
      </c>
      <c r="AP57" s="40"/>
      <c r="AQ57" s="40"/>
    </row>
    <row r="58" spans="1:43" s="2" customFormat="1" ht="15.75" hidden="1" customHeight="1">
      <c r="A58" s="37"/>
      <c r="B58" s="64">
        <v>50</v>
      </c>
      <c r="C58" s="59">
        <v>1</v>
      </c>
      <c r="D58" s="60">
        <v>2</v>
      </c>
      <c r="E58" s="60">
        <v>3</v>
      </c>
      <c r="F58" s="60">
        <v>4</v>
      </c>
      <c r="G58" s="61">
        <v>5</v>
      </c>
      <c r="H58" s="63">
        <f t="shared" si="1"/>
        <v>90</v>
      </c>
      <c r="I58" s="59">
        <v>1</v>
      </c>
      <c r="J58" s="60">
        <v>2</v>
      </c>
      <c r="K58" s="60">
        <v>3</v>
      </c>
      <c r="L58" s="60">
        <v>4</v>
      </c>
      <c r="M58" s="61">
        <v>5</v>
      </c>
      <c r="N58" s="63">
        <f t="shared" si="0"/>
        <v>50</v>
      </c>
      <c r="O58" s="59">
        <v>1</v>
      </c>
      <c r="P58" s="60">
        <v>2</v>
      </c>
      <c r="Q58" s="60">
        <v>3</v>
      </c>
      <c r="R58" s="60">
        <v>4</v>
      </c>
      <c r="S58" s="61">
        <v>5</v>
      </c>
      <c r="T58" s="63"/>
      <c r="U58" s="59">
        <v>1</v>
      </c>
      <c r="V58" s="60">
        <v>2</v>
      </c>
      <c r="W58" s="60">
        <v>3</v>
      </c>
      <c r="X58" s="60">
        <v>4</v>
      </c>
      <c r="Y58" s="61">
        <v>5</v>
      </c>
      <c r="Z58" s="67"/>
      <c r="AA58" s="71"/>
      <c r="AB58" s="59">
        <v>1</v>
      </c>
      <c r="AC58" s="60">
        <v>2</v>
      </c>
      <c r="AD58" s="60">
        <v>3</v>
      </c>
      <c r="AE58" s="60">
        <v>4</v>
      </c>
      <c r="AF58" s="61">
        <v>5</v>
      </c>
      <c r="AG58" s="63">
        <v>16</v>
      </c>
      <c r="AH58" s="59">
        <v>1</v>
      </c>
      <c r="AI58" s="60">
        <v>2</v>
      </c>
      <c r="AJ58" s="60">
        <v>3</v>
      </c>
      <c r="AK58" s="60">
        <v>4</v>
      </c>
      <c r="AL58" s="61">
        <v>5</v>
      </c>
      <c r="AM58" s="98"/>
      <c r="AN58" s="97">
        <v>50</v>
      </c>
      <c r="AO58" s="41">
        <v>100</v>
      </c>
      <c r="AP58" s="41"/>
      <c r="AQ58" s="41"/>
    </row>
    <row r="59" spans="1:43" s="2" customFormat="1" ht="25.5" customHeight="1">
      <c r="A59" s="37"/>
      <c r="B59" s="100">
        <v>40</v>
      </c>
      <c r="C59" s="80"/>
      <c r="D59" s="81"/>
      <c r="E59" s="81"/>
      <c r="F59" s="81"/>
      <c r="G59" s="82"/>
      <c r="H59" s="101">
        <f>B59</f>
        <v>40</v>
      </c>
      <c r="I59" s="80"/>
      <c r="J59" s="81"/>
      <c r="K59" s="81"/>
      <c r="L59" s="81"/>
      <c r="M59" s="82"/>
      <c r="N59" s="83">
        <f>H59</f>
        <v>40</v>
      </c>
      <c r="O59" s="80"/>
      <c r="P59" s="81"/>
      <c r="Q59" s="81"/>
      <c r="R59" s="81"/>
      <c r="S59" s="82"/>
      <c r="T59" s="101">
        <f>N59</f>
        <v>40</v>
      </c>
      <c r="U59" s="80"/>
      <c r="V59" s="81"/>
      <c r="W59" s="81"/>
      <c r="X59" s="81"/>
      <c r="Y59" s="82"/>
      <c r="Z59" s="398">
        <f>T59</f>
        <v>40</v>
      </c>
      <c r="AA59" s="399"/>
      <c r="AB59" s="80"/>
      <c r="AC59" s="81"/>
      <c r="AD59" s="81"/>
      <c r="AE59" s="81"/>
      <c r="AF59" s="82"/>
      <c r="AG59" s="83">
        <f>Z59</f>
        <v>40</v>
      </c>
      <c r="AH59" s="52"/>
      <c r="AI59" s="53"/>
      <c r="AJ59" s="53"/>
      <c r="AK59" s="53"/>
      <c r="AL59" s="54"/>
      <c r="AM59" s="99"/>
      <c r="AN59" s="18"/>
      <c r="AO59" s="33"/>
      <c r="AP59" s="33"/>
    </row>
    <row r="60" spans="1:43" s="2" customFormat="1" ht="14" customHeight="1">
      <c r="A60" s="37"/>
      <c r="B60" s="16"/>
      <c r="C60" s="48">
        <v>1</v>
      </c>
      <c r="D60" s="49">
        <v>2</v>
      </c>
      <c r="E60" s="49">
        <v>3</v>
      </c>
      <c r="F60" s="49">
        <v>4</v>
      </c>
      <c r="G60" s="50">
        <v>5</v>
      </c>
      <c r="H60" s="51"/>
      <c r="I60" s="48">
        <v>1</v>
      </c>
      <c r="J60" s="49">
        <v>2</v>
      </c>
      <c r="K60" s="49">
        <v>3</v>
      </c>
      <c r="L60" s="49">
        <v>4</v>
      </c>
      <c r="M60" s="50">
        <v>5</v>
      </c>
      <c r="N60" s="51"/>
      <c r="O60" s="48">
        <v>1</v>
      </c>
      <c r="P60" s="49">
        <v>2</v>
      </c>
      <c r="Q60" s="49">
        <v>3</v>
      </c>
      <c r="R60" s="49">
        <v>4</v>
      </c>
      <c r="S60" s="50">
        <v>5</v>
      </c>
      <c r="T60" s="51"/>
      <c r="U60" s="48">
        <v>1</v>
      </c>
      <c r="V60" s="49">
        <v>2</v>
      </c>
      <c r="W60" s="49">
        <v>3</v>
      </c>
      <c r="X60" s="49">
        <v>4</v>
      </c>
      <c r="Y60" s="50">
        <v>5</v>
      </c>
      <c r="Z60" s="16"/>
      <c r="AA60" s="47"/>
      <c r="AB60" s="48">
        <v>1</v>
      </c>
      <c r="AC60" s="49">
        <v>2</v>
      </c>
      <c r="AD60" s="49">
        <v>3</v>
      </c>
      <c r="AE60" s="49">
        <v>4</v>
      </c>
      <c r="AF60" s="50">
        <v>5</v>
      </c>
      <c r="AG60" s="16"/>
      <c r="AH60" s="48">
        <v>1</v>
      </c>
      <c r="AI60" s="49">
        <v>2</v>
      </c>
      <c r="AJ60" s="49">
        <v>3</v>
      </c>
      <c r="AK60" s="49">
        <v>4</v>
      </c>
      <c r="AL60" s="50">
        <v>5</v>
      </c>
      <c r="AM60" s="93"/>
      <c r="AN60" s="38"/>
    </row>
    <row r="61" spans="1:43" s="2" customFormat="1" ht="14" customHeight="1">
      <c r="A61" s="37"/>
      <c r="B61" s="16"/>
      <c r="C61" s="11">
        <v>1</v>
      </c>
      <c r="D61" s="12">
        <v>2</v>
      </c>
      <c r="E61" s="12">
        <v>3</v>
      </c>
      <c r="F61" s="12">
        <v>4</v>
      </c>
      <c r="G61" s="13">
        <v>5</v>
      </c>
      <c r="H61" s="14"/>
      <c r="I61" s="11">
        <v>1</v>
      </c>
      <c r="J61" s="12">
        <v>2</v>
      </c>
      <c r="K61" s="12">
        <v>3</v>
      </c>
      <c r="L61" s="12">
        <v>4</v>
      </c>
      <c r="M61" s="13">
        <v>5</v>
      </c>
      <c r="N61" s="14"/>
      <c r="O61" s="11">
        <v>1</v>
      </c>
      <c r="P61" s="12">
        <v>2</v>
      </c>
      <c r="Q61" s="12">
        <v>3</v>
      </c>
      <c r="R61" s="12">
        <v>4</v>
      </c>
      <c r="S61" s="13">
        <v>5</v>
      </c>
      <c r="T61" s="14"/>
      <c r="U61" s="11">
        <v>1</v>
      </c>
      <c r="V61" s="12">
        <v>2</v>
      </c>
      <c r="W61" s="12">
        <v>3</v>
      </c>
      <c r="X61" s="12">
        <v>4</v>
      </c>
      <c r="Y61" s="13">
        <v>5</v>
      </c>
      <c r="Z61" s="15"/>
      <c r="AA61" s="46"/>
      <c r="AB61" s="11">
        <v>1</v>
      </c>
      <c r="AC61" s="12">
        <v>2</v>
      </c>
      <c r="AD61" s="12">
        <v>3</v>
      </c>
      <c r="AE61" s="12">
        <v>4</v>
      </c>
      <c r="AF61" s="13">
        <v>5</v>
      </c>
      <c r="AG61" s="15"/>
      <c r="AH61" s="11">
        <v>1</v>
      </c>
      <c r="AI61" s="12">
        <v>2</v>
      </c>
      <c r="AJ61" s="12">
        <v>3</v>
      </c>
      <c r="AK61" s="12">
        <v>4</v>
      </c>
      <c r="AL61" s="13">
        <v>5</v>
      </c>
      <c r="AM61" s="94"/>
      <c r="AN61" s="19"/>
    </row>
    <row r="62" spans="1:43" s="2" customFormat="1" ht="14" customHeight="1">
      <c r="A62" s="37"/>
      <c r="B62" s="16"/>
      <c r="C62" s="11">
        <v>1</v>
      </c>
      <c r="D62" s="12">
        <v>2</v>
      </c>
      <c r="E62" s="12">
        <v>3</v>
      </c>
      <c r="F62" s="12">
        <v>4</v>
      </c>
      <c r="G62" s="13">
        <v>5</v>
      </c>
      <c r="H62" s="14"/>
      <c r="I62" s="11">
        <v>1</v>
      </c>
      <c r="J62" s="12">
        <v>2</v>
      </c>
      <c r="K62" s="12">
        <v>3</v>
      </c>
      <c r="L62" s="12">
        <v>4</v>
      </c>
      <c r="M62" s="13">
        <v>5</v>
      </c>
      <c r="N62" s="14"/>
      <c r="O62" s="11">
        <v>1</v>
      </c>
      <c r="P62" s="12">
        <v>2</v>
      </c>
      <c r="Q62" s="12">
        <v>3</v>
      </c>
      <c r="R62" s="12">
        <v>4</v>
      </c>
      <c r="S62" s="13">
        <v>5</v>
      </c>
      <c r="T62" s="14"/>
      <c r="U62" s="11">
        <v>1</v>
      </c>
      <c r="V62" s="12">
        <v>2</v>
      </c>
      <c r="W62" s="12">
        <v>3</v>
      </c>
      <c r="X62" s="12">
        <v>4</v>
      </c>
      <c r="Y62" s="13">
        <v>5</v>
      </c>
      <c r="Z62" s="15"/>
      <c r="AA62" s="46"/>
      <c r="AB62" s="11">
        <v>1</v>
      </c>
      <c r="AC62" s="12">
        <v>2</v>
      </c>
      <c r="AD62" s="12">
        <v>3</v>
      </c>
      <c r="AE62" s="12">
        <v>4</v>
      </c>
      <c r="AF62" s="13">
        <v>5</v>
      </c>
      <c r="AG62" s="15"/>
      <c r="AH62" s="11">
        <v>1</v>
      </c>
      <c r="AI62" s="12">
        <v>2</v>
      </c>
      <c r="AJ62" s="12">
        <v>3</v>
      </c>
      <c r="AK62" s="12">
        <v>4</v>
      </c>
      <c r="AL62" s="13">
        <v>5</v>
      </c>
      <c r="AM62" s="94"/>
      <c r="AN62" s="19"/>
    </row>
    <row r="63" spans="1:43" s="2" customFormat="1" ht="14" customHeight="1">
      <c r="A63" s="37"/>
      <c r="B63" s="16"/>
      <c r="C63" s="11">
        <v>1</v>
      </c>
      <c r="D63" s="12">
        <v>2</v>
      </c>
      <c r="E63" s="12">
        <v>3</v>
      </c>
      <c r="F63" s="12">
        <v>4</v>
      </c>
      <c r="G63" s="13">
        <v>5</v>
      </c>
      <c r="H63" s="14"/>
      <c r="I63" s="11">
        <v>1</v>
      </c>
      <c r="J63" s="12">
        <v>2</v>
      </c>
      <c r="K63" s="12">
        <v>3</v>
      </c>
      <c r="L63" s="12">
        <v>4</v>
      </c>
      <c r="M63" s="13">
        <v>5</v>
      </c>
      <c r="N63" s="14"/>
      <c r="O63" s="11">
        <v>1</v>
      </c>
      <c r="P63" s="12">
        <v>2</v>
      </c>
      <c r="Q63" s="12">
        <v>3</v>
      </c>
      <c r="R63" s="12">
        <v>4</v>
      </c>
      <c r="S63" s="13">
        <v>5</v>
      </c>
      <c r="T63" s="14"/>
      <c r="U63" s="11">
        <v>1</v>
      </c>
      <c r="V63" s="12">
        <v>2</v>
      </c>
      <c r="W63" s="12">
        <v>3</v>
      </c>
      <c r="X63" s="12">
        <v>4</v>
      </c>
      <c r="Y63" s="13">
        <v>5</v>
      </c>
      <c r="Z63" s="15"/>
      <c r="AA63" s="46"/>
      <c r="AB63" s="11">
        <v>1</v>
      </c>
      <c r="AC63" s="12">
        <v>2</v>
      </c>
      <c r="AD63" s="12">
        <v>3</v>
      </c>
      <c r="AE63" s="12">
        <v>4</v>
      </c>
      <c r="AF63" s="13">
        <v>5</v>
      </c>
      <c r="AG63" s="15"/>
      <c r="AH63" s="11">
        <v>1</v>
      </c>
      <c r="AI63" s="12">
        <v>2</v>
      </c>
      <c r="AJ63" s="12">
        <v>3</v>
      </c>
      <c r="AK63" s="12">
        <v>4</v>
      </c>
      <c r="AL63" s="13">
        <v>5</v>
      </c>
      <c r="AM63" s="94"/>
      <c r="AN63" s="19"/>
    </row>
    <row r="64" spans="1:43" s="2" customFormat="1" ht="14" customHeight="1">
      <c r="A64" s="37"/>
      <c r="B64" s="16"/>
      <c r="C64" s="11">
        <v>1</v>
      </c>
      <c r="D64" s="12">
        <v>2</v>
      </c>
      <c r="E64" s="12">
        <v>3</v>
      </c>
      <c r="F64" s="12">
        <v>4</v>
      </c>
      <c r="G64" s="13">
        <v>5</v>
      </c>
      <c r="H64" s="14"/>
      <c r="I64" s="11">
        <v>1</v>
      </c>
      <c r="J64" s="12">
        <v>2</v>
      </c>
      <c r="K64" s="12">
        <v>3</v>
      </c>
      <c r="L64" s="12">
        <v>4</v>
      </c>
      <c r="M64" s="13">
        <v>5</v>
      </c>
      <c r="N64" s="14"/>
      <c r="O64" s="11">
        <v>1</v>
      </c>
      <c r="P64" s="12">
        <v>2</v>
      </c>
      <c r="Q64" s="12">
        <v>3</v>
      </c>
      <c r="R64" s="12">
        <v>4</v>
      </c>
      <c r="S64" s="13">
        <v>5</v>
      </c>
      <c r="T64" s="14"/>
      <c r="U64" s="11">
        <v>1</v>
      </c>
      <c r="V64" s="12">
        <v>2</v>
      </c>
      <c r="W64" s="12">
        <v>3</v>
      </c>
      <c r="X64" s="12">
        <v>4</v>
      </c>
      <c r="Y64" s="13">
        <v>5</v>
      </c>
      <c r="Z64" s="15"/>
      <c r="AA64" s="46"/>
      <c r="AB64" s="11">
        <v>1</v>
      </c>
      <c r="AC64" s="12">
        <v>2</v>
      </c>
      <c r="AD64" s="12">
        <v>3</v>
      </c>
      <c r="AE64" s="12">
        <v>4</v>
      </c>
      <c r="AF64" s="13">
        <v>5</v>
      </c>
      <c r="AG64" s="15"/>
      <c r="AH64" s="11">
        <v>1</v>
      </c>
      <c r="AI64" s="12">
        <v>2</v>
      </c>
      <c r="AJ64" s="12">
        <v>3</v>
      </c>
      <c r="AK64" s="12">
        <v>4</v>
      </c>
      <c r="AL64" s="13">
        <v>5</v>
      </c>
      <c r="AM64" s="94"/>
      <c r="AN64" s="19"/>
    </row>
    <row r="65" spans="1:40" s="2" customFormat="1" ht="14" customHeight="1">
      <c r="A65" s="37"/>
      <c r="B65" s="16"/>
      <c r="C65" s="11">
        <v>1</v>
      </c>
      <c r="D65" s="12">
        <v>2</v>
      </c>
      <c r="E65" s="12">
        <v>3</v>
      </c>
      <c r="F65" s="12">
        <v>4</v>
      </c>
      <c r="G65" s="13">
        <v>5</v>
      </c>
      <c r="H65" s="14"/>
      <c r="I65" s="11">
        <v>1</v>
      </c>
      <c r="J65" s="12">
        <v>2</v>
      </c>
      <c r="K65" s="12">
        <v>3</v>
      </c>
      <c r="L65" s="12">
        <v>4</v>
      </c>
      <c r="M65" s="13">
        <v>5</v>
      </c>
      <c r="N65" s="14"/>
      <c r="O65" s="11">
        <v>1</v>
      </c>
      <c r="P65" s="12">
        <v>2</v>
      </c>
      <c r="Q65" s="12">
        <v>3</v>
      </c>
      <c r="R65" s="12">
        <v>4</v>
      </c>
      <c r="S65" s="13">
        <v>5</v>
      </c>
      <c r="T65" s="14"/>
      <c r="U65" s="11">
        <v>1</v>
      </c>
      <c r="V65" s="12">
        <v>2</v>
      </c>
      <c r="W65" s="12">
        <v>3</v>
      </c>
      <c r="X65" s="12">
        <v>4</v>
      </c>
      <c r="Y65" s="13">
        <v>5</v>
      </c>
      <c r="Z65" s="15"/>
      <c r="AA65" s="46"/>
      <c r="AB65" s="11">
        <v>1</v>
      </c>
      <c r="AC65" s="12">
        <v>2</v>
      </c>
      <c r="AD65" s="12">
        <v>3</v>
      </c>
      <c r="AE65" s="12">
        <v>4</v>
      </c>
      <c r="AF65" s="13">
        <v>5</v>
      </c>
      <c r="AG65" s="15"/>
      <c r="AH65" s="11">
        <v>1</v>
      </c>
      <c r="AI65" s="12">
        <v>2</v>
      </c>
      <c r="AJ65" s="12">
        <v>3</v>
      </c>
      <c r="AK65" s="12">
        <v>4</v>
      </c>
      <c r="AL65" s="13">
        <v>5</v>
      </c>
      <c r="AM65" s="94"/>
      <c r="AN65" s="19"/>
    </row>
    <row r="66" spans="1:40" s="2" customFormat="1" ht="14" customHeight="1">
      <c r="A66" s="37"/>
      <c r="B66" s="16"/>
      <c r="C66" s="11">
        <v>1</v>
      </c>
      <c r="D66" s="12">
        <v>2</v>
      </c>
      <c r="E66" s="12">
        <v>3</v>
      </c>
      <c r="F66" s="12">
        <v>4</v>
      </c>
      <c r="G66" s="13">
        <v>5</v>
      </c>
      <c r="H66" s="14"/>
      <c r="I66" s="11">
        <v>1</v>
      </c>
      <c r="J66" s="12">
        <v>2</v>
      </c>
      <c r="K66" s="12">
        <v>3</v>
      </c>
      <c r="L66" s="12">
        <v>4</v>
      </c>
      <c r="M66" s="13">
        <v>5</v>
      </c>
      <c r="N66" s="14"/>
      <c r="O66" s="11">
        <v>1</v>
      </c>
      <c r="P66" s="12">
        <v>2</v>
      </c>
      <c r="Q66" s="12">
        <v>3</v>
      </c>
      <c r="R66" s="12">
        <v>4</v>
      </c>
      <c r="S66" s="13">
        <v>5</v>
      </c>
      <c r="T66" s="14"/>
      <c r="U66" s="11">
        <v>1</v>
      </c>
      <c r="V66" s="12">
        <v>2</v>
      </c>
      <c r="W66" s="12">
        <v>3</v>
      </c>
      <c r="X66" s="12">
        <v>4</v>
      </c>
      <c r="Y66" s="13">
        <v>5</v>
      </c>
      <c r="Z66" s="15"/>
      <c r="AA66" s="46"/>
      <c r="AB66" s="11">
        <v>1</v>
      </c>
      <c r="AC66" s="12">
        <v>2</v>
      </c>
      <c r="AD66" s="12">
        <v>3</v>
      </c>
      <c r="AE66" s="12">
        <v>4</v>
      </c>
      <c r="AF66" s="13">
        <v>5</v>
      </c>
      <c r="AG66" s="15"/>
      <c r="AH66" s="11">
        <v>1</v>
      </c>
      <c r="AI66" s="12">
        <v>2</v>
      </c>
      <c r="AJ66" s="12">
        <v>3</v>
      </c>
      <c r="AK66" s="12">
        <v>4</v>
      </c>
      <c r="AL66" s="13">
        <v>5</v>
      </c>
      <c r="AM66" s="94"/>
      <c r="AN66" s="19"/>
    </row>
    <row r="67" spans="1:40" s="2" customFormat="1" ht="14" customHeight="1">
      <c r="A67" s="37"/>
      <c r="B67" s="16"/>
      <c r="C67" s="11">
        <v>1</v>
      </c>
      <c r="D67" s="12">
        <v>2</v>
      </c>
      <c r="E67" s="12">
        <v>3</v>
      </c>
      <c r="F67" s="12">
        <v>4</v>
      </c>
      <c r="G67" s="13">
        <v>5</v>
      </c>
      <c r="H67" s="14"/>
      <c r="I67" s="11">
        <v>1</v>
      </c>
      <c r="J67" s="12">
        <v>2</v>
      </c>
      <c r="K67" s="12">
        <v>3</v>
      </c>
      <c r="L67" s="12">
        <v>4</v>
      </c>
      <c r="M67" s="13">
        <v>5</v>
      </c>
      <c r="N67" s="14"/>
      <c r="O67" s="11">
        <v>1</v>
      </c>
      <c r="P67" s="12">
        <v>2</v>
      </c>
      <c r="Q67" s="12">
        <v>3</v>
      </c>
      <c r="R67" s="12">
        <v>4</v>
      </c>
      <c r="S67" s="13">
        <v>5</v>
      </c>
      <c r="T67" s="14"/>
      <c r="U67" s="11">
        <v>1</v>
      </c>
      <c r="V67" s="12">
        <v>2</v>
      </c>
      <c r="W67" s="12">
        <v>3</v>
      </c>
      <c r="X67" s="12">
        <v>4</v>
      </c>
      <c r="Y67" s="13">
        <v>5</v>
      </c>
      <c r="Z67" s="15"/>
      <c r="AA67" s="46"/>
      <c r="AB67" s="11">
        <v>1</v>
      </c>
      <c r="AC67" s="12">
        <v>2</v>
      </c>
      <c r="AD67" s="12">
        <v>3</v>
      </c>
      <c r="AE67" s="12">
        <v>4</v>
      </c>
      <c r="AF67" s="13">
        <v>5</v>
      </c>
      <c r="AG67" s="15"/>
      <c r="AH67" s="11">
        <v>1</v>
      </c>
      <c r="AI67" s="12">
        <v>2</v>
      </c>
      <c r="AJ67" s="12">
        <v>3</v>
      </c>
      <c r="AK67" s="12">
        <v>4</v>
      </c>
      <c r="AL67" s="13">
        <v>5</v>
      </c>
      <c r="AM67" s="94"/>
      <c r="AN67" s="19"/>
    </row>
    <row r="68" spans="1:40" s="2" customFormat="1" ht="14" customHeight="1">
      <c r="A68" s="37"/>
      <c r="B68" s="16"/>
      <c r="C68" s="11">
        <v>1</v>
      </c>
      <c r="D68" s="12">
        <v>2</v>
      </c>
      <c r="E68" s="12">
        <v>3</v>
      </c>
      <c r="F68" s="12">
        <v>4</v>
      </c>
      <c r="G68" s="13">
        <v>5</v>
      </c>
      <c r="H68" s="14"/>
      <c r="I68" s="11">
        <v>1</v>
      </c>
      <c r="J68" s="12">
        <v>2</v>
      </c>
      <c r="K68" s="12">
        <v>3</v>
      </c>
      <c r="L68" s="12">
        <v>4</v>
      </c>
      <c r="M68" s="13">
        <v>5</v>
      </c>
      <c r="N68" s="14"/>
      <c r="O68" s="11">
        <v>1</v>
      </c>
      <c r="P68" s="12">
        <v>2</v>
      </c>
      <c r="Q68" s="12">
        <v>3</v>
      </c>
      <c r="R68" s="12">
        <v>4</v>
      </c>
      <c r="S68" s="13">
        <v>5</v>
      </c>
      <c r="T68" s="14"/>
      <c r="U68" s="11">
        <v>1</v>
      </c>
      <c r="V68" s="12">
        <v>2</v>
      </c>
      <c r="W68" s="12">
        <v>3</v>
      </c>
      <c r="X68" s="12">
        <v>4</v>
      </c>
      <c r="Y68" s="13">
        <v>5</v>
      </c>
      <c r="Z68" s="15"/>
      <c r="AA68" s="46"/>
      <c r="AB68" s="11">
        <v>1</v>
      </c>
      <c r="AC68" s="12">
        <v>2</v>
      </c>
      <c r="AD68" s="12">
        <v>3</v>
      </c>
      <c r="AE68" s="12">
        <v>4</v>
      </c>
      <c r="AF68" s="13">
        <v>5</v>
      </c>
      <c r="AG68" s="15"/>
      <c r="AH68" s="11">
        <v>1</v>
      </c>
      <c r="AI68" s="12">
        <v>2</v>
      </c>
      <c r="AJ68" s="12">
        <v>3</v>
      </c>
      <c r="AK68" s="12">
        <v>4</v>
      </c>
      <c r="AL68" s="13">
        <v>5</v>
      </c>
      <c r="AM68" s="94"/>
      <c r="AN68" s="19"/>
    </row>
    <row r="69" spans="1:40" s="2" customFormat="1" ht="14" customHeight="1">
      <c r="A69" s="37"/>
      <c r="B69" s="16"/>
      <c r="C69" s="11">
        <v>1</v>
      </c>
      <c r="D69" s="12">
        <v>2</v>
      </c>
      <c r="E69" s="12">
        <v>3</v>
      </c>
      <c r="F69" s="12">
        <v>4</v>
      </c>
      <c r="G69" s="13">
        <v>5</v>
      </c>
      <c r="H69" s="14"/>
      <c r="I69" s="11">
        <v>1</v>
      </c>
      <c r="J69" s="12">
        <v>2</v>
      </c>
      <c r="K69" s="12">
        <v>3</v>
      </c>
      <c r="L69" s="12">
        <v>4</v>
      </c>
      <c r="M69" s="13">
        <v>5</v>
      </c>
      <c r="N69" s="14"/>
      <c r="O69" s="11">
        <v>1</v>
      </c>
      <c r="P69" s="12">
        <v>2</v>
      </c>
      <c r="Q69" s="12">
        <v>3</v>
      </c>
      <c r="R69" s="12">
        <v>4</v>
      </c>
      <c r="S69" s="13">
        <v>5</v>
      </c>
      <c r="T69" s="14"/>
      <c r="U69" s="11">
        <v>1</v>
      </c>
      <c r="V69" s="12">
        <v>2</v>
      </c>
      <c r="W69" s="12">
        <v>3</v>
      </c>
      <c r="X69" s="12">
        <v>4</v>
      </c>
      <c r="Y69" s="13">
        <v>5</v>
      </c>
      <c r="Z69" s="15"/>
      <c r="AA69" s="46"/>
      <c r="AB69" s="11">
        <v>1</v>
      </c>
      <c r="AC69" s="12">
        <v>2</v>
      </c>
      <c r="AD69" s="12">
        <v>3</v>
      </c>
      <c r="AE69" s="12">
        <v>4</v>
      </c>
      <c r="AF69" s="13">
        <v>5</v>
      </c>
      <c r="AG69" s="15"/>
      <c r="AH69" s="11">
        <v>1</v>
      </c>
      <c r="AI69" s="12">
        <v>2</v>
      </c>
      <c r="AJ69" s="12">
        <v>3</v>
      </c>
      <c r="AK69" s="12">
        <v>4</v>
      </c>
      <c r="AL69" s="13">
        <v>5</v>
      </c>
      <c r="AM69" s="94"/>
      <c r="AN69" s="19"/>
    </row>
    <row r="70" spans="1:40" s="2" customFormat="1" ht="14" customHeight="1">
      <c r="A70" s="37"/>
      <c r="B70" s="16"/>
      <c r="C70" s="11">
        <v>1</v>
      </c>
      <c r="D70" s="12">
        <v>2</v>
      </c>
      <c r="E70" s="12">
        <v>3</v>
      </c>
      <c r="F70" s="12">
        <v>4</v>
      </c>
      <c r="G70" s="13">
        <v>5</v>
      </c>
      <c r="H70" s="14"/>
      <c r="I70" s="11">
        <v>1</v>
      </c>
      <c r="J70" s="12">
        <v>2</v>
      </c>
      <c r="K70" s="12">
        <v>3</v>
      </c>
      <c r="L70" s="12">
        <v>4</v>
      </c>
      <c r="M70" s="13">
        <v>5</v>
      </c>
      <c r="N70" s="14"/>
      <c r="O70" s="11">
        <v>1</v>
      </c>
      <c r="P70" s="12">
        <v>2</v>
      </c>
      <c r="Q70" s="12">
        <v>3</v>
      </c>
      <c r="R70" s="12">
        <v>4</v>
      </c>
      <c r="S70" s="13">
        <v>5</v>
      </c>
      <c r="T70" s="14"/>
      <c r="U70" s="11">
        <v>1</v>
      </c>
      <c r="V70" s="12">
        <v>2</v>
      </c>
      <c r="W70" s="12">
        <v>3</v>
      </c>
      <c r="X70" s="12">
        <v>4</v>
      </c>
      <c r="Y70" s="13">
        <v>5</v>
      </c>
      <c r="Z70" s="15"/>
      <c r="AA70" s="46"/>
      <c r="AB70" s="11">
        <v>1</v>
      </c>
      <c r="AC70" s="12">
        <v>2</v>
      </c>
      <c r="AD70" s="12">
        <v>3</v>
      </c>
      <c r="AE70" s="12">
        <v>4</v>
      </c>
      <c r="AF70" s="13">
        <v>5</v>
      </c>
      <c r="AG70" s="15"/>
      <c r="AH70" s="11">
        <v>1</v>
      </c>
      <c r="AI70" s="12">
        <v>2</v>
      </c>
      <c r="AJ70" s="12">
        <v>3</v>
      </c>
      <c r="AK70" s="12">
        <v>4</v>
      </c>
      <c r="AL70" s="13">
        <v>5</v>
      </c>
      <c r="AM70" s="94"/>
      <c r="AN70" s="19"/>
    </row>
    <row r="71" spans="1:40" s="2" customFormat="1" ht="14" customHeight="1">
      <c r="A71" s="37"/>
      <c r="B71" s="16"/>
      <c r="C71" s="11">
        <v>1</v>
      </c>
      <c r="D71" s="12">
        <v>2</v>
      </c>
      <c r="E71" s="12">
        <v>3</v>
      </c>
      <c r="F71" s="12">
        <v>4</v>
      </c>
      <c r="G71" s="13">
        <v>5</v>
      </c>
      <c r="H71" s="14"/>
      <c r="I71" s="11">
        <v>1</v>
      </c>
      <c r="J71" s="12">
        <v>2</v>
      </c>
      <c r="K71" s="12">
        <v>3</v>
      </c>
      <c r="L71" s="12">
        <v>4</v>
      </c>
      <c r="M71" s="13">
        <v>5</v>
      </c>
      <c r="N71" s="14"/>
      <c r="O71" s="11">
        <v>1</v>
      </c>
      <c r="P71" s="12">
        <v>2</v>
      </c>
      <c r="Q71" s="12">
        <v>3</v>
      </c>
      <c r="R71" s="12">
        <v>4</v>
      </c>
      <c r="S71" s="13">
        <v>5</v>
      </c>
      <c r="T71" s="14"/>
      <c r="U71" s="11">
        <v>1</v>
      </c>
      <c r="V71" s="12">
        <v>2</v>
      </c>
      <c r="W71" s="12">
        <v>3</v>
      </c>
      <c r="X71" s="12">
        <v>4</v>
      </c>
      <c r="Y71" s="13">
        <v>5</v>
      </c>
      <c r="Z71" s="15"/>
      <c r="AA71" s="46"/>
      <c r="AB71" s="11">
        <v>1</v>
      </c>
      <c r="AC71" s="12">
        <v>2</v>
      </c>
      <c r="AD71" s="12">
        <v>3</v>
      </c>
      <c r="AE71" s="12">
        <v>4</v>
      </c>
      <c r="AF71" s="13">
        <v>5</v>
      </c>
      <c r="AG71" s="15"/>
      <c r="AH71" s="11">
        <v>1</v>
      </c>
      <c r="AI71" s="12">
        <v>2</v>
      </c>
      <c r="AJ71" s="12">
        <v>3</v>
      </c>
      <c r="AK71" s="12">
        <v>4</v>
      </c>
      <c r="AL71" s="13">
        <v>5</v>
      </c>
      <c r="AM71" s="94"/>
      <c r="AN71" s="19"/>
    </row>
    <row r="72" spans="1:40" s="2" customFormat="1" ht="14" customHeight="1">
      <c r="A72" s="37"/>
      <c r="B72" s="16"/>
      <c r="C72" s="11">
        <v>1</v>
      </c>
      <c r="D72" s="12">
        <v>2</v>
      </c>
      <c r="E72" s="12">
        <v>3</v>
      </c>
      <c r="F72" s="12">
        <v>4</v>
      </c>
      <c r="G72" s="13">
        <v>5</v>
      </c>
      <c r="H72" s="14"/>
      <c r="I72" s="11">
        <v>1</v>
      </c>
      <c r="J72" s="12">
        <v>2</v>
      </c>
      <c r="K72" s="12">
        <v>3</v>
      </c>
      <c r="L72" s="12">
        <v>4</v>
      </c>
      <c r="M72" s="13">
        <v>5</v>
      </c>
      <c r="N72" s="14"/>
      <c r="O72" s="11">
        <v>1</v>
      </c>
      <c r="P72" s="12">
        <v>2</v>
      </c>
      <c r="Q72" s="12">
        <v>3</v>
      </c>
      <c r="R72" s="12">
        <v>4</v>
      </c>
      <c r="S72" s="13">
        <v>5</v>
      </c>
      <c r="T72" s="14"/>
      <c r="U72" s="11">
        <v>1</v>
      </c>
      <c r="V72" s="12">
        <v>2</v>
      </c>
      <c r="W72" s="12">
        <v>3</v>
      </c>
      <c r="X72" s="12">
        <v>4</v>
      </c>
      <c r="Y72" s="13">
        <v>5</v>
      </c>
      <c r="Z72" s="15"/>
      <c r="AA72" s="46"/>
      <c r="AB72" s="11">
        <v>1</v>
      </c>
      <c r="AC72" s="12">
        <v>2</v>
      </c>
      <c r="AD72" s="12">
        <v>3</v>
      </c>
      <c r="AE72" s="12">
        <v>4</v>
      </c>
      <c r="AF72" s="13">
        <v>5</v>
      </c>
      <c r="AG72" s="15"/>
      <c r="AH72" s="11">
        <v>1</v>
      </c>
      <c r="AI72" s="12">
        <v>2</v>
      </c>
      <c r="AJ72" s="12">
        <v>3</v>
      </c>
      <c r="AK72" s="12">
        <v>4</v>
      </c>
      <c r="AL72" s="13">
        <v>5</v>
      </c>
      <c r="AM72" s="94"/>
      <c r="AN72" s="19"/>
    </row>
    <row r="73" spans="1:40" s="2" customFormat="1" ht="14" customHeight="1">
      <c r="A73" s="37"/>
      <c r="B73" s="16"/>
      <c r="C73" s="11">
        <v>1</v>
      </c>
      <c r="D73" s="12">
        <v>2</v>
      </c>
      <c r="E73" s="12">
        <v>3</v>
      </c>
      <c r="F73" s="12">
        <v>4</v>
      </c>
      <c r="G73" s="13">
        <v>5</v>
      </c>
      <c r="H73" s="14"/>
      <c r="I73" s="11">
        <v>1</v>
      </c>
      <c r="J73" s="12">
        <v>2</v>
      </c>
      <c r="K73" s="12">
        <v>3</v>
      </c>
      <c r="L73" s="12">
        <v>4</v>
      </c>
      <c r="M73" s="13">
        <v>5</v>
      </c>
      <c r="N73" s="14"/>
      <c r="O73" s="11">
        <v>1</v>
      </c>
      <c r="P73" s="12">
        <v>2</v>
      </c>
      <c r="Q73" s="12">
        <v>3</v>
      </c>
      <c r="R73" s="12">
        <v>4</v>
      </c>
      <c r="S73" s="13">
        <v>5</v>
      </c>
      <c r="T73" s="14"/>
      <c r="U73" s="11">
        <v>1</v>
      </c>
      <c r="V73" s="12">
        <v>2</v>
      </c>
      <c r="W73" s="12">
        <v>3</v>
      </c>
      <c r="X73" s="12">
        <v>4</v>
      </c>
      <c r="Y73" s="13">
        <v>5</v>
      </c>
      <c r="Z73" s="15"/>
      <c r="AA73" s="46"/>
      <c r="AB73" s="11">
        <v>1</v>
      </c>
      <c r="AC73" s="12">
        <v>2</v>
      </c>
      <c r="AD73" s="12">
        <v>3</v>
      </c>
      <c r="AE73" s="12">
        <v>4</v>
      </c>
      <c r="AF73" s="13">
        <v>5</v>
      </c>
      <c r="AG73" s="15"/>
      <c r="AH73" s="11">
        <v>1</v>
      </c>
      <c r="AI73" s="12">
        <v>2</v>
      </c>
      <c r="AJ73" s="12">
        <v>3</v>
      </c>
      <c r="AK73" s="12">
        <v>4</v>
      </c>
      <c r="AL73" s="13">
        <v>5</v>
      </c>
      <c r="AM73" s="94"/>
      <c r="AN73" s="19"/>
    </row>
    <row r="74" spans="1:40" s="2" customFormat="1" ht="14" customHeight="1">
      <c r="A74" s="37"/>
      <c r="B74" s="16"/>
      <c r="C74" s="11">
        <v>1</v>
      </c>
      <c r="D74" s="12">
        <v>2</v>
      </c>
      <c r="E74" s="12">
        <v>3</v>
      </c>
      <c r="F74" s="12">
        <v>4</v>
      </c>
      <c r="G74" s="13">
        <v>5</v>
      </c>
      <c r="H74" s="14"/>
      <c r="I74" s="11">
        <v>1</v>
      </c>
      <c r="J74" s="12">
        <v>2</v>
      </c>
      <c r="K74" s="12">
        <v>3</v>
      </c>
      <c r="L74" s="12">
        <v>4</v>
      </c>
      <c r="M74" s="13">
        <v>5</v>
      </c>
      <c r="N74" s="14"/>
      <c r="O74" s="11">
        <v>1</v>
      </c>
      <c r="P74" s="12">
        <v>2</v>
      </c>
      <c r="Q74" s="12">
        <v>3</v>
      </c>
      <c r="R74" s="12">
        <v>4</v>
      </c>
      <c r="S74" s="13">
        <v>5</v>
      </c>
      <c r="T74" s="14"/>
      <c r="U74" s="11">
        <v>1</v>
      </c>
      <c r="V74" s="12">
        <v>2</v>
      </c>
      <c r="W74" s="12">
        <v>3</v>
      </c>
      <c r="X74" s="12">
        <v>4</v>
      </c>
      <c r="Y74" s="13">
        <v>5</v>
      </c>
      <c r="Z74" s="15"/>
      <c r="AA74" s="46"/>
      <c r="AB74" s="11">
        <v>1</v>
      </c>
      <c r="AC74" s="12">
        <v>2</v>
      </c>
      <c r="AD74" s="12">
        <v>3</v>
      </c>
      <c r="AE74" s="12">
        <v>4</v>
      </c>
      <c r="AF74" s="13">
        <v>5</v>
      </c>
      <c r="AG74" s="15"/>
      <c r="AH74" s="11">
        <v>1</v>
      </c>
      <c r="AI74" s="12">
        <v>2</v>
      </c>
      <c r="AJ74" s="12">
        <v>3</v>
      </c>
      <c r="AK74" s="12">
        <v>4</v>
      </c>
      <c r="AL74" s="13">
        <v>5</v>
      </c>
      <c r="AM74" s="94"/>
      <c r="AN74" s="19"/>
    </row>
    <row r="75" spans="1:40" s="2" customFormat="1" ht="14" customHeight="1">
      <c r="A75" s="37"/>
      <c r="B75" s="16"/>
      <c r="C75" s="11">
        <v>1</v>
      </c>
      <c r="D75" s="12">
        <v>2</v>
      </c>
      <c r="E75" s="12">
        <v>3</v>
      </c>
      <c r="F75" s="12">
        <v>4</v>
      </c>
      <c r="G75" s="13">
        <v>5</v>
      </c>
      <c r="H75" s="14"/>
      <c r="I75" s="11">
        <v>1</v>
      </c>
      <c r="J75" s="12">
        <v>2</v>
      </c>
      <c r="K75" s="12">
        <v>3</v>
      </c>
      <c r="L75" s="12">
        <v>4</v>
      </c>
      <c r="M75" s="13">
        <v>5</v>
      </c>
      <c r="N75" s="14"/>
      <c r="O75" s="11">
        <v>1</v>
      </c>
      <c r="P75" s="12">
        <v>2</v>
      </c>
      <c r="Q75" s="12">
        <v>3</v>
      </c>
      <c r="R75" s="12">
        <v>4</v>
      </c>
      <c r="S75" s="13">
        <v>5</v>
      </c>
      <c r="T75" s="14"/>
      <c r="U75" s="11">
        <v>1</v>
      </c>
      <c r="V75" s="12">
        <v>2</v>
      </c>
      <c r="W75" s="12">
        <v>3</v>
      </c>
      <c r="X75" s="12">
        <v>4</v>
      </c>
      <c r="Y75" s="13">
        <v>5</v>
      </c>
      <c r="Z75" s="15"/>
      <c r="AA75" s="46"/>
      <c r="AB75" s="11">
        <v>1</v>
      </c>
      <c r="AC75" s="12">
        <v>2</v>
      </c>
      <c r="AD75" s="12">
        <v>3</v>
      </c>
      <c r="AE75" s="12">
        <v>4</v>
      </c>
      <c r="AF75" s="13">
        <v>5</v>
      </c>
      <c r="AG75" s="15"/>
      <c r="AH75" s="11">
        <v>1</v>
      </c>
      <c r="AI75" s="12">
        <v>2</v>
      </c>
      <c r="AJ75" s="12">
        <v>3</v>
      </c>
      <c r="AK75" s="12">
        <v>4</v>
      </c>
      <c r="AL75" s="13">
        <v>5</v>
      </c>
      <c r="AM75" s="94"/>
      <c r="AN75" s="19"/>
    </row>
    <row r="76" spans="1:40" s="2" customFormat="1" ht="14" customHeight="1">
      <c r="A76" s="37"/>
      <c r="B76" s="16"/>
      <c r="C76" s="11">
        <v>1</v>
      </c>
      <c r="D76" s="12">
        <v>2</v>
      </c>
      <c r="E76" s="12">
        <v>3</v>
      </c>
      <c r="F76" s="12">
        <v>4</v>
      </c>
      <c r="G76" s="13">
        <v>5</v>
      </c>
      <c r="H76" s="14"/>
      <c r="I76" s="11">
        <v>1</v>
      </c>
      <c r="J76" s="12">
        <v>2</v>
      </c>
      <c r="K76" s="12">
        <v>3</v>
      </c>
      <c r="L76" s="12">
        <v>4</v>
      </c>
      <c r="M76" s="13">
        <v>5</v>
      </c>
      <c r="N76" s="14"/>
      <c r="O76" s="11">
        <v>1</v>
      </c>
      <c r="P76" s="12">
        <v>2</v>
      </c>
      <c r="Q76" s="12">
        <v>3</v>
      </c>
      <c r="R76" s="12">
        <v>4</v>
      </c>
      <c r="S76" s="13">
        <v>5</v>
      </c>
      <c r="T76" s="14"/>
      <c r="U76" s="11">
        <v>1</v>
      </c>
      <c r="V76" s="12">
        <v>2</v>
      </c>
      <c r="W76" s="12">
        <v>3</v>
      </c>
      <c r="X76" s="12">
        <v>4</v>
      </c>
      <c r="Y76" s="13">
        <v>5</v>
      </c>
      <c r="Z76" s="15"/>
      <c r="AA76" s="46"/>
      <c r="AB76" s="11">
        <v>1</v>
      </c>
      <c r="AC76" s="12">
        <v>2</v>
      </c>
      <c r="AD76" s="12">
        <v>3</v>
      </c>
      <c r="AE76" s="12">
        <v>4</v>
      </c>
      <c r="AF76" s="13">
        <v>5</v>
      </c>
      <c r="AG76" s="15"/>
      <c r="AH76" s="11">
        <v>1</v>
      </c>
      <c r="AI76" s="12">
        <v>2</v>
      </c>
      <c r="AJ76" s="12">
        <v>3</v>
      </c>
      <c r="AK76" s="12">
        <v>4</v>
      </c>
      <c r="AL76" s="13">
        <v>5</v>
      </c>
      <c r="AM76" s="94"/>
      <c r="AN76" s="19"/>
    </row>
    <row r="77" spans="1:40" s="2" customFormat="1" ht="14" customHeight="1">
      <c r="A77" s="37"/>
      <c r="B77" s="16"/>
      <c r="C77" s="11">
        <v>1</v>
      </c>
      <c r="D77" s="12">
        <v>2</v>
      </c>
      <c r="E77" s="12">
        <v>3</v>
      </c>
      <c r="F77" s="12">
        <v>4</v>
      </c>
      <c r="G77" s="13">
        <v>5</v>
      </c>
      <c r="H77" s="14"/>
      <c r="I77" s="11">
        <v>1</v>
      </c>
      <c r="J77" s="12">
        <v>2</v>
      </c>
      <c r="K77" s="12">
        <v>3</v>
      </c>
      <c r="L77" s="12">
        <v>4</v>
      </c>
      <c r="M77" s="13">
        <v>5</v>
      </c>
      <c r="N77" s="14"/>
      <c r="O77" s="11">
        <v>1</v>
      </c>
      <c r="P77" s="12">
        <v>2</v>
      </c>
      <c r="Q77" s="12">
        <v>3</v>
      </c>
      <c r="R77" s="12">
        <v>4</v>
      </c>
      <c r="S77" s="13">
        <v>5</v>
      </c>
      <c r="T77" s="14"/>
      <c r="U77" s="11">
        <v>1</v>
      </c>
      <c r="V77" s="12">
        <v>2</v>
      </c>
      <c r="W77" s="12">
        <v>3</v>
      </c>
      <c r="X77" s="12">
        <v>4</v>
      </c>
      <c r="Y77" s="13">
        <v>5</v>
      </c>
      <c r="Z77" s="15"/>
      <c r="AA77" s="46"/>
      <c r="AB77" s="11">
        <v>1</v>
      </c>
      <c r="AC77" s="12">
        <v>2</v>
      </c>
      <c r="AD77" s="12">
        <v>3</v>
      </c>
      <c r="AE77" s="12">
        <v>4</v>
      </c>
      <c r="AF77" s="13">
        <v>5</v>
      </c>
      <c r="AG77" s="15"/>
      <c r="AH77" s="11">
        <v>1</v>
      </c>
      <c r="AI77" s="12">
        <v>2</v>
      </c>
      <c r="AJ77" s="12">
        <v>3</v>
      </c>
      <c r="AK77" s="12">
        <v>4</v>
      </c>
      <c r="AL77" s="13">
        <v>5</v>
      </c>
      <c r="AM77" s="94"/>
      <c r="AN77" s="19"/>
    </row>
    <row r="78" spans="1:40" s="2" customFormat="1" ht="14" customHeight="1">
      <c r="A78" s="37"/>
      <c r="B78" s="16"/>
      <c r="C78" s="11">
        <v>1</v>
      </c>
      <c r="D78" s="12">
        <v>2</v>
      </c>
      <c r="E78" s="12">
        <v>3</v>
      </c>
      <c r="F78" s="12">
        <v>4</v>
      </c>
      <c r="G78" s="13">
        <v>5</v>
      </c>
      <c r="H78" s="14"/>
      <c r="I78" s="11">
        <v>1</v>
      </c>
      <c r="J78" s="12">
        <v>2</v>
      </c>
      <c r="K78" s="12">
        <v>3</v>
      </c>
      <c r="L78" s="12">
        <v>4</v>
      </c>
      <c r="M78" s="13">
        <v>5</v>
      </c>
      <c r="N78" s="14"/>
      <c r="O78" s="11">
        <v>1</v>
      </c>
      <c r="P78" s="12">
        <v>2</v>
      </c>
      <c r="Q78" s="12">
        <v>3</v>
      </c>
      <c r="R78" s="12">
        <v>4</v>
      </c>
      <c r="S78" s="13">
        <v>5</v>
      </c>
      <c r="T78" s="14"/>
      <c r="U78" s="11">
        <v>1</v>
      </c>
      <c r="V78" s="12">
        <v>2</v>
      </c>
      <c r="W78" s="12">
        <v>3</v>
      </c>
      <c r="X78" s="12">
        <v>4</v>
      </c>
      <c r="Y78" s="13">
        <v>5</v>
      </c>
      <c r="Z78" s="15"/>
      <c r="AA78" s="46"/>
      <c r="AB78" s="11">
        <v>1</v>
      </c>
      <c r="AC78" s="12">
        <v>2</v>
      </c>
      <c r="AD78" s="12">
        <v>3</v>
      </c>
      <c r="AE78" s="12">
        <v>4</v>
      </c>
      <c r="AF78" s="13">
        <v>5</v>
      </c>
      <c r="AG78" s="15"/>
      <c r="AH78" s="11">
        <v>1</v>
      </c>
      <c r="AI78" s="12">
        <v>2</v>
      </c>
      <c r="AJ78" s="12">
        <v>3</v>
      </c>
      <c r="AK78" s="12">
        <v>4</v>
      </c>
      <c r="AL78" s="13">
        <v>5</v>
      </c>
      <c r="AM78" s="94"/>
      <c r="AN78" s="19"/>
    </row>
    <row r="79" spans="1:40" s="2" customFormat="1" ht="14" customHeight="1">
      <c r="A79" s="37"/>
      <c r="B79" s="16"/>
      <c r="C79" s="11">
        <v>1</v>
      </c>
      <c r="D79" s="12">
        <v>2</v>
      </c>
      <c r="E79" s="12">
        <v>3</v>
      </c>
      <c r="F79" s="12">
        <v>4</v>
      </c>
      <c r="G79" s="13">
        <v>5</v>
      </c>
      <c r="H79" s="14"/>
      <c r="I79" s="11">
        <v>1</v>
      </c>
      <c r="J79" s="12">
        <v>2</v>
      </c>
      <c r="K79" s="12">
        <v>3</v>
      </c>
      <c r="L79" s="12">
        <v>4</v>
      </c>
      <c r="M79" s="13">
        <v>5</v>
      </c>
      <c r="N79" s="14"/>
      <c r="O79" s="11">
        <v>1</v>
      </c>
      <c r="P79" s="12">
        <v>2</v>
      </c>
      <c r="Q79" s="12">
        <v>3</v>
      </c>
      <c r="R79" s="12">
        <v>4</v>
      </c>
      <c r="S79" s="13">
        <v>5</v>
      </c>
      <c r="T79" s="14"/>
      <c r="U79" s="11">
        <v>1</v>
      </c>
      <c r="V79" s="12">
        <v>2</v>
      </c>
      <c r="W79" s="12">
        <v>3</v>
      </c>
      <c r="X79" s="12">
        <v>4</v>
      </c>
      <c r="Y79" s="13">
        <v>5</v>
      </c>
      <c r="Z79" s="15"/>
      <c r="AA79" s="46"/>
      <c r="AB79" s="11">
        <v>1</v>
      </c>
      <c r="AC79" s="12">
        <v>2</v>
      </c>
      <c r="AD79" s="12">
        <v>3</v>
      </c>
      <c r="AE79" s="12">
        <v>4</v>
      </c>
      <c r="AF79" s="13">
        <v>5</v>
      </c>
      <c r="AG79" s="15"/>
      <c r="AH79" s="11">
        <v>1</v>
      </c>
      <c r="AI79" s="12">
        <v>2</v>
      </c>
      <c r="AJ79" s="12">
        <v>3</v>
      </c>
      <c r="AK79" s="12">
        <v>4</v>
      </c>
      <c r="AL79" s="13">
        <v>5</v>
      </c>
      <c r="AM79" s="94"/>
      <c r="AN79" s="19"/>
    </row>
    <row r="80" spans="1:40" s="2" customFormat="1" ht="14" customHeight="1">
      <c r="A80" s="37"/>
      <c r="B80" s="16"/>
      <c r="C80" s="11">
        <v>1</v>
      </c>
      <c r="D80" s="12">
        <v>2</v>
      </c>
      <c r="E80" s="12">
        <v>3</v>
      </c>
      <c r="F80" s="12">
        <v>4</v>
      </c>
      <c r="G80" s="13">
        <v>5</v>
      </c>
      <c r="H80" s="14"/>
      <c r="I80" s="11">
        <v>1</v>
      </c>
      <c r="J80" s="12">
        <v>2</v>
      </c>
      <c r="K80" s="12">
        <v>3</v>
      </c>
      <c r="L80" s="12">
        <v>4</v>
      </c>
      <c r="M80" s="13">
        <v>5</v>
      </c>
      <c r="N80" s="14"/>
      <c r="O80" s="11">
        <v>1</v>
      </c>
      <c r="P80" s="12">
        <v>2</v>
      </c>
      <c r="Q80" s="12">
        <v>3</v>
      </c>
      <c r="R80" s="12">
        <v>4</v>
      </c>
      <c r="S80" s="13">
        <v>5</v>
      </c>
      <c r="T80" s="14"/>
      <c r="U80" s="11">
        <v>1</v>
      </c>
      <c r="V80" s="12">
        <v>2</v>
      </c>
      <c r="W80" s="12">
        <v>3</v>
      </c>
      <c r="X80" s="12">
        <v>4</v>
      </c>
      <c r="Y80" s="13">
        <v>5</v>
      </c>
      <c r="Z80" s="15"/>
      <c r="AA80" s="46"/>
      <c r="AB80" s="11">
        <v>1</v>
      </c>
      <c r="AC80" s="12">
        <v>2</v>
      </c>
      <c r="AD80" s="12">
        <v>3</v>
      </c>
      <c r="AE80" s="12">
        <v>4</v>
      </c>
      <c r="AF80" s="13">
        <v>5</v>
      </c>
      <c r="AG80" s="15"/>
      <c r="AH80" s="11">
        <v>1</v>
      </c>
      <c r="AI80" s="12">
        <v>2</v>
      </c>
      <c r="AJ80" s="12">
        <v>3</v>
      </c>
      <c r="AK80" s="12">
        <v>4</v>
      </c>
      <c r="AL80" s="13">
        <v>5</v>
      </c>
      <c r="AM80" s="94"/>
      <c r="AN80" s="19"/>
    </row>
    <row r="81" spans="1:40" s="2" customFormat="1" ht="13.5" customHeight="1">
      <c r="A81" s="37"/>
      <c r="B81" s="16"/>
      <c r="C81" s="11">
        <v>1</v>
      </c>
      <c r="D81" s="12">
        <v>2</v>
      </c>
      <c r="E81" s="12">
        <v>3</v>
      </c>
      <c r="F81" s="12">
        <v>4</v>
      </c>
      <c r="G81" s="13">
        <v>5</v>
      </c>
      <c r="H81" s="14"/>
      <c r="I81" s="11">
        <v>1</v>
      </c>
      <c r="J81" s="12">
        <v>2</v>
      </c>
      <c r="K81" s="12">
        <v>3</v>
      </c>
      <c r="L81" s="12">
        <v>4</v>
      </c>
      <c r="M81" s="13">
        <v>5</v>
      </c>
      <c r="N81" s="14"/>
      <c r="O81" s="11">
        <v>1</v>
      </c>
      <c r="P81" s="12">
        <v>2</v>
      </c>
      <c r="Q81" s="12">
        <v>3</v>
      </c>
      <c r="R81" s="12">
        <v>4</v>
      </c>
      <c r="S81" s="13">
        <v>5</v>
      </c>
      <c r="T81" s="14"/>
      <c r="U81" s="11">
        <v>1</v>
      </c>
      <c r="V81" s="12">
        <v>2</v>
      </c>
      <c r="W81" s="12">
        <v>3</v>
      </c>
      <c r="X81" s="12">
        <v>4</v>
      </c>
      <c r="Y81" s="13">
        <v>5</v>
      </c>
      <c r="Z81" s="15"/>
      <c r="AA81" s="46"/>
      <c r="AB81" s="11">
        <v>1</v>
      </c>
      <c r="AC81" s="12">
        <v>2</v>
      </c>
      <c r="AD81" s="12">
        <v>3</v>
      </c>
      <c r="AE81" s="12">
        <v>4</v>
      </c>
      <c r="AF81" s="13">
        <v>5</v>
      </c>
      <c r="AG81" s="15"/>
      <c r="AH81" s="11">
        <v>1</v>
      </c>
      <c r="AI81" s="12">
        <v>2</v>
      </c>
      <c r="AJ81" s="12">
        <v>3</v>
      </c>
      <c r="AK81" s="12">
        <v>4</v>
      </c>
      <c r="AL81" s="13">
        <v>5</v>
      </c>
      <c r="AM81" s="94"/>
      <c r="AN81" s="19"/>
    </row>
    <row r="82" spans="1:40" s="2" customFormat="1" ht="14" customHeight="1">
      <c r="A82" s="37"/>
      <c r="B82" s="16"/>
      <c r="C82" s="11">
        <v>1</v>
      </c>
      <c r="D82" s="12">
        <v>2</v>
      </c>
      <c r="E82" s="12">
        <v>3</v>
      </c>
      <c r="F82" s="12">
        <v>4</v>
      </c>
      <c r="G82" s="13">
        <v>5</v>
      </c>
      <c r="H82" s="14"/>
      <c r="I82" s="11">
        <v>1</v>
      </c>
      <c r="J82" s="12">
        <v>2</v>
      </c>
      <c r="K82" s="12">
        <v>3</v>
      </c>
      <c r="L82" s="12">
        <v>4</v>
      </c>
      <c r="M82" s="13">
        <v>5</v>
      </c>
      <c r="N82" s="14"/>
      <c r="O82" s="11">
        <v>1</v>
      </c>
      <c r="P82" s="12">
        <v>2</v>
      </c>
      <c r="Q82" s="12">
        <v>3</v>
      </c>
      <c r="R82" s="12">
        <v>4</v>
      </c>
      <c r="S82" s="13">
        <v>5</v>
      </c>
      <c r="T82" s="14"/>
      <c r="U82" s="11">
        <v>1</v>
      </c>
      <c r="V82" s="12">
        <v>2</v>
      </c>
      <c r="W82" s="12">
        <v>3</v>
      </c>
      <c r="X82" s="12">
        <v>4</v>
      </c>
      <c r="Y82" s="13">
        <v>5</v>
      </c>
      <c r="Z82" s="15"/>
      <c r="AA82" s="46"/>
      <c r="AB82" s="11">
        <v>1</v>
      </c>
      <c r="AC82" s="12">
        <v>2</v>
      </c>
      <c r="AD82" s="12">
        <v>3</v>
      </c>
      <c r="AE82" s="12">
        <v>4</v>
      </c>
      <c r="AF82" s="13">
        <v>5</v>
      </c>
      <c r="AG82" s="15"/>
      <c r="AH82" s="11">
        <v>1</v>
      </c>
      <c r="AI82" s="12">
        <v>2</v>
      </c>
      <c r="AJ82" s="12">
        <v>3</v>
      </c>
      <c r="AK82" s="12">
        <v>4</v>
      </c>
      <c r="AL82" s="13">
        <v>5</v>
      </c>
      <c r="AM82" s="94"/>
      <c r="AN82" s="19"/>
    </row>
    <row r="83" spans="1:40" s="2" customFormat="1" ht="14" customHeight="1">
      <c r="A83" s="37"/>
      <c r="B83" s="16"/>
      <c r="C83" s="11">
        <v>1</v>
      </c>
      <c r="D83" s="12">
        <v>2</v>
      </c>
      <c r="E83" s="12">
        <v>3</v>
      </c>
      <c r="F83" s="12">
        <v>4</v>
      </c>
      <c r="G83" s="13">
        <v>5</v>
      </c>
      <c r="H83" s="14"/>
      <c r="I83" s="11">
        <v>1</v>
      </c>
      <c r="J83" s="12">
        <v>2</v>
      </c>
      <c r="K83" s="12">
        <v>3</v>
      </c>
      <c r="L83" s="12">
        <v>4</v>
      </c>
      <c r="M83" s="13">
        <v>5</v>
      </c>
      <c r="N83" s="14"/>
      <c r="O83" s="11">
        <v>1</v>
      </c>
      <c r="P83" s="12">
        <v>2</v>
      </c>
      <c r="Q83" s="12">
        <v>3</v>
      </c>
      <c r="R83" s="12">
        <v>4</v>
      </c>
      <c r="S83" s="13">
        <v>5</v>
      </c>
      <c r="T83" s="14"/>
      <c r="U83" s="11">
        <v>1</v>
      </c>
      <c r="V83" s="12">
        <v>2</v>
      </c>
      <c r="W83" s="12">
        <v>3</v>
      </c>
      <c r="X83" s="12">
        <v>4</v>
      </c>
      <c r="Y83" s="13">
        <v>5</v>
      </c>
      <c r="Z83" s="15"/>
      <c r="AA83" s="46"/>
      <c r="AB83" s="11">
        <v>1</v>
      </c>
      <c r="AC83" s="12">
        <v>2</v>
      </c>
      <c r="AD83" s="12">
        <v>3</v>
      </c>
      <c r="AE83" s="12">
        <v>4</v>
      </c>
      <c r="AF83" s="13">
        <v>5</v>
      </c>
      <c r="AG83" s="15"/>
      <c r="AH83" s="11">
        <v>1</v>
      </c>
      <c r="AI83" s="12">
        <v>2</v>
      </c>
      <c r="AJ83" s="12">
        <v>3</v>
      </c>
      <c r="AK83" s="12">
        <v>4</v>
      </c>
      <c r="AL83" s="13">
        <v>5</v>
      </c>
      <c r="AM83" s="94"/>
      <c r="AN83" s="19"/>
    </row>
    <row r="84" spans="1:40" s="2" customFormat="1" ht="14" customHeight="1">
      <c r="A84" s="37"/>
      <c r="B84" s="16"/>
      <c r="C84" s="11">
        <v>1</v>
      </c>
      <c r="D84" s="12">
        <v>2</v>
      </c>
      <c r="E84" s="12">
        <v>3</v>
      </c>
      <c r="F84" s="12">
        <v>4</v>
      </c>
      <c r="G84" s="13">
        <v>5</v>
      </c>
      <c r="H84" s="14"/>
      <c r="I84" s="11">
        <v>1</v>
      </c>
      <c r="J84" s="12">
        <v>2</v>
      </c>
      <c r="K84" s="12">
        <v>3</v>
      </c>
      <c r="L84" s="12">
        <v>4</v>
      </c>
      <c r="M84" s="13">
        <v>5</v>
      </c>
      <c r="N84" s="14"/>
      <c r="O84" s="11">
        <v>1</v>
      </c>
      <c r="P84" s="12">
        <v>2</v>
      </c>
      <c r="Q84" s="12">
        <v>3</v>
      </c>
      <c r="R84" s="12">
        <v>4</v>
      </c>
      <c r="S84" s="13">
        <v>5</v>
      </c>
      <c r="T84" s="14"/>
      <c r="U84" s="11">
        <v>1</v>
      </c>
      <c r="V84" s="12">
        <v>2</v>
      </c>
      <c r="W84" s="12">
        <v>3</v>
      </c>
      <c r="X84" s="12">
        <v>4</v>
      </c>
      <c r="Y84" s="13">
        <v>5</v>
      </c>
      <c r="Z84" s="15"/>
      <c r="AA84" s="46"/>
      <c r="AB84" s="11">
        <v>1</v>
      </c>
      <c r="AC84" s="12">
        <v>2</v>
      </c>
      <c r="AD84" s="12">
        <v>3</v>
      </c>
      <c r="AE84" s="12">
        <v>4</v>
      </c>
      <c r="AF84" s="13">
        <v>5</v>
      </c>
      <c r="AG84" s="15"/>
      <c r="AH84" s="11">
        <v>1</v>
      </c>
      <c r="AI84" s="12">
        <v>2</v>
      </c>
      <c r="AJ84" s="12">
        <v>3</v>
      </c>
      <c r="AK84" s="12">
        <v>4</v>
      </c>
      <c r="AL84" s="13">
        <v>5</v>
      </c>
      <c r="AM84" s="94"/>
      <c r="AN84" s="19"/>
    </row>
    <row r="85" spans="1:40" s="2" customFormat="1" ht="14" customHeight="1">
      <c r="A85" s="37"/>
      <c r="B85" s="16"/>
      <c r="C85" s="11">
        <v>1</v>
      </c>
      <c r="D85" s="12">
        <v>2</v>
      </c>
      <c r="E85" s="12">
        <v>3</v>
      </c>
      <c r="F85" s="12">
        <v>4</v>
      </c>
      <c r="G85" s="13">
        <v>5</v>
      </c>
      <c r="H85" s="14"/>
      <c r="I85" s="11">
        <v>1</v>
      </c>
      <c r="J85" s="12">
        <v>2</v>
      </c>
      <c r="K85" s="12">
        <v>3</v>
      </c>
      <c r="L85" s="12">
        <v>4</v>
      </c>
      <c r="M85" s="13">
        <v>5</v>
      </c>
      <c r="N85" s="14"/>
      <c r="O85" s="11">
        <v>1</v>
      </c>
      <c r="P85" s="12">
        <v>2</v>
      </c>
      <c r="Q85" s="12">
        <v>3</v>
      </c>
      <c r="R85" s="12">
        <v>4</v>
      </c>
      <c r="S85" s="13">
        <v>5</v>
      </c>
      <c r="T85" s="14"/>
      <c r="U85" s="11">
        <v>1</v>
      </c>
      <c r="V85" s="12">
        <v>2</v>
      </c>
      <c r="W85" s="12">
        <v>3</v>
      </c>
      <c r="X85" s="12">
        <v>4</v>
      </c>
      <c r="Y85" s="13">
        <v>5</v>
      </c>
      <c r="Z85" s="15"/>
      <c r="AA85" s="46"/>
      <c r="AB85" s="11">
        <v>1</v>
      </c>
      <c r="AC85" s="12">
        <v>2</v>
      </c>
      <c r="AD85" s="12">
        <v>3</v>
      </c>
      <c r="AE85" s="12">
        <v>4</v>
      </c>
      <c r="AF85" s="13">
        <v>5</v>
      </c>
      <c r="AG85" s="15"/>
      <c r="AH85" s="11">
        <v>1</v>
      </c>
      <c r="AI85" s="12">
        <v>2</v>
      </c>
      <c r="AJ85" s="12">
        <v>3</v>
      </c>
      <c r="AK85" s="12">
        <v>4</v>
      </c>
      <c r="AL85" s="13">
        <v>5</v>
      </c>
      <c r="AM85" s="94"/>
      <c r="AN85" s="19"/>
    </row>
    <row r="86" spans="1:40" s="2" customFormat="1" ht="14" customHeight="1">
      <c r="A86" s="37"/>
      <c r="B86" s="16"/>
      <c r="C86" s="11">
        <v>1</v>
      </c>
      <c r="D86" s="12">
        <v>2</v>
      </c>
      <c r="E86" s="12">
        <v>3</v>
      </c>
      <c r="F86" s="12">
        <v>4</v>
      </c>
      <c r="G86" s="13">
        <v>5</v>
      </c>
      <c r="H86" s="14"/>
      <c r="I86" s="11">
        <v>1</v>
      </c>
      <c r="J86" s="12">
        <v>2</v>
      </c>
      <c r="K86" s="12">
        <v>3</v>
      </c>
      <c r="L86" s="12">
        <v>4</v>
      </c>
      <c r="M86" s="13">
        <v>5</v>
      </c>
      <c r="N86" s="14"/>
      <c r="O86" s="11">
        <v>1</v>
      </c>
      <c r="P86" s="12">
        <v>2</v>
      </c>
      <c r="Q86" s="12">
        <v>3</v>
      </c>
      <c r="R86" s="12">
        <v>4</v>
      </c>
      <c r="S86" s="13">
        <v>5</v>
      </c>
      <c r="T86" s="14"/>
      <c r="U86" s="11">
        <v>1</v>
      </c>
      <c r="V86" s="12">
        <v>2</v>
      </c>
      <c r="W86" s="12">
        <v>3</v>
      </c>
      <c r="X86" s="12">
        <v>4</v>
      </c>
      <c r="Y86" s="13">
        <v>5</v>
      </c>
      <c r="Z86" s="15"/>
      <c r="AA86" s="46"/>
      <c r="AB86" s="11">
        <v>1</v>
      </c>
      <c r="AC86" s="12">
        <v>2</v>
      </c>
      <c r="AD86" s="12">
        <v>3</v>
      </c>
      <c r="AE86" s="12">
        <v>4</v>
      </c>
      <c r="AF86" s="13">
        <v>5</v>
      </c>
      <c r="AG86" s="15"/>
      <c r="AH86" s="11">
        <v>1</v>
      </c>
      <c r="AI86" s="12">
        <v>2</v>
      </c>
      <c r="AJ86" s="12">
        <v>3</v>
      </c>
      <c r="AK86" s="12">
        <v>4</v>
      </c>
      <c r="AL86" s="13">
        <v>5</v>
      </c>
      <c r="AM86" s="94"/>
      <c r="AN86" s="19"/>
    </row>
    <row r="87" spans="1:40" s="2" customFormat="1" ht="14" customHeight="1">
      <c r="A87" s="37"/>
      <c r="B87" s="16"/>
      <c r="C87" s="11">
        <v>1</v>
      </c>
      <c r="D87" s="12">
        <v>2</v>
      </c>
      <c r="E87" s="12">
        <v>3</v>
      </c>
      <c r="F87" s="12">
        <v>4</v>
      </c>
      <c r="G87" s="13">
        <v>5</v>
      </c>
      <c r="H87" s="14"/>
      <c r="I87" s="11">
        <v>1</v>
      </c>
      <c r="J87" s="12">
        <v>2</v>
      </c>
      <c r="K87" s="12">
        <v>3</v>
      </c>
      <c r="L87" s="12">
        <v>4</v>
      </c>
      <c r="M87" s="13">
        <v>5</v>
      </c>
      <c r="N87" s="14"/>
      <c r="O87" s="11">
        <v>1</v>
      </c>
      <c r="P87" s="12">
        <v>2</v>
      </c>
      <c r="Q87" s="12">
        <v>3</v>
      </c>
      <c r="R87" s="12">
        <v>4</v>
      </c>
      <c r="S87" s="13">
        <v>5</v>
      </c>
      <c r="T87" s="14"/>
      <c r="U87" s="11">
        <v>1</v>
      </c>
      <c r="V87" s="12">
        <v>2</v>
      </c>
      <c r="W87" s="12">
        <v>3</v>
      </c>
      <c r="X87" s="12">
        <v>4</v>
      </c>
      <c r="Y87" s="13">
        <v>5</v>
      </c>
      <c r="Z87" s="15"/>
      <c r="AA87" s="46"/>
      <c r="AB87" s="11">
        <v>1</v>
      </c>
      <c r="AC87" s="12">
        <v>2</v>
      </c>
      <c r="AD87" s="12">
        <v>3</v>
      </c>
      <c r="AE87" s="12">
        <v>4</v>
      </c>
      <c r="AF87" s="13">
        <v>5</v>
      </c>
      <c r="AG87" s="15"/>
      <c r="AH87" s="11">
        <v>1</v>
      </c>
      <c r="AI87" s="12">
        <v>2</v>
      </c>
      <c r="AJ87" s="12">
        <v>3</v>
      </c>
      <c r="AK87" s="12">
        <v>4</v>
      </c>
      <c r="AL87" s="13">
        <v>5</v>
      </c>
      <c r="AM87" s="94"/>
      <c r="AN87" s="19"/>
    </row>
    <row r="88" spans="1:40" s="2" customFormat="1" ht="14" customHeight="1">
      <c r="A88" s="37"/>
      <c r="B88" s="16"/>
      <c r="C88" s="11">
        <v>1</v>
      </c>
      <c r="D88" s="12">
        <v>2</v>
      </c>
      <c r="E88" s="12">
        <v>3</v>
      </c>
      <c r="F88" s="12">
        <v>4</v>
      </c>
      <c r="G88" s="13">
        <v>5</v>
      </c>
      <c r="H88" s="14"/>
      <c r="I88" s="11">
        <v>1</v>
      </c>
      <c r="J88" s="12">
        <v>2</v>
      </c>
      <c r="K88" s="12">
        <v>3</v>
      </c>
      <c r="L88" s="12">
        <v>4</v>
      </c>
      <c r="M88" s="13">
        <v>5</v>
      </c>
      <c r="N88" s="14"/>
      <c r="O88" s="11">
        <v>1</v>
      </c>
      <c r="P88" s="12">
        <v>2</v>
      </c>
      <c r="Q88" s="12">
        <v>3</v>
      </c>
      <c r="R88" s="12">
        <v>4</v>
      </c>
      <c r="S88" s="13">
        <v>5</v>
      </c>
      <c r="T88" s="14"/>
      <c r="U88" s="11">
        <v>1</v>
      </c>
      <c r="V88" s="12">
        <v>2</v>
      </c>
      <c r="W88" s="12">
        <v>3</v>
      </c>
      <c r="X88" s="12">
        <v>4</v>
      </c>
      <c r="Y88" s="13">
        <v>5</v>
      </c>
      <c r="Z88" s="15"/>
      <c r="AA88" s="46"/>
      <c r="AB88" s="11">
        <v>1</v>
      </c>
      <c r="AC88" s="12">
        <v>2</v>
      </c>
      <c r="AD88" s="12">
        <v>3</v>
      </c>
      <c r="AE88" s="12">
        <v>4</v>
      </c>
      <c r="AF88" s="13">
        <v>5</v>
      </c>
      <c r="AG88" s="15"/>
      <c r="AH88" s="11">
        <v>1</v>
      </c>
      <c r="AI88" s="12">
        <v>2</v>
      </c>
      <c r="AJ88" s="12">
        <v>3</v>
      </c>
      <c r="AK88" s="12">
        <v>4</v>
      </c>
      <c r="AL88" s="13">
        <v>5</v>
      </c>
      <c r="AM88" s="94"/>
      <c r="AN88" s="19"/>
    </row>
    <row r="89" spans="1:40" s="2" customFormat="1" ht="14" customHeight="1">
      <c r="A89" s="37"/>
      <c r="B89" s="16"/>
      <c r="C89" s="11">
        <v>1</v>
      </c>
      <c r="D89" s="12">
        <v>2</v>
      </c>
      <c r="E89" s="12">
        <v>3</v>
      </c>
      <c r="F89" s="12">
        <v>4</v>
      </c>
      <c r="G89" s="13">
        <v>5</v>
      </c>
      <c r="H89" s="14"/>
      <c r="I89" s="11">
        <v>1</v>
      </c>
      <c r="J89" s="12">
        <v>2</v>
      </c>
      <c r="K89" s="12">
        <v>3</v>
      </c>
      <c r="L89" s="12">
        <v>4</v>
      </c>
      <c r="M89" s="13">
        <v>5</v>
      </c>
      <c r="N89" s="14"/>
      <c r="O89" s="11">
        <v>1</v>
      </c>
      <c r="P89" s="12">
        <v>2</v>
      </c>
      <c r="Q89" s="12">
        <v>3</v>
      </c>
      <c r="R89" s="12">
        <v>4</v>
      </c>
      <c r="S89" s="13">
        <v>5</v>
      </c>
      <c r="T89" s="14"/>
      <c r="U89" s="11">
        <v>1</v>
      </c>
      <c r="V89" s="12">
        <v>2</v>
      </c>
      <c r="W89" s="12">
        <v>3</v>
      </c>
      <c r="X89" s="12">
        <v>4</v>
      </c>
      <c r="Y89" s="13">
        <v>5</v>
      </c>
      <c r="Z89" s="15"/>
      <c r="AA89" s="46"/>
      <c r="AB89" s="11">
        <v>1</v>
      </c>
      <c r="AC89" s="12">
        <v>2</v>
      </c>
      <c r="AD89" s="12">
        <v>3</v>
      </c>
      <c r="AE89" s="12">
        <v>4</v>
      </c>
      <c r="AF89" s="13">
        <v>5</v>
      </c>
      <c r="AG89" s="15"/>
      <c r="AH89" s="11">
        <v>1</v>
      </c>
      <c r="AI89" s="12">
        <v>2</v>
      </c>
      <c r="AJ89" s="12">
        <v>3</v>
      </c>
      <c r="AK89" s="12">
        <v>4</v>
      </c>
      <c r="AL89" s="13">
        <v>5</v>
      </c>
      <c r="AM89" s="94"/>
      <c r="AN89" s="19"/>
    </row>
    <row r="90" spans="1:40" s="2" customFormat="1" ht="14" customHeight="1">
      <c r="A90" s="37"/>
      <c r="B90" s="16"/>
      <c r="C90" s="11">
        <v>1</v>
      </c>
      <c r="D90" s="12">
        <v>2</v>
      </c>
      <c r="E90" s="12">
        <v>3</v>
      </c>
      <c r="F90" s="12">
        <v>4</v>
      </c>
      <c r="G90" s="13">
        <v>5</v>
      </c>
      <c r="H90" s="14"/>
      <c r="I90" s="11">
        <v>1</v>
      </c>
      <c r="J90" s="12">
        <v>2</v>
      </c>
      <c r="K90" s="12">
        <v>3</v>
      </c>
      <c r="L90" s="12">
        <v>4</v>
      </c>
      <c r="M90" s="13">
        <v>5</v>
      </c>
      <c r="N90" s="14"/>
      <c r="O90" s="11">
        <v>1</v>
      </c>
      <c r="P90" s="12">
        <v>2</v>
      </c>
      <c r="Q90" s="12">
        <v>3</v>
      </c>
      <c r="R90" s="12">
        <v>4</v>
      </c>
      <c r="S90" s="13">
        <v>5</v>
      </c>
      <c r="T90" s="14"/>
      <c r="U90" s="11">
        <v>1</v>
      </c>
      <c r="V90" s="12">
        <v>2</v>
      </c>
      <c r="W90" s="12">
        <v>3</v>
      </c>
      <c r="X90" s="12">
        <v>4</v>
      </c>
      <c r="Y90" s="13">
        <v>5</v>
      </c>
      <c r="Z90" s="15"/>
      <c r="AA90" s="46"/>
      <c r="AB90" s="11">
        <v>1</v>
      </c>
      <c r="AC90" s="12">
        <v>2</v>
      </c>
      <c r="AD90" s="12">
        <v>3</v>
      </c>
      <c r="AE90" s="12">
        <v>4</v>
      </c>
      <c r="AF90" s="13">
        <v>5</v>
      </c>
      <c r="AG90" s="15"/>
      <c r="AH90" s="11">
        <v>1</v>
      </c>
      <c r="AI90" s="12">
        <v>2</v>
      </c>
      <c r="AJ90" s="12">
        <v>3</v>
      </c>
      <c r="AK90" s="12">
        <v>4</v>
      </c>
      <c r="AL90" s="13">
        <v>5</v>
      </c>
      <c r="AM90" s="94"/>
      <c r="AN90" s="19" t="s">
        <v>11</v>
      </c>
    </row>
    <row r="91" spans="1:40" s="2" customFormat="1" ht="14" customHeight="1">
      <c r="A91" s="37"/>
      <c r="B91" s="16"/>
      <c r="C91" s="11">
        <v>1</v>
      </c>
      <c r="D91" s="12">
        <v>2</v>
      </c>
      <c r="E91" s="12">
        <v>3</v>
      </c>
      <c r="F91" s="12">
        <v>4</v>
      </c>
      <c r="G91" s="13">
        <v>5</v>
      </c>
      <c r="H91" s="14"/>
      <c r="I91" s="11">
        <v>1</v>
      </c>
      <c r="J91" s="12">
        <v>2</v>
      </c>
      <c r="K91" s="12">
        <v>3</v>
      </c>
      <c r="L91" s="12">
        <v>4</v>
      </c>
      <c r="M91" s="13">
        <v>5</v>
      </c>
      <c r="N91" s="14"/>
      <c r="O91" s="11">
        <v>1</v>
      </c>
      <c r="P91" s="12">
        <v>2</v>
      </c>
      <c r="Q91" s="12">
        <v>3</v>
      </c>
      <c r="R91" s="12">
        <v>4</v>
      </c>
      <c r="S91" s="13">
        <v>5</v>
      </c>
      <c r="T91" s="14"/>
      <c r="U91" s="11">
        <v>1</v>
      </c>
      <c r="V91" s="12">
        <v>2</v>
      </c>
      <c r="W91" s="12">
        <v>3</v>
      </c>
      <c r="X91" s="12">
        <v>4</v>
      </c>
      <c r="Y91" s="13">
        <v>5</v>
      </c>
      <c r="Z91" s="15"/>
      <c r="AA91" s="46"/>
      <c r="AB91" s="11">
        <v>1</v>
      </c>
      <c r="AC91" s="12">
        <v>2</v>
      </c>
      <c r="AD91" s="12">
        <v>3</v>
      </c>
      <c r="AE91" s="12">
        <v>4</v>
      </c>
      <c r="AF91" s="13">
        <v>5</v>
      </c>
      <c r="AG91" s="15"/>
      <c r="AH91" s="11">
        <v>1</v>
      </c>
      <c r="AI91" s="12">
        <v>2</v>
      </c>
      <c r="AJ91" s="12">
        <v>3</v>
      </c>
      <c r="AK91" s="12">
        <v>4</v>
      </c>
      <c r="AL91" s="13">
        <v>5</v>
      </c>
      <c r="AM91" s="92"/>
      <c r="AN91" s="18"/>
    </row>
    <row r="92" spans="1:40" s="2" customFormat="1" ht="14" customHeight="1">
      <c r="A92" s="37"/>
      <c r="B92" s="16"/>
      <c r="C92" s="11">
        <v>1</v>
      </c>
      <c r="D92" s="12">
        <v>2</v>
      </c>
      <c r="E92" s="12">
        <v>3</v>
      </c>
      <c r="F92" s="12">
        <v>4</v>
      </c>
      <c r="G92" s="13">
        <v>5</v>
      </c>
      <c r="H92" s="14"/>
      <c r="I92" s="11">
        <v>1</v>
      </c>
      <c r="J92" s="12">
        <v>2</v>
      </c>
      <c r="K92" s="12">
        <v>3</v>
      </c>
      <c r="L92" s="12">
        <v>4</v>
      </c>
      <c r="M92" s="13">
        <v>5</v>
      </c>
      <c r="N92" s="14"/>
      <c r="O92" s="11">
        <v>1</v>
      </c>
      <c r="P92" s="12">
        <v>2</v>
      </c>
      <c r="Q92" s="12">
        <v>3</v>
      </c>
      <c r="R92" s="12">
        <v>4</v>
      </c>
      <c r="S92" s="13">
        <v>5</v>
      </c>
      <c r="T92" s="14"/>
      <c r="U92" s="11">
        <v>1</v>
      </c>
      <c r="V92" s="12">
        <v>2</v>
      </c>
      <c r="W92" s="12">
        <v>3</v>
      </c>
      <c r="X92" s="12">
        <v>4</v>
      </c>
      <c r="Y92" s="13">
        <v>5</v>
      </c>
      <c r="Z92" s="15"/>
      <c r="AA92" s="46"/>
      <c r="AB92" s="11">
        <v>1</v>
      </c>
      <c r="AC92" s="12">
        <v>2</v>
      </c>
      <c r="AD92" s="12">
        <v>3</v>
      </c>
      <c r="AE92" s="12">
        <v>4</v>
      </c>
      <c r="AF92" s="13">
        <v>5</v>
      </c>
      <c r="AG92" s="15"/>
      <c r="AH92" s="11">
        <v>1</v>
      </c>
      <c r="AI92" s="12">
        <v>2</v>
      </c>
      <c r="AJ92" s="12">
        <v>3</v>
      </c>
      <c r="AK92" s="12">
        <v>4</v>
      </c>
      <c r="AL92" s="13">
        <v>5</v>
      </c>
      <c r="AM92" s="92"/>
      <c r="AN92" s="18"/>
    </row>
    <row r="93" spans="1:40" s="2" customFormat="1" ht="14" customHeight="1">
      <c r="A93" s="37"/>
      <c r="B93" s="16"/>
      <c r="C93" s="11">
        <v>1</v>
      </c>
      <c r="D93" s="12">
        <v>2</v>
      </c>
      <c r="E93" s="12">
        <v>3</v>
      </c>
      <c r="F93" s="12">
        <v>4</v>
      </c>
      <c r="G93" s="13">
        <v>5</v>
      </c>
      <c r="H93" s="14"/>
      <c r="I93" s="11">
        <v>1</v>
      </c>
      <c r="J93" s="12">
        <v>2</v>
      </c>
      <c r="K93" s="12">
        <v>3</v>
      </c>
      <c r="L93" s="12">
        <v>4</v>
      </c>
      <c r="M93" s="13">
        <v>5</v>
      </c>
      <c r="N93" s="14"/>
      <c r="O93" s="11">
        <v>1</v>
      </c>
      <c r="P93" s="12">
        <v>2</v>
      </c>
      <c r="Q93" s="12">
        <v>3</v>
      </c>
      <c r="R93" s="12">
        <v>4</v>
      </c>
      <c r="S93" s="13">
        <v>5</v>
      </c>
      <c r="T93" s="14"/>
      <c r="U93" s="11">
        <v>1</v>
      </c>
      <c r="V93" s="12">
        <v>2</v>
      </c>
      <c r="W93" s="12">
        <v>3</v>
      </c>
      <c r="X93" s="12">
        <v>4</v>
      </c>
      <c r="Y93" s="13">
        <v>5</v>
      </c>
      <c r="Z93" s="15"/>
      <c r="AA93" s="46"/>
      <c r="AB93" s="11">
        <v>1</v>
      </c>
      <c r="AC93" s="12">
        <v>2</v>
      </c>
      <c r="AD93" s="12">
        <v>3</v>
      </c>
      <c r="AE93" s="12">
        <v>4</v>
      </c>
      <c r="AF93" s="13">
        <v>5</v>
      </c>
      <c r="AG93" s="15"/>
      <c r="AH93" s="11">
        <v>1</v>
      </c>
      <c r="AI93" s="12">
        <v>2</v>
      </c>
      <c r="AJ93" s="12">
        <v>3</v>
      </c>
      <c r="AK93" s="12">
        <v>4</v>
      </c>
      <c r="AL93" s="13">
        <v>5</v>
      </c>
      <c r="AM93" s="92"/>
      <c r="AN93" s="18"/>
    </row>
    <row r="94" spans="1:40" s="2" customFormat="1" ht="14" customHeight="1">
      <c r="A94" s="37"/>
      <c r="B94" s="16"/>
      <c r="C94" s="11">
        <v>1</v>
      </c>
      <c r="D94" s="12">
        <v>2</v>
      </c>
      <c r="E94" s="12">
        <v>3</v>
      </c>
      <c r="F94" s="12">
        <v>4</v>
      </c>
      <c r="G94" s="13">
        <v>5</v>
      </c>
      <c r="H94" s="14"/>
      <c r="I94" s="11">
        <v>1</v>
      </c>
      <c r="J94" s="12">
        <v>2</v>
      </c>
      <c r="K94" s="12">
        <v>3</v>
      </c>
      <c r="L94" s="12">
        <v>4</v>
      </c>
      <c r="M94" s="13">
        <v>5</v>
      </c>
      <c r="N94" s="14"/>
      <c r="O94" s="11">
        <v>1</v>
      </c>
      <c r="P94" s="12">
        <v>2</v>
      </c>
      <c r="Q94" s="12">
        <v>3</v>
      </c>
      <c r="R94" s="12">
        <v>4</v>
      </c>
      <c r="S94" s="13">
        <v>5</v>
      </c>
      <c r="T94" s="14"/>
      <c r="U94" s="11">
        <v>1</v>
      </c>
      <c r="V94" s="12">
        <v>2</v>
      </c>
      <c r="W94" s="12">
        <v>3</v>
      </c>
      <c r="X94" s="12">
        <v>4</v>
      </c>
      <c r="Y94" s="13">
        <v>5</v>
      </c>
      <c r="Z94" s="15"/>
      <c r="AA94" s="46"/>
      <c r="AB94" s="11">
        <v>1</v>
      </c>
      <c r="AC94" s="12">
        <v>2</v>
      </c>
      <c r="AD94" s="12">
        <v>3</v>
      </c>
      <c r="AE94" s="12">
        <v>4</v>
      </c>
      <c r="AF94" s="13">
        <v>5</v>
      </c>
      <c r="AG94" s="15"/>
      <c r="AH94" s="11">
        <v>1</v>
      </c>
      <c r="AI94" s="12">
        <v>2</v>
      </c>
      <c r="AJ94" s="12">
        <v>3</v>
      </c>
      <c r="AK94" s="12">
        <v>4</v>
      </c>
      <c r="AL94" s="13">
        <v>5</v>
      </c>
      <c r="AM94" s="92"/>
      <c r="AN94" s="18"/>
    </row>
    <row r="95" spans="1:40" s="2" customFormat="1" ht="14" customHeight="1">
      <c r="A95" s="37"/>
      <c r="B95" s="16"/>
      <c r="C95" s="11">
        <v>1</v>
      </c>
      <c r="D95" s="12">
        <v>2</v>
      </c>
      <c r="E95" s="12">
        <v>3</v>
      </c>
      <c r="F95" s="12">
        <v>4</v>
      </c>
      <c r="G95" s="13">
        <v>5</v>
      </c>
      <c r="H95" s="14"/>
      <c r="I95" s="11">
        <v>1</v>
      </c>
      <c r="J95" s="12">
        <v>2</v>
      </c>
      <c r="K95" s="12">
        <v>3</v>
      </c>
      <c r="L95" s="12">
        <v>4</v>
      </c>
      <c r="M95" s="13">
        <v>5</v>
      </c>
      <c r="N95" s="14"/>
      <c r="O95" s="11">
        <v>1</v>
      </c>
      <c r="P95" s="12">
        <v>2</v>
      </c>
      <c r="Q95" s="12">
        <v>3</v>
      </c>
      <c r="R95" s="12">
        <v>4</v>
      </c>
      <c r="S95" s="13">
        <v>5</v>
      </c>
      <c r="T95" s="14"/>
      <c r="U95" s="11">
        <v>1</v>
      </c>
      <c r="V95" s="12">
        <v>2</v>
      </c>
      <c r="W95" s="12">
        <v>3</v>
      </c>
      <c r="X95" s="12">
        <v>4</v>
      </c>
      <c r="Y95" s="13">
        <v>5</v>
      </c>
      <c r="Z95" s="15"/>
      <c r="AA95" s="46"/>
      <c r="AB95" s="11">
        <v>1</v>
      </c>
      <c r="AC95" s="12">
        <v>2</v>
      </c>
      <c r="AD95" s="12">
        <v>3</v>
      </c>
      <c r="AE95" s="12">
        <v>4</v>
      </c>
      <c r="AF95" s="13">
        <v>5</v>
      </c>
      <c r="AG95" s="15"/>
      <c r="AH95" s="11">
        <v>1</v>
      </c>
      <c r="AI95" s="12">
        <v>2</v>
      </c>
      <c r="AJ95" s="12">
        <v>3</v>
      </c>
      <c r="AK95" s="12">
        <v>4</v>
      </c>
      <c r="AL95" s="13">
        <v>5</v>
      </c>
      <c r="AM95" s="92"/>
      <c r="AN95" s="18"/>
    </row>
    <row r="96" spans="1:40" s="2" customFormat="1" ht="14" customHeight="1">
      <c r="A96" s="37"/>
      <c r="B96" s="16"/>
      <c r="C96" s="11">
        <v>1</v>
      </c>
      <c r="D96" s="12">
        <v>2</v>
      </c>
      <c r="E96" s="12">
        <v>3</v>
      </c>
      <c r="F96" s="12">
        <v>4</v>
      </c>
      <c r="G96" s="13">
        <v>5</v>
      </c>
      <c r="H96" s="14"/>
      <c r="I96" s="11">
        <v>1</v>
      </c>
      <c r="J96" s="12">
        <v>2</v>
      </c>
      <c r="K96" s="12">
        <v>3</v>
      </c>
      <c r="L96" s="12">
        <v>4</v>
      </c>
      <c r="M96" s="13">
        <v>5</v>
      </c>
      <c r="N96" s="14"/>
      <c r="O96" s="11">
        <v>1</v>
      </c>
      <c r="P96" s="12">
        <v>2</v>
      </c>
      <c r="Q96" s="12">
        <v>3</v>
      </c>
      <c r="R96" s="12">
        <v>4</v>
      </c>
      <c r="S96" s="13">
        <v>5</v>
      </c>
      <c r="T96" s="14"/>
      <c r="U96" s="11">
        <v>1</v>
      </c>
      <c r="V96" s="12">
        <v>2</v>
      </c>
      <c r="W96" s="12">
        <v>3</v>
      </c>
      <c r="X96" s="12">
        <v>4</v>
      </c>
      <c r="Y96" s="13">
        <v>5</v>
      </c>
      <c r="Z96" s="15"/>
      <c r="AA96" s="46"/>
      <c r="AB96" s="11">
        <v>1</v>
      </c>
      <c r="AC96" s="12">
        <v>2</v>
      </c>
      <c r="AD96" s="12">
        <v>3</v>
      </c>
      <c r="AE96" s="12">
        <v>4</v>
      </c>
      <c r="AF96" s="13">
        <v>5</v>
      </c>
      <c r="AG96" s="15"/>
      <c r="AH96" s="11">
        <v>1</v>
      </c>
      <c r="AI96" s="12">
        <v>2</v>
      </c>
      <c r="AJ96" s="12">
        <v>3</v>
      </c>
      <c r="AK96" s="12">
        <v>4</v>
      </c>
      <c r="AL96" s="13">
        <v>5</v>
      </c>
      <c r="AM96" s="92"/>
      <c r="AN96" s="18"/>
    </row>
    <row r="97" spans="1:40" s="2" customFormat="1" ht="14" customHeight="1">
      <c r="A97" s="37"/>
      <c r="B97" s="16"/>
      <c r="C97" s="11">
        <v>1</v>
      </c>
      <c r="D97" s="12">
        <v>2</v>
      </c>
      <c r="E97" s="12">
        <v>3</v>
      </c>
      <c r="F97" s="12">
        <v>4</v>
      </c>
      <c r="G97" s="13">
        <v>5</v>
      </c>
      <c r="H97" s="14"/>
      <c r="I97" s="11">
        <v>1</v>
      </c>
      <c r="J97" s="12">
        <v>2</v>
      </c>
      <c r="K97" s="12">
        <v>3</v>
      </c>
      <c r="L97" s="12">
        <v>4</v>
      </c>
      <c r="M97" s="13">
        <v>5</v>
      </c>
      <c r="N97" s="14"/>
      <c r="O97" s="11">
        <v>1</v>
      </c>
      <c r="P97" s="12">
        <v>2</v>
      </c>
      <c r="Q97" s="12">
        <v>3</v>
      </c>
      <c r="R97" s="12">
        <v>4</v>
      </c>
      <c r="S97" s="13">
        <v>5</v>
      </c>
      <c r="T97" s="14"/>
      <c r="U97" s="11">
        <v>1</v>
      </c>
      <c r="V97" s="12">
        <v>2</v>
      </c>
      <c r="W97" s="12">
        <v>3</v>
      </c>
      <c r="X97" s="12">
        <v>4</v>
      </c>
      <c r="Y97" s="13">
        <v>5</v>
      </c>
      <c r="Z97" s="15"/>
      <c r="AA97" s="46"/>
      <c r="AB97" s="11">
        <v>1</v>
      </c>
      <c r="AC97" s="12">
        <v>2</v>
      </c>
      <c r="AD97" s="12">
        <v>3</v>
      </c>
      <c r="AE97" s="12">
        <v>4</v>
      </c>
      <c r="AF97" s="13">
        <v>5</v>
      </c>
      <c r="AG97" s="15"/>
      <c r="AH97" s="11">
        <v>1</v>
      </c>
      <c r="AI97" s="12">
        <v>2</v>
      </c>
      <c r="AJ97" s="12">
        <v>3</v>
      </c>
      <c r="AK97" s="12">
        <v>4</v>
      </c>
      <c r="AL97" s="13">
        <v>5</v>
      </c>
      <c r="AM97" s="92"/>
      <c r="AN97" s="18"/>
    </row>
    <row r="98" spans="1:40" s="2" customFormat="1" ht="14" customHeight="1">
      <c r="A98" s="37"/>
      <c r="B98" s="16"/>
      <c r="C98" s="11">
        <v>1</v>
      </c>
      <c r="D98" s="12">
        <v>2</v>
      </c>
      <c r="E98" s="12">
        <v>3</v>
      </c>
      <c r="F98" s="12">
        <v>4</v>
      </c>
      <c r="G98" s="13">
        <v>5</v>
      </c>
      <c r="H98" s="14"/>
      <c r="I98" s="11">
        <v>1</v>
      </c>
      <c r="J98" s="12">
        <v>2</v>
      </c>
      <c r="K98" s="12">
        <v>3</v>
      </c>
      <c r="L98" s="12">
        <v>4</v>
      </c>
      <c r="M98" s="13">
        <v>5</v>
      </c>
      <c r="N98" s="14"/>
      <c r="O98" s="11">
        <v>1</v>
      </c>
      <c r="P98" s="12">
        <v>2</v>
      </c>
      <c r="Q98" s="12">
        <v>3</v>
      </c>
      <c r="R98" s="12">
        <v>4</v>
      </c>
      <c r="S98" s="13">
        <v>5</v>
      </c>
      <c r="T98" s="14"/>
      <c r="U98" s="11">
        <v>1</v>
      </c>
      <c r="V98" s="12">
        <v>2</v>
      </c>
      <c r="W98" s="12">
        <v>3</v>
      </c>
      <c r="X98" s="12">
        <v>4</v>
      </c>
      <c r="Y98" s="13">
        <v>5</v>
      </c>
      <c r="Z98" s="15"/>
      <c r="AA98" s="46"/>
      <c r="AB98" s="11">
        <v>1</v>
      </c>
      <c r="AC98" s="12">
        <v>2</v>
      </c>
      <c r="AD98" s="12">
        <v>3</v>
      </c>
      <c r="AE98" s="12">
        <v>4</v>
      </c>
      <c r="AF98" s="13">
        <v>5</v>
      </c>
      <c r="AG98" s="15"/>
      <c r="AH98" s="11">
        <v>1</v>
      </c>
      <c r="AI98" s="12">
        <v>2</v>
      </c>
      <c r="AJ98" s="12">
        <v>3</v>
      </c>
      <c r="AK98" s="12">
        <v>4</v>
      </c>
      <c r="AL98" s="13">
        <v>5</v>
      </c>
      <c r="AM98" s="92"/>
      <c r="AN98" s="18"/>
    </row>
    <row r="99" spans="1:40" s="2" customFormat="1" ht="14" customHeight="1">
      <c r="A99" s="37"/>
      <c r="B99" s="16"/>
      <c r="C99" s="11">
        <v>1</v>
      </c>
      <c r="D99" s="12">
        <v>2</v>
      </c>
      <c r="E99" s="12">
        <v>3</v>
      </c>
      <c r="F99" s="12">
        <v>4</v>
      </c>
      <c r="G99" s="13">
        <v>5</v>
      </c>
      <c r="H99" s="14"/>
      <c r="I99" s="11">
        <v>1</v>
      </c>
      <c r="J99" s="12">
        <v>2</v>
      </c>
      <c r="K99" s="12">
        <v>3</v>
      </c>
      <c r="L99" s="12">
        <v>4</v>
      </c>
      <c r="M99" s="13">
        <v>5</v>
      </c>
      <c r="N99" s="14"/>
      <c r="O99" s="11">
        <v>1</v>
      </c>
      <c r="P99" s="12">
        <v>2</v>
      </c>
      <c r="Q99" s="12">
        <v>3</v>
      </c>
      <c r="R99" s="12">
        <v>4</v>
      </c>
      <c r="S99" s="13">
        <v>5</v>
      </c>
      <c r="T99" s="14"/>
      <c r="U99" s="11">
        <v>1</v>
      </c>
      <c r="V99" s="12">
        <v>2</v>
      </c>
      <c r="W99" s="12">
        <v>3</v>
      </c>
      <c r="X99" s="12">
        <v>4</v>
      </c>
      <c r="Y99" s="13">
        <v>5</v>
      </c>
      <c r="Z99" s="15"/>
      <c r="AA99" s="46"/>
      <c r="AB99" s="11">
        <v>1</v>
      </c>
      <c r="AC99" s="12">
        <v>2</v>
      </c>
      <c r="AD99" s="12">
        <v>3</v>
      </c>
      <c r="AE99" s="12">
        <v>4</v>
      </c>
      <c r="AF99" s="13">
        <v>5</v>
      </c>
      <c r="AG99" s="15"/>
      <c r="AH99" s="11">
        <v>1</v>
      </c>
      <c r="AI99" s="12">
        <v>2</v>
      </c>
      <c r="AJ99" s="12">
        <v>3</v>
      </c>
      <c r="AK99" s="12">
        <v>4</v>
      </c>
      <c r="AL99" s="13">
        <v>5</v>
      </c>
      <c r="AM99" s="92"/>
      <c r="AN99" s="18"/>
    </row>
    <row r="100" spans="1:40" s="2" customFormat="1" ht="14" customHeight="1">
      <c r="A100" s="37"/>
      <c r="B100" s="16"/>
      <c r="C100" s="11">
        <v>1</v>
      </c>
      <c r="D100" s="12">
        <v>2</v>
      </c>
      <c r="E100" s="12">
        <v>3</v>
      </c>
      <c r="F100" s="12">
        <v>4</v>
      </c>
      <c r="G100" s="13">
        <v>5</v>
      </c>
      <c r="H100" s="14"/>
      <c r="I100" s="11">
        <v>1</v>
      </c>
      <c r="J100" s="12">
        <v>2</v>
      </c>
      <c r="K100" s="12">
        <v>3</v>
      </c>
      <c r="L100" s="12">
        <v>4</v>
      </c>
      <c r="M100" s="13">
        <v>5</v>
      </c>
      <c r="N100" s="14"/>
      <c r="O100" s="11">
        <v>1</v>
      </c>
      <c r="P100" s="12">
        <v>2</v>
      </c>
      <c r="Q100" s="12">
        <v>3</v>
      </c>
      <c r="R100" s="12">
        <v>4</v>
      </c>
      <c r="S100" s="13">
        <v>5</v>
      </c>
      <c r="T100" s="14"/>
      <c r="U100" s="11">
        <v>1</v>
      </c>
      <c r="V100" s="12">
        <v>2</v>
      </c>
      <c r="W100" s="12">
        <v>3</v>
      </c>
      <c r="X100" s="12">
        <v>4</v>
      </c>
      <c r="Y100" s="13">
        <v>5</v>
      </c>
      <c r="Z100" s="15"/>
      <c r="AA100" s="46"/>
      <c r="AB100" s="11">
        <v>1</v>
      </c>
      <c r="AC100" s="12">
        <v>2</v>
      </c>
      <c r="AD100" s="12">
        <v>3</v>
      </c>
      <c r="AE100" s="12">
        <v>4</v>
      </c>
      <c r="AF100" s="13">
        <v>5</v>
      </c>
      <c r="AG100" s="15"/>
      <c r="AH100" s="11">
        <v>1</v>
      </c>
      <c r="AI100" s="12">
        <v>2</v>
      </c>
      <c r="AJ100" s="12">
        <v>3</v>
      </c>
      <c r="AK100" s="12">
        <v>4</v>
      </c>
      <c r="AL100" s="13">
        <v>5</v>
      </c>
      <c r="AM100" s="92"/>
      <c r="AN100" s="18"/>
    </row>
    <row r="101" spans="1:40" s="2" customFormat="1" ht="14" customHeight="1">
      <c r="A101" s="37"/>
      <c r="B101" s="16"/>
      <c r="C101" s="11">
        <v>1</v>
      </c>
      <c r="D101" s="12">
        <v>2</v>
      </c>
      <c r="E101" s="12">
        <v>3</v>
      </c>
      <c r="F101" s="12">
        <v>4</v>
      </c>
      <c r="G101" s="13">
        <v>5</v>
      </c>
      <c r="H101" s="14"/>
      <c r="I101" s="11">
        <v>1</v>
      </c>
      <c r="J101" s="12">
        <v>2</v>
      </c>
      <c r="K101" s="12">
        <v>3</v>
      </c>
      <c r="L101" s="12">
        <v>4</v>
      </c>
      <c r="M101" s="13">
        <v>5</v>
      </c>
      <c r="N101" s="14"/>
      <c r="O101" s="11">
        <v>1</v>
      </c>
      <c r="P101" s="12">
        <v>2</v>
      </c>
      <c r="Q101" s="12">
        <v>3</v>
      </c>
      <c r="R101" s="12">
        <v>4</v>
      </c>
      <c r="S101" s="13">
        <v>5</v>
      </c>
      <c r="T101" s="14"/>
      <c r="U101" s="11">
        <v>1</v>
      </c>
      <c r="V101" s="12">
        <v>2</v>
      </c>
      <c r="W101" s="12">
        <v>3</v>
      </c>
      <c r="X101" s="12">
        <v>4</v>
      </c>
      <c r="Y101" s="13">
        <v>5</v>
      </c>
      <c r="Z101" s="15"/>
      <c r="AA101" s="46"/>
      <c r="AB101" s="11">
        <v>1</v>
      </c>
      <c r="AC101" s="12">
        <v>2</v>
      </c>
      <c r="AD101" s="12">
        <v>3</v>
      </c>
      <c r="AE101" s="12">
        <v>4</v>
      </c>
      <c r="AF101" s="13">
        <v>5</v>
      </c>
      <c r="AG101" s="15"/>
      <c r="AH101" s="11">
        <v>1</v>
      </c>
      <c r="AI101" s="12">
        <v>2</v>
      </c>
      <c r="AJ101" s="12">
        <v>3</v>
      </c>
      <c r="AK101" s="12">
        <v>4</v>
      </c>
      <c r="AL101" s="13">
        <v>5</v>
      </c>
      <c r="AM101" s="92"/>
      <c r="AN101" s="18"/>
    </row>
    <row r="102" spans="1:40" s="2" customFormat="1" ht="14" customHeight="1">
      <c r="A102" s="37"/>
      <c r="B102" s="16"/>
      <c r="C102" s="11">
        <v>1</v>
      </c>
      <c r="D102" s="12">
        <v>2</v>
      </c>
      <c r="E102" s="12">
        <v>3</v>
      </c>
      <c r="F102" s="12">
        <v>4</v>
      </c>
      <c r="G102" s="13">
        <v>5</v>
      </c>
      <c r="H102" s="14"/>
      <c r="I102" s="11">
        <v>1</v>
      </c>
      <c r="J102" s="12">
        <v>2</v>
      </c>
      <c r="K102" s="12">
        <v>3</v>
      </c>
      <c r="L102" s="12">
        <v>4</v>
      </c>
      <c r="M102" s="13">
        <v>5</v>
      </c>
      <c r="N102" s="14"/>
      <c r="O102" s="11">
        <v>1</v>
      </c>
      <c r="P102" s="12">
        <v>2</v>
      </c>
      <c r="Q102" s="12">
        <v>3</v>
      </c>
      <c r="R102" s="12">
        <v>4</v>
      </c>
      <c r="S102" s="13">
        <v>5</v>
      </c>
      <c r="T102" s="14"/>
      <c r="U102" s="11">
        <v>1</v>
      </c>
      <c r="V102" s="12">
        <v>2</v>
      </c>
      <c r="W102" s="12">
        <v>3</v>
      </c>
      <c r="X102" s="12">
        <v>4</v>
      </c>
      <c r="Y102" s="13">
        <v>5</v>
      </c>
      <c r="Z102" s="15"/>
      <c r="AA102" s="46"/>
      <c r="AB102" s="11">
        <v>1</v>
      </c>
      <c r="AC102" s="12">
        <v>2</v>
      </c>
      <c r="AD102" s="12">
        <v>3</v>
      </c>
      <c r="AE102" s="12">
        <v>4</v>
      </c>
      <c r="AF102" s="13">
        <v>5</v>
      </c>
      <c r="AG102" s="15"/>
      <c r="AH102" s="11">
        <v>1</v>
      </c>
      <c r="AI102" s="12">
        <v>2</v>
      </c>
      <c r="AJ102" s="12">
        <v>3</v>
      </c>
      <c r="AK102" s="12">
        <v>4</v>
      </c>
      <c r="AL102" s="13">
        <v>5</v>
      </c>
      <c r="AM102" s="92"/>
      <c r="AN102" s="18"/>
    </row>
    <row r="103" spans="1:40" s="2" customFormat="1" ht="14" customHeight="1">
      <c r="A103" s="37"/>
      <c r="B103" s="16"/>
      <c r="C103" s="11">
        <v>1</v>
      </c>
      <c r="D103" s="12">
        <v>2</v>
      </c>
      <c r="E103" s="12">
        <v>3</v>
      </c>
      <c r="F103" s="12">
        <v>4</v>
      </c>
      <c r="G103" s="13">
        <v>5</v>
      </c>
      <c r="H103" s="14"/>
      <c r="I103" s="11">
        <v>1</v>
      </c>
      <c r="J103" s="12">
        <v>2</v>
      </c>
      <c r="K103" s="12">
        <v>3</v>
      </c>
      <c r="L103" s="12">
        <v>4</v>
      </c>
      <c r="M103" s="13">
        <v>5</v>
      </c>
      <c r="N103" s="14"/>
      <c r="O103" s="11">
        <v>1</v>
      </c>
      <c r="P103" s="12">
        <v>2</v>
      </c>
      <c r="Q103" s="12">
        <v>3</v>
      </c>
      <c r="R103" s="12">
        <v>4</v>
      </c>
      <c r="S103" s="13">
        <v>5</v>
      </c>
      <c r="T103" s="14"/>
      <c r="U103" s="11">
        <v>1</v>
      </c>
      <c r="V103" s="12">
        <v>2</v>
      </c>
      <c r="W103" s="12">
        <v>3</v>
      </c>
      <c r="X103" s="12">
        <v>4</v>
      </c>
      <c r="Y103" s="13">
        <v>5</v>
      </c>
      <c r="Z103" s="15"/>
      <c r="AA103" s="46"/>
      <c r="AB103" s="11">
        <v>1</v>
      </c>
      <c r="AC103" s="12">
        <v>2</v>
      </c>
      <c r="AD103" s="12">
        <v>3</v>
      </c>
      <c r="AE103" s="12">
        <v>4</v>
      </c>
      <c r="AF103" s="13">
        <v>5</v>
      </c>
      <c r="AG103" s="15"/>
      <c r="AH103" s="11">
        <v>1</v>
      </c>
      <c r="AI103" s="12">
        <v>2</v>
      </c>
      <c r="AJ103" s="12">
        <v>3</v>
      </c>
      <c r="AK103" s="12">
        <v>4</v>
      </c>
      <c r="AL103" s="13">
        <v>5</v>
      </c>
      <c r="AM103" s="92"/>
      <c r="AN103" s="18"/>
    </row>
    <row r="104" spans="1:40" s="2" customFormat="1" ht="14" customHeight="1">
      <c r="A104" s="37"/>
      <c r="B104" s="16"/>
      <c r="C104" s="11">
        <v>1</v>
      </c>
      <c r="D104" s="12">
        <v>2</v>
      </c>
      <c r="E104" s="12">
        <v>3</v>
      </c>
      <c r="F104" s="12">
        <v>4</v>
      </c>
      <c r="G104" s="13">
        <v>5</v>
      </c>
      <c r="H104" s="14"/>
      <c r="I104" s="11">
        <v>1</v>
      </c>
      <c r="J104" s="12">
        <v>2</v>
      </c>
      <c r="K104" s="12">
        <v>3</v>
      </c>
      <c r="L104" s="12">
        <v>4</v>
      </c>
      <c r="M104" s="13">
        <v>5</v>
      </c>
      <c r="N104" s="14"/>
      <c r="O104" s="11">
        <v>1</v>
      </c>
      <c r="P104" s="12">
        <v>2</v>
      </c>
      <c r="Q104" s="12">
        <v>3</v>
      </c>
      <c r="R104" s="12">
        <v>4</v>
      </c>
      <c r="S104" s="13">
        <v>5</v>
      </c>
      <c r="T104" s="14"/>
      <c r="U104" s="11">
        <v>1</v>
      </c>
      <c r="V104" s="12">
        <v>2</v>
      </c>
      <c r="W104" s="12">
        <v>3</v>
      </c>
      <c r="X104" s="12">
        <v>4</v>
      </c>
      <c r="Y104" s="13">
        <v>5</v>
      </c>
      <c r="Z104" s="15"/>
      <c r="AA104" s="46"/>
      <c r="AB104" s="11">
        <v>1</v>
      </c>
      <c r="AC104" s="12">
        <v>2</v>
      </c>
      <c r="AD104" s="12">
        <v>3</v>
      </c>
      <c r="AE104" s="12">
        <v>4</v>
      </c>
      <c r="AF104" s="13">
        <v>5</v>
      </c>
      <c r="AG104" s="15"/>
      <c r="AH104" s="11">
        <v>1</v>
      </c>
      <c r="AI104" s="12">
        <v>2</v>
      </c>
      <c r="AJ104" s="12">
        <v>3</v>
      </c>
      <c r="AK104" s="12">
        <v>4</v>
      </c>
      <c r="AL104" s="13">
        <v>5</v>
      </c>
      <c r="AM104" s="92"/>
      <c r="AN104" s="18"/>
    </row>
    <row r="105" spans="1:40" s="2" customFormat="1" ht="14" customHeight="1">
      <c r="A105" s="37"/>
      <c r="B105" s="16"/>
      <c r="C105" s="11">
        <v>1</v>
      </c>
      <c r="D105" s="12">
        <v>2</v>
      </c>
      <c r="E105" s="12">
        <v>3</v>
      </c>
      <c r="F105" s="12">
        <v>4</v>
      </c>
      <c r="G105" s="13">
        <v>5</v>
      </c>
      <c r="H105" s="14"/>
      <c r="I105" s="11">
        <v>1</v>
      </c>
      <c r="J105" s="12">
        <v>2</v>
      </c>
      <c r="K105" s="12">
        <v>3</v>
      </c>
      <c r="L105" s="12">
        <v>4</v>
      </c>
      <c r="M105" s="13">
        <v>5</v>
      </c>
      <c r="N105" s="14"/>
      <c r="O105" s="11">
        <v>1</v>
      </c>
      <c r="P105" s="12">
        <v>2</v>
      </c>
      <c r="Q105" s="12">
        <v>3</v>
      </c>
      <c r="R105" s="12">
        <v>4</v>
      </c>
      <c r="S105" s="13">
        <v>5</v>
      </c>
      <c r="T105" s="14"/>
      <c r="U105" s="11">
        <v>1</v>
      </c>
      <c r="V105" s="12">
        <v>2</v>
      </c>
      <c r="W105" s="12">
        <v>3</v>
      </c>
      <c r="X105" s="12">
        <v>4</v>
      </c>
      <c r="Y105" s="13">
        <v>5</v>
      </c>
      <c r="Z105" s="15"/>
      <c r="AA105" s="46"/>
      <c r="AB105" s="11">
        <v>1</v>
      </c>
      <c r="AC105" s="12">
        <v>2</v>
      </c>
      <c r="AD105" s="12">
        <v>3</v>
      </c>
      <c r="AE105" s="12">
        <v>4</v>
      </c>
      <c r="AF105" s="13">
        <v>5</v>
      </c>
      <c r="AG105" s="15"/>
      <c r="AH105" s="11">
        <v>1</v>
      </c>
      <c r="AI105" s="12">
        <v>2</v>
      </c>
      <c r="AJ105" s="12">
        <v>3</v>
      </c>
      <c r="AK105" s="12">
        <v>4</v>
      </c>
      <c r="AL105" s="13">
        <v>5</v>
      </c>
      <c r="AM105" s="92"/>
      <c r="AN105" s="18"/>
    </row>
    <row r="106" spans="1:40" s="2" customFormat="1" ht="14" customHeight="1">
      <c r="A106" s="37"/>
      <c r="B106" s="16"/>
      <c r="C106" s="11">
        <v>1</v>
      </c>
      <c r="D106" s="12">
        <v>2</v>
      </c>
      <c r="E106" s="12">
        <v>3</v>
      </c>
      <c r="F106" s="12">
        <v>4</v>
      </c>
      <c r="G106" s="13">
        <v>5</v>
      </c>
      <c r="H106" s="14"/>
      <c r="I106" s="11">
        <v>1</v>
      </c>
      <c r="J106" s="12">
        <v>2</v>
      </c>
      <c r="K106" s="12">
        <v>3</v>
      </c>
      <c r="L106" s="12">
        <v>4</v>
      </c>
      <c r="M106" s="13">
        <v>5</v>
      </c>
      <c r="N106" s="14"/>
      <c r="O106" s="11">
        <v>1</v>
      </c>
      <c r="P106" s="12">
        <v>2</v>
      </c>
      <c r="Q106" s="12">
        <v>3</v>
      </c>
      <c r="R106" s="12">
        <v>4</v>
      </c>
      <c r="S106" s="13">
        <v>5</v>
      </c>
      <c r="T106" s="14"/>
      <c r="U106" s="11">
        <v>1</v>
      </c>
      <c r="V106" s="12">
        <v>2</v>
      </c>
      <c r="W106" s="12">
        <v>3</v>
      </c>
      <c r="X106" s="12">
        <v>4</v>
      </c>
      <c r="Y106" s="13">
        <v>5</v>
      </c>
      <c r="Z106" s="15"/>
      <c r="AA106" s="46"/>
      <c r="AB106" s="11">
        <v>1</v>
      </c>
      <c r="AC106" s="12">
        <v>2</v>
      </c>
      <c r="AD106" s="12">
        <v>3</v>
      </c>
      <c r="AE106" s="12">
        <v>4</v>
      </c>
      <c r="AF106" s="13">
        <v>5</v>
      </c>
      <c r="AG106" s="15"/>
      <c r="AH106" s="11">
        <v>1</v>
      </c>
      <c r="AI106" s="12">
        <v>2</v>
      </c>
      <c r="AJ106" s="12">
        <v>3</v>
      </c>
      <c r="AK106" s="12">
        <v>4</v>
      </c>
      <c r="AL106" s="13">
        <v>5</v>
      </c>
      <c r="AM106" s="92"/>
      <c r="AN106" s="18"/>
    </row>
    <row r="107" spans="1:40" s="2" customFormat="1" ht="14" customHeight="1">
      <c r="A107" s="37">
        <v>53</v>
      </c>
      <c r="B107" s="16"/>
      <c r="C107" s="11">
        <v>1</v>
      </c>
      <c r="D107" s="12">
        <v>2</v>
      </c>
      <c r="E107" s="12">
        <v>3</v>
      </c>
      <c r="F107" s="12">
        <v>4</v>
      </c>
      <c r="G107" s="13">
        <v>5</v>
      </c>
      <c r="H107" s="14"/>
      <c r="I107" s="11">
        <v>1</v>
      </c>
      <c r="J107" s="12">
        <v>2</v>
      </c>
      <c r="K107" s="12">
        <v>3</v>
      </c>
      <c r="L107" s="12">
        <v>4</v>
      </c>
      <c r="M107" s="13">
        <v>5</v>
      </c>
      <c r="N107" s="14"/>
      <c r="O107" s="11">
        <v>1</v>
      </c>
      <c r="P107" s="12">
        <v>2</v>
      </c>
      <c r="Q107" s="12">
        <v>3</v>
      </c>
      <c r="R107" s="12">
        <v>4</v>
      </c>
      <c r="S107" s="13">
        <v>5</v>
      </c>
      <c r="T107" s="14"/>
      <c r="U107" s="11">
        <v>1</v>
      </c>
      <c r="V107" s="12">
        <v>2</v>
      </c>
      <c r="W107" s="12">
        <v>3</v>
      </c>
      <c r="X107" s="12">
        <v>4</v>
      </c>
      <c r="Y107" s="13">
        <v>5</v>
      </c>
      <c r="Z107" s="15"/>
      <c r="AA107" s="46"/>
      <c r="AB107" s="11">
        <v>1</v>
      </c>
      <c r="AC107" s="12">
        <v>2</v>
      </c>
      <c r="AD107" s="12">
        <v>3</v>
      </c>
      <c r="AE107" s="12">
        <v>4</v>
      </c>
      <c r="AF107" s="13">
        <v>5</v>
      </c>
      <c r="AG107" s="15"/>
      <c r="AH107" s="11">
        <v>1</v>
      </c>
      <c r="AI107" s="12">
        <v>2</v>
      </c>
      <c r="AJ107" s="12">
        <v>3</v>
      </c>
      <c r="AK107" s="12">
        <v>4</v>
      </c>
      <c r="AL107" s="13">
        <v>5</v>
      </c>
      <c r="AM107" s="92"/>
      <c r="AN107" s="18"/>
    </row>
    <row r="108" spans="1:40" s="2" customFormat="1" ht="14" customHeight="1">
      <c r="A108" s="37">
        <v>52</v>
      </c>
      <c r="B108" s="16"/>
      <c r="C108" s="11">
        <v>1</v>
      </c>
      <c r="D108" s="12">
        <v>2</v>
      </c>
      <c r="E108" s="12">
        <v>3</v>
      </c>
      <c r="F108" s="12">
        <v>4</v>
      </c>
      <c r="G108" s="13">
        <v>5</v>
      </c>
      <c r="H108" s="14"/>
      <c r="I108" s="11">
        <v>1</v>
      </c>
      <c r="J108" s="12">
        <v>2</v>
      </c>
      <c r="K108" s="12">
        <v>3</v>
      </c>
      <c r="L108" s="12">
        <v>4</v>
      </c>
      <c r="M108" s="13">
        <v>5</v>
      </c>
      <c r="N108" s="14"/>
      <c r="O108" s="11">
        <v>1</v>
      </c>
      <c r="P108" s="12">
        <v>2</v>
      </c>
      <c r="Q108" s="12">
        <v>3</v>
      </c>
      <c r="R108" s="12">
        <v>4</v>
      </c>
      <c r="S108" s="13">
        <v>5</v>
      </c>
      <c r="T108" s="14"/>
      <c r="U108" s="11">
        <v>1</v>
      </c>
      <c r="V108" s="12">
        <v>2</v>
      </c>
      <c r="W108" s="12">
        <v>3</v>
      </c>
      <c r="X108" s="12">
        <v>4</v>
      </c>
      <c r="Y108" s="13">
        <v>5</v>
      </c>
      <c r="Z108" s="15"/>
      <c r="AA108" s="46"/>
      <c r="AB108" s="11">
        <v>1</v>
      </c>
      <c r="AC108" s="12">
        <v>2</v>
      </c>
      <c r="AD108" s="12">
        <v>3</v>
      </c>
      <c r="AE108" s="12">
        <v>4</v>
      </c>
      <c r="AF108" s="13">
        <v>5</v>
      </c>
      <c r="AG108" s="15"/>
      <c r="AH108" s="11">
        <v>1</v>
      </c>
      <c r="AI108" s="12">
        <v>2</v>
      </c>
      <c r="AJ108" s="12">
        <v>3</v>
      </c>
      <c r="AK108" s="12">
        <v>4</v>
      </c>
      <c r="AL108" s="13">
        <v>5</v>
      </c>
      <c r="AM108" s="92"/>
      <c r="AN108" s="18"/>
    </row>
    <row r="109" spans="1:40" s="2" customFormat="1" ht="14" customHeight="1">
      <c r="A109" s="37">
        <v>51</v>
      </c>
      <c r="B109" s="16"/>
      <c r="C109" s="11">
        <v>1</v>
      </c>
      <c r="D109" s="12">
        <v>2</v>
      </c>
      <c r="E109" s="12">
        <v>3</v>
      </c>
      <c r="F109" s="12">
        <v>4</v>
      </c>
      <c r="G109" s="13">
        <v>5</v>
      </c>
      <c r="H109" s="14"/>
      <c r="I109" s="11">
        <v>1</v>
      </c>
      <c r="J109" s="12">
        <v>2</v>
      </c>
      <c r="K109" s="12">
        <v>3</v>
      </c>
      <c r="L109" s="12">
        <v>4</v>
      </c>
      <c r="M109" s="13">
        <v>5</v>
      </c>
      <c r="N109" s="14"/>
      <c r="O109" s="11">
        <v>1</v>
      </c>
      <c r="P109" s="12">
        <v>2</v>
      </c>
      <c r="Q109" s="12">
        <v>3</v>
      </c>
      <c r="R109" s="12">
        <v>4</v>
      </c>
      <c r="S109" s="13">
        <v>5</v>
      </c>
      <c r="T109" s="14"/>
      <c r="U109" s="11">
        <v>1</v>
      </c>
      <c r="V109" s="12">
        <v>2</v>
      </c>
      <c r="W109" s="12">
        <v>3</v>
      </c>
      <c r="X109" s="12">
        <v>4</v>
      </c>
      <c r="Y109" s="13">
        <v>5</v>
      </c>
      <c r="Z109" s="15"/>
      <c r="AA109" s="46"/>
      <c r="AB109" s="11">
        <v>1</v>
      </c>
      <c r="AC109" s="12">
        <v>2</v>
      </c>
      <c r="AD109" s="12">
        <v>3</v>
      </c>
      <c r="AE109" s="12">
        <v>4</v>
      </c>
      <c r="AF109" s="13">
        <v>5</v>
      </c>
      <c r="AG109" s="15"/>
      <c r="AH109" s="11">
        <v>1</v>
      </c>
      <c r="AI109" s="12">
        <v>2</v>
      </c>
      <c r="AJ109" s="12">
        <v>3</v>
      </c>
      <c r="AK109" s="12">
        <v>4</v>
      </c>
      <c r="AL109" s="13">
        <v>5</v>
      </c>
      <c r="AM109" s="92"/>
      <c r="AN109" s="18"/>
    </row>
    <row r="110" spans="1:40" s="2" customFormat="1" ht="14" customHeight="1">
      <c r="A110" s="37">
        <v>50</v>
      </c>
      <c r="B110" s="16"/>
      <c r="C110" s="11">
        <v>1</v>
      </c>
      <c r="D110" s="12">
        <v>2</v>
      </c>
      <c r="E110" s="12">
        <v>3</v>
      </c>
      <c r="F110" s="12">
        <v>4</v>
      </c>
      <c r="G110" s="13">
        <v>5</v>
      </c>
      <c r="H110" s="14"/>
      <c r="I110" s="11">
        <v>1</v>
      </c>
      <c r="J110" s="12">
        <v>2</v>
      </c>
      <c r="K110" s="12">
        <v>3</v>
      </c>
      <c r="L110" s="12">
        <v>4</v>
      </c>
      <c r="M110" s="13">
        <v>5</v>
      </c>
      <c r="N110" s="14"/>
      <c r="O110" s="11">
        <v>1</v>
      </c>
      <c r="P110" s="12">
        <v>2</v>
      </c>
      <c r="Q110" s="12">
        <v>3</v>
      </c>
      <c r="R110" s="12">
        <v>4</v>
      </c>
      <c r="S110" s="13">
        <v>5</v>
      </c>
      <c r="T110" s="14"/>
      <c r="U110" s="11">
        <v>1</v>
      </c>
      <c r="V110" s="12">
        <v>2</v>
      </c>
      <c r="W110" s="12">
        <v>3</v>
      </c>
      <c r="X110" s="12">
        <v>4</v>
      </c>
      <c r="Y110" s="13">
        <v>5</v>
      </c>
      <c r="Z110" s="15"/>
      <c r="AA110" s="46"/>
      <c r="AB110" s="11">
        <v>1</v>
      </c>
      <c r="AC110" s="12">
        <v>2</v>
      </c>
      <c r="AD110" s="12">
        <v>3</v>
      </c>
      <c r="AE110" s="12">
        <v>4</v>
      </c>
      <c r="AF110" s="13">
        <v>5</v>
      </c>
      <c r="AG110" s="15"/>
      <c r="AH110" s="11">
        <v>1</v>
      </c>
      <c r="AI110" s="12">
        <v>2</v>
      </c>
      <c r="AJ110" s="12">
        <v>3</v>
      </c>
      <c r="AK110" s="12">
        <v>4</v>
      </c>
      <c r="AL110" s="13">
        <v>5</v>
      </c>
      <c r="AM110" s="92"/>
      <c r="AN110" s="18"/>
    </row>
    <row r="111" spans="1:40" s="2" customFormat="1" ht="14" customHeight="1">
      <c r="A111" s="37">
        <v>49</v>
      </c>
      <c r="B111" s="16"/>
      <c r="C111" s="11">
        <v>1</v>
      </c>
      <c r="D111" s="12">
        <v>2</v>
      </c>
      <c r="E111" s="12">
        <v>3</v>
      </c>
      <c r="F111" s="12">
        <v>4</v>
      </c>
      <c r="G111" s="13">
        <v>5</v>
      </c>
      <c r="H111" s="14"/>
      <c r="I111" s="11">
        <v>1</v>
      </c>
      <c r="J111" s="12">
        <v>2</v>
      </c>
      <c r="K111" s="12">
        <v>3</v>
      </c>
      <c r="L111" s="12">
        <v>4</v>
      </c>
      <c r="M111" s="13">
        <v>5</v>
      </c>
      <c r="N111" s="14"/>
      <c r="O111" s="11">
        <v>1</v>
      </c>
      <c r="P111" s="12">
        <v>2</v>
      </c>
      <c r="Q111" s="12">
        <v>3</v>
      </c>
      <c r="R111" s="12">
        <v>4</v>
      </c>
      <c r="S111" s="13">
        <v>5</v>
      </c>
      <c r="T111" s="14"/>
      <c r="U111" s="11">
        <v>1</v>
      </c>
      <c r="V111" s="12">
        <v>2</v>
      </c>
      <c r="W111" s="12">
        <v>3</v>
      </c>
      <c r="X111" s="12">
        <v>4</v>
      </c>
      <c r="Y111" s="13">
        <v>5</v>
      </c>
      <c r="Z111" s="15"/>
      <c r="AA111" s="46"/>
      <c r="AB111" s="11">
        <v>1</v>
      </c>
      <c r="AC111" s="12">
        <v>2</v>
      </c>
      <c r="AD111" s="12">
        <v>3</v>
      </c>
      <c r="AE111" s="12">
        <v>4</v>
      </c>
      <c r="AF111" s="13">
        <v>5</v>
      </c>
      <c r="AG111" s="15"/>
      <c r="AH111" s="11">
        <v>1</v>
      </c>
      <c r="AI111" s="12">
        <v>2</v>
      </c>
      <c r="AJ111" s="12">
        <v>3</v>
      </c>
      <c r="AK111" s="12">
        <v>4</v>
      </c>
      <c r="AL111" s="13">
        <v>5</v>
      </c>
      <c r="AM111" s="92"/>
      <c r="AN111" s="18"/>
    </row>
    <row r="112" spans="1:40" s="2" customFormat="1" ht="14" customHeight="1">
      <c r="A112" s="37">
        <v>48</v>
      </c>
      <c r="B112" s="16"/>
      <c r="C112" s="11">
        <v>1</v>
      </c>
      <c r="D112" s="12">
        <v>2</v>
      </c>
      <c r="E112" s="12">
        <v>3</v>
      </c>
      <c r="F112" s="12">
        <v>4</v>
      </c>
      <c r="G112" s="13">
        <v>5</v>
      </c>
      <c r="H112" s="14"/>
      <c r="I112" s="11">
        <v>1</v>
      </c>
      <c r="J112" s="12">
        <v>2</v>
      </c>
      <c r="K112" s="12">
        <v>3</v>
      </c>
      <c r="L112" s="12">
        <v>4</v>
      </c>
      <c r="M112" s="13">
        <v>5</v>
      </c>
      <c r="N112" s="14"/>
      <c r="O112" s="11">
        <v>1</v>
      </c>
      <c r="P112" s="12">
        <v>2</v>
      </c>
      <c r="Q112" s="12">
        <v>3</v>
      </c>
      <c r="R112" s="12">
        <v>4</v>
      </c>
      <c r="S112" s="13">
        <v>5</v>
      </c>
      <c r="T112" s="14"/>
      <c r="U112" s="11">
        <v>1</v>
      </c>
      <c r="V112" s="12">
        <v>2</v>
      </c>
      <c r="W112" s="12">
        <v>3</v>
      </c>
      <c r="X112" s="12">
        <v>4</v>
      </c>
      <c r="Y112" s="13">
        <v>5</v>
      </c>
      <c r="Z112" s="15"/>
      <c r="AA112" s="46"/>
      <c r="AB112" s="11">
        <v>1</v>
      </c>
      <c r="AC112" s="12">
        <v>2</v>
      </c>
      <c r="AD112" s="12">
        <v>3</v>
      </c>
      <c r="AE112" s="12">
        <v>4</v>
      </c>
      <c r="AF112" s="13">
        <v>5</v>
      </c>
      <c r="AG112" s="15"/>
      <c r="AH112" s="11">
        <v>1</v>
      </c>
      <c r="AI112" s="12">
        <v>2</v>
      </c>
      <c r="AJ112" s="12">
        <v>3</v>
      </c>
      <c r="AK112" s="12">
        <v>4</v>
      </c>
      <c r="AL112" s="13">
        <v>5</v>
      </c>
      <c r="AM112" s="92"/>
      <c r="AN112" s="18"/>
    </row>
    <row r="113" spans="1:40" s="2" customFormat="1" ht="14" customHeight="1">
      <c r="A113" s="37">
        <v>47</v>
      </c>
      <c r="B113" s="16"/>
      <c r="C113" s="11">
        <v>1</v>
      </c>
      <c r="D113" s="12">
        <v>2</v>
      </c>
      <c r="E113" s="12">
        <v>3</v>
      </c>
      <c r="F113" s="12">
        <v>4</v>
      </c>
      <c r="G113" s="13">
        <v>5</v>
      </c>
      <c r="H113" s="14"/>
      <c r="I113" s="11">
        <v>1</v>
      </c>
      <c r="J113" s="12">
        <v>2</v>
      </c>
      <c r="K113" s="12">
        <v>3</v>
      </c>
      <c r="L113" s="12">
        <v>4</v>
      </c>
      <c r="M113" s="13">
        <v>5</v>
      </c>
      <c r="N113" s="14"/>
      <c r="O113" s="11">
        <v>1</v>
      </c>
      <c r="P113" s="12">
        <v>2</v>
      </c>
      <c r="Q113" s="12">
        <v>3</v>
      </c>
      <c r="R113" s="12">
        <v>4</v>
      </c>
      <c r="S113" s="13">
        <v>5</v>
      </c>
      <c r="T113" s="14"/>
      <c r="U113" s="11">
        <v>1</v>
      </c>
      <c r="V113" s="12">
        <v>2</v>
      </c>
      <c r="W113" s="12">
        <v>3</v>
      </c>
      <c r="X113" s="12">
        <v>4</v>
      </c>
      <c r="Y113" s="13">
        <v>5</v>
      </c>
      <c r="Z113" s="15"/>
      <c r="AA113" s="46"/>
      <c r="AB113" s="11">
        <v>1</v>
      </c>
      <c r="AC113" s="12">
        <v>2</v>
      </c>
      <c r="AD113" s="12">
        <v>3</v>
      </c>
      <c r="AE113" s="12">
        <v>4</v>
      </c>
      <c r="AF113" s="13">
        <v>5</v>
      </c>
      <c r="AG113" s="15"/>
      <c r="AH113" s="11">
        <v>1</v>
      </c>
      <c r="AI113" s="12">
        <v>2</v>
      </c>
      <c r="AJ113" s="12">
        <v>3</v>
      </c>
      <c r="AK113" s="12">
        <v>4</v>
      </c>
      <c r="AL113" s="13">
        <v>5</v>
      </c>
      <c r="AM113" s="92"/>
      <c r="AN113" s="18"/>
    </row>
    <row r="114" spans="1:40" s="2" customFormat="1" ht="14" customHeight="1">
      <c r="A114" s="37">
        <v>46</v>
      </c>
      <c r="B114" s="16"/>
      <c r="C114" s="11">
        <v>1</v>
      </c>
      <c r="D114" s="12">
        <v>2</v>
      </c>
      <c r="E114" s="12">
        <v>3</v>
      </c>
      <c r="F114" s="12">
        <v>4</v>
      </c>
      <c r="G114" s="13">
        <v>5</v>
      </c>
      <c r="H114" s="14"/>
      <c r="I114" s="11">
        <v>1</v>
      </c>
      <c r="J114" s="12">
        <v>2</v>
      </c>
      <c r="K114" s="12">
        <v>3</v>
      </c>
      <c r="L114" s="12">
        <v>4</v>
      </c>
      <c r="M114" s="13">
        <v>5</v>
      </c>
      <c r="N114" s="14"/>
      <c r="O114" s="11">
        <v>1</v>
      </c>
      <c r="P114" s="12">
        <v>2</v>
      </c>
      <c r="Q114" s="12">
        <v>3</v>
      </c>
      <c r="R114" s="12">
        <v>4</v>
      </c>
      <c r="S114" s="13">
        <v>5</v>
      </c>
      <c r="T114" s="14"/>
      <c r="U114" s="11">
        <v>1</v>
      </c>
      <c r="V114" s="12">
        <v>2</v>
      </c>
      <c r="W114" s="12">
        <v>3</v>
      </c>
      <c r="X114" s="12">
        <v>4</v>
      </c>
      <c r="Y114" s="13">
        <v>5</v>
      </c>
      <c r="Z114" s="15"/>
      <c r="AA114" s="46"/>
      <c r="AB114" s="11">
        <v>1</v>
      </c>
      <c r="AC114" s="12">
        <v>2</v>
      </c>
      <c r="AD114" s="12">
        <v>3</v>
      </c>
      <c r="AE114" s="12">
        <v>4</v>
      </c>
      <c r="AF114" s="13">
        <v>5</v>
      </c>
      <c r="AG114" s="15"/>
      <c r="AH114" s="11">
        <v>1</v>
      </c>
      <c r="AI114" s="12">
        <v>2</v>
      </c>
      <c r="AJ114" s="12">
        <v>3</v>
      </c>
      <c r="AK114" s="12">
        <v>4</v>
      </c>
      <c r="AL114" s="13">
        <v>5</v>
      </c>
      <c r="AM114" s="92"/>
      <c r="AN114" s="18"/>
    </row>
    <row r="115" spans="1:40" s="2" customFormat="1" ht="14" customHeight="1">
      <c r="A115" s="37">
        <v>45</v>
      </c>
      <c r="B115" s="16"/>
      <c r="C115" s="11">
        <v>1</v>
      </c>
      <c r="D115" s="12">
        <v>2</v>
      </c>
      <c r="E115" s="12">
        <v>3</v>
      </c>
      <c r="F115" s="12">
        <v>4</v>
      </c>
      <c r="G115" s="13">
        <v>5</v>
      </c>
      <c r="H115" s="14"/>
      <c r="I115" s="11">
        <v>1</v>
      </c>
      <c r="J115" s="12">
        <v>2</v>
      </c>
      <c r="K115" s="12">
        <v>3</v>
      </c>
      <c r="L115" s="12">
        <v>4</v>
      </c>
      <c r="M115" s="13">
        <v>5</v>
      </c>
      <c r="N115" s="14"/>
      <c r="O115" s="11">
        <v>1</v>
      </c>
      <c r="P115" s="12">
        <v>2</v>
      </c>
      <c r="Q115" s="12">
        <v>3</v>
      </c>
      <c r="R115" s="12">
        <v>4</v>
      </c>
      <c r="S115" s="13">
        <v>5</v>
      </c>
      <c r="T115" s="14"/>
      <c r="U115" s="11">
        <v>1</v>
      </c>
      <c r="V115" s="12">
        <v>2</v>
      </c>
      <c r="W115" s="12">
        <v>3</v>
      </c>
      <c r="X115" s="12">
        <v>4</v>
      </c>
      <c r="Y115" s="13">
        <v>5</v>
      </c>
      <c r="Z115" s="15"/>
      <c r="AA115" s="46"/>
      <c r="AB115" s="11">
        <v>1</v>
      </c>
      <c r="AC115" s="12">
        <v>2</v>
      </c>
      <c r="AD115" s="12">
        <v>3</v>
      </c>
      <c r="AE115" s="12">
        <v>4</v>
      </c>
      <c r="AF115" s="13">
        <v>5</v>
      </c>
      <c r="AG115" s="15"/>
      <c r="AH115" s="11">
        <v>1</v>
      </c>
      <c r="AI115" s="12">
        <v>2</v>
      </c>
      <c r="AJ115" s="12">
        <v>3</v>
      </c>
      <c r="AK115" s="12">
        <v>4</v>
      </c>
      <c r="AL115" s="13">
        <v>5</v>
      </c>
      <c r="AM115" s="92"/>
      <c r="AN115" s="18"/>
    </row>
    <row r="116" spans="1:40" s="2" customFormat="1" ht="14" customHeight="1">
      <c r="A116" s="37">
        <v>44</v>
      </c>
      <c r="B116" s="16"/>
      <c r="C116" s="11">
        <v>1</v>
      </c>
      <c r="D116" s="12">
        <v>2</v>
      </c>
      <c r="E116" s="12">
        <v>3</v>
      </c>
      <c r="F116" s="12">
        <v>4</v>
      </c>
      <c r="G116" s="13">
        <v>5</v>
      </c>
      <c r="H116" s="14"/>
      <c r="I116" s="11">
        <v>1</v>
      </c>
      <c r="J116" s="12">
        <v>2</v>
      </c>
      <c r="K116" s="12">
        <v>3</v>
      </c>
      <c r="L116" s="12">
        <v>4</v>
      </c>
      <c r="M116" s="13">
        <v>5</v>
      </c>
      <c r="N116" s="14"/>
      <c r="O116" s="11">
        <v>1</v>
      </c>
      <c r="P116" s="12">
        <v>2</v>
      </c>
      <c r="Q116" s="12">
        <v>3</v>
      </c>
      <c r="R116" s="12">
        <v>4</v>
      </c>
      <c r="S116" s="13">
        <v>5</v>
      </c>
      <c r="T116" s="14"/>
      <c r="U116" s="11">
        <v>1</v>
      </c>
      <c r="V116" s="12">
        <v>2</v>
      </c>
      <c r="W116" s="12">
        <v>3</v>
      </c>
      <c r="X116" s="12">
        <v>4</v>
      </c>
      <c r="Y116" s="13">
        <v>5</v>
      </c>
      <c r="Z116" s="15"/>
      <c r="AA116" s="46"/>
      <c r="AB116" s="11">
        <v>1</v>
      </c>
      <c r="AC116" s="12">
        <v>2</v>
      </c>
      <c r="AD116" s="12">
        <v>3</v>
      </c>
      <c r="AE116" s="12">
        <v>4</v>
      </c>
      <c r="AF116" s="13">
        <v>5</v>
      </c>
      <c r="AG116" s="15"/>
      <c r="AH116" s="11">
        <v>1</v>
      </c>
      <c r="AI116" s="12">
        <v>2</v>
      </c>
      <c r="AJ116" s="12">
        <v>3</v>
      </c>
      <c r="AK116" s="12">
        <v>4</v>
      </c>
      <c r="AL116" s="13">
        <v>5</v>
      </c>
      <c r="AM116" s="92"/>
      <c r="AN116" s="18"/>
    </row>
    <row r="117" spans="1:40" s="2" customFormat="1" ht="14" customHeight="1">
      <c r="A117" s="37">
        <v>43</v>
      </c>
      <c r="B117" s="16"/>
      <c r="C117" s="11">
        <v>1</v>
      </c>
      <c r="D117" s="12">
        <v>2</v>
      </c>
      <c r="E117" s="12">
        <v>3</v>
      </c>
      <c r="F117" s="12">
        <v>4</v>
      </c>
      <c r="G117" s="13">
        <v>5</v>
      </c>
      <c r="H117" s="14"/>
      <c r="I117" s="11">
        <v>1</v>
      </c>
      <c r="J117" s="12">
        <v>2</v>
      </c>
      <c r="K117" s="12">
        <v>3</v>
      </c>
      <c r="L117" s="12">
        <v>4</v>
      </c>
      <c r="M117" s="13">
        <v>5</v>
      </c>
      <c r="N117" s="14"/>
      <c r="O117" s="11">
        <v>1</v>
      </c>
      <c r="P117" s="12">
        <v>2</v>
      </c>
      <c r="Q117" s="12">
        <v>3</v>
      </c>
      <c r="R117" s="12">
        <v>4</v>
      </c>
      <c r="S117" s="13">
        <v>5</v>
      </c>
      <c r="T117" s="14"/>
      <c r="U117" s="11">
        <v>1</v>
      </c>
      <c r="V117" s="12">
        <v>2</v>
      </c>
      <c r="W117" s="12">
        <v>3</v>
      </c>
      <c r="X117" s="12">
        <v>4</v>
      </c>
      <c r="Y117" s="13">
        <v>5</v>
      </c>
      <c r="Z117" s="15"/>
      <c r="AA117" s="46"/>
      <c r="AB117" s="11">
        <v>1</v>
      </c>
      <c r="AC117" s="12">
        <v>2</v>
      </c>
      <c r="AD117" s="12">
        <v>3</v>
      </c>
      <c r="AE117" s="12">
        <v>4</v>
      </c>
      <c r="AF117" s="13">
        <v>5</v>
      </c>
      <c r="AG117" s="15"/>
      <c r="AH117" s="11">
        <v>1</v>
      </c>
      <c r="AI117" s="12">
        <v>2</v>
      </c>
      <c r="AJ117" s="12">
        <v>3</v>
      </c>
      <c r="AK117" s="12">
        <v>4</v>
      </c>
      <c r="AL117" s="13">
        <v>5</v>
      </c>
      <c r="AM117" s="92"/>
      <c r="AN117" s="18"/>
    </row>
    <row r="118" spans="1:40" s="2" customFormat="1" ht="14" customHeight="1">
      <c r="A118" s="37">
        <v>42</v>
      </c>
      <c r="B118" s="16"/>
      <c r="C118" s="11">
        <v>1</v>
      </c>
      <c r="D118" s="12">
        <v>2</v>
      </c>
      <c r="E118" s="12">
        <v>3</v>
      </c>
      <c r="F118" s="12">
        <v>4</v>
      </c>
      <c r="G118" s="13">
        <v>5</v>
      </c>
      <c r="H118" s="14"/>
      <c r="I118" s="11">
        <v>1</v>
      </c>
      <c r="J118" s="12">
        <v>2</v>
      </c>
      <c r="K118" s="12">
        <v>3</v>
      </c>
      <c r="L118" s="12">
        <v>4</v>
      </c>
      <c r="M118" s="13">
        <v>5</v>
      </c>
      <c r="N118" s="14"/>
      <c r="O118" s="11">
        <v>1</v>
      </c>
      <c r="P118" s="12">
        <v>2</v>
      </c>
      <c r="Q118" s="12">
        <v>3</v>
      </c>
      <c r="R118" s="12">
        <v>4</v>
      </c>
      <c r="S118" s="13">
        <v>5</v>
      </c>
      <c r="T118" s="14"/>
      <c r="U118" s="11">
        <v>1</v>
      </c>
      <c r="V118" s="12">
        <v>2</v>
      </c>
      <c r="W118" s="12">
        <v>3</v>
      </c>
      <c r="X118" s="12">
        <v>4</v>
      </c>
      <c r="Y118" s="13">
        <v>5</v>
      </c>
      <c r="Z118" s="15"/>
      <c r="AA118" s="46"/>
      <c r="AB118" s="11">
        <v>1</v>
      </c>
      <c r="AC118" s="12">
        <v>2</v>
      </c>
      <c r="AD118" s="12">
        <v>3</v>
      </c>
      <c r="AE118" s="12">
        <v>4</v>
      </c>
      <c r="AF118" s="13">
        <v>5</v>
      </c>
      <c r="AG118" s="15"/>
      <c r="AH118" s="11">
        <v>1</v>
      </c>
      <c r="AI118" s="12">
        <v>2</v>
      </c>
      <c r="AJ118" s="12">
        <v>3</v>
      </c>
      <c r="AK118" s="12">
        <v>4</v>
      </c>
      <c r="AL118" s="13">
        <v>5</v>
      </c>
      <c r="AM118" s="92"/>
      <c r="AN118" s="18"/>
    </row>
    <row r="119" spans="1:40" s="2" customFormat="1" ht="14" customHeight="1">
      <c r="A119" s="37">
        <v>41</v>
      </c>
      <c r="B119" s="16"/>
      <c r="C119" s="11">
        <v>1</v>
      </c>
      <c r="D119" s="12">
        <v>2</v>
      </c>
      <c r="E119" s="12">
        <v>3</v>
      </c>
      <c r="F119" s="12">
        <v>4</v>
      </c>
      <c r="G119" s="13">
        <v>5</v>
      </c>
      <c r="H119" s="14"/>
      <c r="I119" s="11">
        <v>1</v>
      </c>
      <c r="J119" s="12">
        <v>2</v>
      </c>
      <c r="K119" s="12">
        <v>3</v>
      </c>
      <c r="L119" s="12">
        <v>4</v>
      </c>
      <c r="M119" s="13">
        <v>5</v>
      </c>
      <c r="N119" s="14"/>
      <c r="O119" s="11">
        <v>1</v>
      </c>
      <c r="P119" s="12">
        <v>2</v>
      </c>
      <c r="Q119" s="12">
        <v>3</v>
      </c>
      <c r="R119" s="12">
        <v>4</v>
      </c>
      <c r="S119" s="13">
        <v>5</v>
      </c>
      <c r="T119" s="14"/>
      <c r="U119" s="11">
        <v>1</v>
      </c>
      <c r="V119" s="12">
        <v>2</v>
      </c>
      <c r="W119" s="12">
        <v>3</v>
      </c>
      <c r="X119" s="12">
        <v>4</v>
      </c>
      <c r="Y119" s="13">
        <v>5</v>
      </c>
      <c r="Z119" s="15"/>
      <c r="AA119" s="46"/>
      <c r="AB119" s="11">
        <v>1</v>
      </c>
      <c r="AC119" s="12">
        <v>2</v>
      </c>
      <c r="AD119" s="12">
        <v>3</v>
      </c>
      <c r="AE119" s="12">
        <v>4</v>
      </c>
      <c r="AF119" s="13">
        <v>5</v>
      </c>
      <c r="AG119" s="15"/>
      <c r="AH119" s="11">
        <v>1</v>
      </c>
      <c r="AI119" s="12">
        <v>2</v>
      </c>
      <c r="AJ119" s="12">
        <v>3</v>
      </c>
      <c r="AK119" s="12">
        <v>4</v>
      </c>
      <c r="AL119" s="13">
        <v>5</v>
      </c>
      <c r="AM119" s="92"/>
      <c r="AN119" s="18"/>
    </row>
    <row r="120" spans="1:40" s="2" customFormat="1" ht="15" customHeight="1">
      <c r="A120" s="37">
        <v>40</v>
      </c>
      <c r="B120" s="16"/>
      <c r="C120" s="11">
        <v>1</v>
      </c>
      <c r="D120" s="12">
        <v>2</v>
      </c>
      <c r="E120" s="12">
        <v>3</v>
      </c>
      <c r="F120" s="12">
        <v>4</v>
      </c>
      <c r="G120" s="13">
        <v>5</v>
      </c>
      <c r="H120" s="14"/>
      <c r="I120" s="11">
        <v>1</v>
      </c>
      <c r="J120" s="12">
        <v>2</v>
      </c>
      <c r="K120" s="12">
        <v>3</v>
      </c>
      <c r="L120" s="12">
        <v>4</v>
      </c>
      <c r="M120" s="13">
        <v>5</v>
      </c>
      <c r="N120" s="14"/>
      <c r="O120" s="11">
        <v>1</v>
      </c>
      <c r="P120" s="12">
        <v>2</v>
      </c>
      <c r="Q120" s="12">
        <v>3</v>
      </c>
      <c r="R120" s="12">
        <v>4</v>
      </c>
      <c r="S120" s="13">
        <v>5</v>
      </c>
      <c r="T120" s="14"/>
      <c r="U120" s="11">
        <v>1</v>
      </c>
      <c r="V120" s="12">
        <v>2</v>
      </c>
      <c r="W120" s="12">
        <v>3</v>
      </c>
      <c r="X120" s="12">
        <v>4</v>
      </c>
      <c r="Y120" s="13">
        <v>5</v>
      </c>
      <c r="Z120" s="15"/>
      <c r="AA120" s="46"/>
      <c r="AB120" s="11">
        <v>1</v>
      </c>
      <c r="AC120" s="12">
        <v>2</v>
      </c>
      <c r="AD120" s="12">
        <v>3</v>
      </c>
      <c r="AE120" s="12">
        <v>4</v>
      </c>
      <c r="AF120" s="13">
        <v>5</v>
      </c>
      <c r="AG120" s="15"/>
      <c r="AH120" s="11">
        <v>1</v>
      </c>
      <c r="AI120" s="12">
        <v>2</v>
      </c>
      <c r="AJ120" s="12">
        <v>3</v>
      </c>
      <c r="AK120" s="12">
        <v>4</v>
      </c>
      <c r="AL120" s="13">
        <v>5</v>
      </c>
      <c r="AM120" s="92"/>
      <c r="AN120" s="18"/>
    </row>
    <row r="121" spans="1:40" s="2" customFormat="1" ht="15" customHeight="1">
      <c r="A121" s="37">
        <v>81</v>
      </c>
      <c r="B121" s="16"/>
      <c r="C121" s="11">
        <v>1</v>
      </c>
      <c r="D121" s="12">
        <v>2</v>
      </c>
      <c r="E121" s="12">
        <v>3</v>
      </c>
      <c r="F121" s="12">
        <v>4</v>
      </c>
      <c r="G121" s="13">
        <v>5</v>
      </c>
      <c r="H121" s="14"/>
      <c r="I121" s="11">
        <v>1</v>
      </c>
      <c r="J121" s="12">
        <v>2</v>
      </c>
      <c r="K121" s="12">
        <v>3</v>
      </c>
      <c r="L121" s="12">
        <v>4</v>
      </c>
      <c r="M121" s="13">
        <v>5</v>
      </c>
      <c r="N121" s="14"/>
      <c r="O121" s="11">
        <v>1</v>
      </c>
      <c r="P121" s="12">
        <v>2</v>
      </c>
      <c r="Q121" s="12">
        <v>3</v>
      </c>
      <c r="R121" s="12">
        <v>4</v>
      </c>
      <c r="S121" s="13">
        <v>5</v>
      </c>
      <c r="T121" s="14"/>
      <c r="U121" s="11">
        <v>1</v>
      </c>
      <c r="V121" s="12">
        <v>2</v>
      </c>
      <c r="W121" s="12">
        <v>3</v>
      </c>
      <c r="X121" s="12">
        <v>4</v>
      </c>
      <c r="Y121" s="13">
        <v>5</v>
      </c>
      <c r="Z121" s="15"/>
      <c r="AA121" s="46"/>
      <c r="AB121" s="11">
        <v>1</v>
      </c>
      <c r="AC121" s="12">
        <v>2</v>
      </c>
      <c r="AD121" s="12">
        <v>3</v>
      </c>
      <c r="AE121" s="12">
        <v>4</v>
      </c>
      <c r="AF121" s="13">
        <v>5</v>
      </c>
      <c r="AG121" s="15"/>
      <c r="AH121" s="11">
        <v>1</v>
      </c>
      <c r="AI121" s="12">
        <v>2</v>
      </c>
      <c r="AJ121" s="12">
        <v>3</v>
      </c>
      <c r="AK121" s="12">
        <v>4</v>
      </c>
      <c r="AL121" s="13">
        <v>5</v>
      </c>
      <c r="AM121" s="92"/>
      <c r="AN121" s="18"/>
    </row>
    <row r="122" spans="1:40" s="2" customFormat="1" ht="15" customHeight="1">
      <c r="A122" s="37">
        <v>82</v>
      </c>
      <c r="B122" s="16"/>
      <c r="C122" s="11">
        <v>1</v>
      </c>
      <c r="D122" s="12">
        <v>2</v>
      </c>
      <c r="E122" s="12">
        <v>3</v>
      </c>
      <c r="F122" s="12">
        <v>4</v>
      </c>
      <c r="G122" s="13">
        <v>5</v>
      </c>
      <c r="H122" s="14"/>
      <c r="I122" s="11">
        <v>1</v>
      </c>
      <c r="J122" s="12">
        <v>2</v>
      </c>
      <c r="K122" s="12">
        <v>3</v>
      </c>
      <c r="L122" s="12">
        <v>4</v>
      </c>
      <c r="M122" s="13">
        <v>5</v>
      </c>
      <c r="N122" s="14"/>
      <c r="O122" s="11">
        <v>1</v>
      </c>
      <c r="P122" s="12">
        <v>2</v>
      </c>
      <c r="Q122" s="12">
        <v>3</v>
      </c>
      <c r="R122" s="12">
        <v>4</v>
      </c>
      <c r="S122" s="13">
        <v>5</v>
      </c>
      <c r="T122" s="14"/>
      <c r="U122" s="11">
        <v>1</v>
      </c>
      <c r="V122" s="12">
        <v>2</v>
      </c>
      <c r="W122" s="12">
        <v>3</v>
      </c>
      <c r="X122" s="12">
        <v>4</v>
      </c>
      <c r="Y122" s="13">
        <v>5</v>
      </c>
      <c r="Z122" s="15"/>
      <c r="AA122" s="46"/>
      <c r="AB122" s="11">
        <v>1</v>
      </c>
      <c r="AC122" s="12">
        <v>2</v>
      </c>
      <c r="AD122" s="12">
        <v>3</v>
      </c>
      <c r="AE122" s="12">
        <v>4</v>
      </c>
      <c r="AF122" s="13">
        <v>5</v>
      </c>
      <c r="AG122" s="15"/>
      <c r="AH122" s="11">
        <v>1</v>
      </c>
      <c r="AI122" s="12">
        <v>2</v>
      </c>
      <c r="AJ122" s="12">
        <v>3</v>
      </c>
      <c r="AK122" s="12">
        <v>4</v>
      </c>
      <c r="AL122" s="13">
        <v>5</v>
      </c>
      <c r="AM122" s="92"/>
      <c r="AN122" s="18"/>
    </row>
    <row r="123" spans="1:40" s="2" customFormat="1" ht="15" customHeight="1">
      <c r="A123" s="37"/>
      <c r="B123" s="16"/>
      <c r="C123" s="11"/>
      <c r="D123" s="12"/>
      <c r="E123" s="12"/>
      <c r="F123" s="12"/>
      <c r="G123" s="13"/>
      <c r="H123" s="14"/>
      <c r="I123" s="11"/>
      <c r="J123" s="12"/>
      <c r="K123" s="12"/>
      <c r="L123" s="12"/>
      <c r="M123" s="13"/>
      <c r="N123" s="14"/>
      <c r="O123" s="11"/>
      <c r="P123" s="12"/>
      <c r="Q123" s="12"/>
      <c r="R123" s="12"/>
      <c r="S123" s="13"/>
      <c r="T123" s="14"/>
      <c r="U123" s="11"/>
      <c r="V123" s="12"/>
      <c r="W123" s="12"/>
      <c r="X123" s="12"/>
      <c r="Y123" s="13"/>
      <c r="Z123" s="15"/>
      <c r="AA123" s="46"/>
      <c r="AB123" s="11"/>
      <c r="AC123" s="12"/>
      <c r="AD123" s="12"/>
      <c r="AE123" s="12"/>
      <c r="AF123" s="13"/>
      <c r="AG123" s="15"/>
      <c r="AH123" s="11"/>
      <c r="AI123" s="12"/>
      <c r="AJ123" s="12"/>
      <c r="AK123" s="12"/>
      <c r="AL123" s="13"/>
      <c r="AM123" s="92"/>
      <c r="AN123" s="18"/>
    </row>
    <row r="124" spans="1:40" s="2" customFormat="1" ht="15" customHeight="1">
      <c r="A124" s="37"/>
      <c r="B124" s="16"/>
      <c r="C124" s="11"/>
      <c r="D124" s="12"/>
      <c r="E124" s="12"/>
      <c r="F124" s="12"/>
      <c r="G124" s="13"/>
      <c r="H124" s="14"/>
      <c r="I124" s="11"/>
      <c r="J124" s="12"/>
      <c r="K124" s="12"/>
      <c r="L124" s="12"/>
      <c r="M124" s="13"/>
      <c r="N124" s="14"/>
      <c r="O124" s="11"/>
      <c r="P124" s="12"/>
      <c r="Q124" s="12"/>
      <c r="R124" s="12"/>
      <c r="S124" s="13"/>
      <c r="T124" s="14"/>
      <c r="U124" s="11"/>
      <c r="V124" s="12"/>
      <c r="W124" s="12"/>
      <c r="X124" s="12"/>
      <c r="Y124" s="13"/>
      <c r="Z124" s="15"/>
      <c r="AA124" s="46"/>
      <c r="AB124" s="11"/>
      <c r="AC124" s="12"/>
      <c r="AD124" s="12"/>
      <c r="AE124" s="12"/>
      <c r="AF124" s="13"/>
      <c r="AG124" s="15"/>
      <c r="AH124" s="11"/>
      <c r="AI124" s="12"/>
      <c r="AJ124" s="12"/>
      <c r="AK124" s="12"/>
      <c r="AL124" s="13"/>
      <c r="AM124" s="92"/>
      <c r="AN124" s="18"/>
    </row>
    <row r="125" spans="1:40" s="2" customFormat="1" ht="15" customHeight="1">
      <c r="A125" s="37">
        <v>83</v>
      </c>
      <c r="B125" s="16"/>
      <c r="C125" s="11">
        <v>1</v>
      </c>
      <c r="D125" s="12">
        <v>2</v>
      </c>
      <c r="E125" s="12">
        <v>3</v>
      </c>
      <c r="F125" s="12">
        <v>4</v>
      </c>
      <c r="G125" s="13">
        <v>5</v>
      </c>
      <c r="H125" s="14"/>
      <c r="I125" s="11">
        <v>1</v>
      </c>
      <c r="J125" s="12">
        <v>2</v>
      </c>
      <c r="K125" s="12">
        <v>3</v>
      </c>
      <c r="L125" s="12">
        <v>4</v>
      </c>
      <c r="M125" s="13">
        <v>5</v>
      </c>
      <c r="N125" s="14"/>
      <c r="O125" s="11">
        <v>1</v>
      </c>
      <c r="P125" s="12">
        <v>2</v>
      </c>
      <c r="Q125" s="12">
        <v>3</v>
      </c>
      <c r="R125" s="12">
        <v>4</v>
      </c>
      <c r="S125" s="13">
        <v>5</v>
      </c>
      <c r="T125" s="14"/>
      <c r="U125" s="11">
        <v>1</v>
      </c>
      <c r="V125" s="12">
        <v>2</v>
      </c>
      <c r="W125" s="12">
        <v>3</v>
      </c>
      <c r="X125" s="12">
        <v>4</v>
      </c>
      <c r="Y125" s="13">
        <v>5</v>
      </c>
      <c r="Z125" s="15"/>
      <c r="AA125" s="46"/>
      <c r="AB125" s="11">
        <v>1</v>
      </c>
      <c r="AC125" s="12">
        <v>2</v>
      </c>
      <c r="AD125" s="12">
        <v>3</v>
      </c>
      <c r="AE125" s="12">
        <v>4</v>
      </c>
      <c r="AF125" s="13">
        <v>5</v>
      </c>
      <c r="AG125" s="15"/>
      <c r="AH125" s="11">
        <v>1</v>
      </c>
      <c r="AI125" s="12">
        <v>2</v>
      </c>
      <c r="AJ125" s="12">
        <v>3</v>
      </c>
      <c r="AK125" s="12">
        <v>4</v>
      </c>
      <c r="AL125" s="13">
        <v>5</v>
      </c>
      <c r="AM125" s="92"/>
      <c r="AN125" s="18"/>
    </row>
    <row r="126" spans="1:40" s="2" customFormat="1" ht="14">
      <c r="A126" s="34"/>
      <c r="B126" s="8"/>
      <c r="C126" s="8"/>
      <c r="D126" s="8"/>
      <c r="E126" s="8"/>
      <c r="F126" s="8"/>
      <c r="G126" s="8"/>
      <c r="H126" s="9"/>
      <c r="I126" s="8"/>
      <c r="J126" s="8"/>
      <c r="K126" s="8"/>
      <c r="L126" s="8"/>
      <c r="M126" s="8"/>
      <c r="N126" s="9"/>
      <c r="O126" s="8"/>
      <c r="P126" s="8"/>
      <c r="Q126" s="8"/>
      <c r="R126" s="8"/>
      <c r="S126" s="8"/>
      <c r="T126" s="9"/>
      <c r="U126" s="8"/>
      <c r="V126" s="8"/>
      <c r="W126" s="8"/>
      <c r="X126" s="8"/>
      <c r="Y126" s="8"/>
      <c r="Z126" s="9"/>
      <c r="AA126" s="9"/>
      <c r="AB126" s="8"/>
      <c r="AC126" s="8"/>
      <c r="AD126" s="8"/>
      <c r="AE126" s="8"/>
      <c r="AF126" s="8"/>
      <c r="AG126" s="9"/>
      <c r="AN126" s="18"/>
    </row>
    <row r="127" spans="1:40" s="2" customFormat="1" ht="14">
      <c r="A127" s="34"/>
      <c r="B127" s="8"/>
      <c r="C127" s="8"/>
      <c r="D127" s="8"/>
      <c r="E127" s="8"/>
      <c r="F127" s="8"/>
      <c r="G127" s="8"/>
      <c r="H127" s="9"/>
      <c r="I127" s="394">
        <f>SUM(I126:M126)</f>
        <v>0</v>
      </c>
      <c r="J127" s="394"/>
      <c r="K127" s="394"/>
      <c r="L127" s="394"/>
      <c r="M127" s="394"/>
      <c r="N127" s="9"/>
      <c r="O127" s="394">
        <f>SUM(O126:S126)</f>
        <v>0</v>
      </c>
      <c r="P127" s="394"/>
      <c r="Q127" s="394"/>
      <c r="R127" s="394"/>
      <c r="S127" s="394"/>
      <c r="T127" s="9"/>
      <c r="U127" s="394">
        <f>SUM(U126:Y126)</f>
        <v>0</v>
      </c>
      <c r="V127" s="394"/>
      <c r="W127" s="394"/>
      <c r="X127" s="394"/>
      <c r="Y127" s="394"/>
      <c r="Z127" s="9"/>
      <c r="AA127" s="9"/>
      <c r="AB127" s="394">
        <f>SUM(AB126:AF126)</f>
        <v>0</v>
      </c>
      <c r="AC127" s="394"/>
      <c r="AD127" s="394"/>
      <c r="AE127" s="394"/>
      <c r="AF127" s="394"/>
      <c r="AG127" s="9"/>
      <c r="AN127" s="18"/>
    </row>
    <row r="128" spans="1:40" s="2" customFormat="1" ht="14">
      <c r="A128" s="34"/>
      <c r="B128" s="10"/>
      <c r="C128" s="10"/>
      <c r="D128" s="10"/>
      <c r="E128" s="10"/>
      <c r="F128" s="10"/>
      <c r="G128" s="10"/>
      <c r="H128" s="9"/>
      <c r="I128" s="10"/>
      <c r="J128" s="10"/>
      <c r="K128" s="10"/>
      <c r="L128" s="10"/>
      <c r="M128" s="10"/>
      <c r="N128" s="9"/>
      <c r="O128" s="10"/>
      <c r="P128" s="10"/>
      <c r="Q128" s="10"/>
      <c r="R128" s="10"/>
      <c r="S128" s="10"/>
      <c r="T128" s="9"/>
      <c r="U128" s="10"/>
      <c r="V128" s="10"/>
      <c r="W128" s="10"/>
      <c r="X128" s="10"/>
      <c r="Y128" s="10"/>
      <c r="Z128" s="9"/>
      <c r="AA128" s="9"/>
      <c r="AB128" s="10"/>
      <c r="AC128" s="10"/>
      <c r="AD128" s="10"/>
      <c r="AE128" s="10"/>
      <c r="AF128" s="10"/>
      <c r="AG128" s="9"/>
      <c r="AN128" s="18"/>
    </row>
    <row r="129" spans="2:43" ht="14">
      <c r="B129" s="5"/>
      <c r="C129" s="5"/>
      <c r="D129" s="5"/>
      <c r="E129" s="5"/>
      <c r="F129" s="5"/>
      <c r="G129" s="5"/>
      <c r="H129" s="4"/>
      <c r="I129" s="5"/>
      <c r="J129" s="5"/>
      <c r="K129" s="5"/>
      <c r="L129" s="5"/>
      <c r="M129" s="5"/>
      <c r="N129" s="4"/>
      <c r="O129" s="5"/>
      <c r="P129" s="5"/>
      <c r="Q129" s="5"/>
      <c r="R129" s="5"/>
      <c r="S129" s="5"/>
      <c r="T129" s="4"/>
      <c r="U129" s="5"/>
      <c r="V129" s="5"/>
      <c r="W129" s="5"/>
      <c r="X129" s="5"/>
      <c r="Y129" s="5"/>
      <c r="Z129" s="4"/>
      <c r="AA129" s="4"/>
      <c r="AB129" s="5"/>
      <c r="AC129" s="5"/>
      <c r="AD129" s="5"/>
      <c r="AE129" s="5"/>
      <c r="AF129" s="5"/>
      <c r="AG129" s="4"/>
      <c r="AO129" s="2"/>
      <c r="AP129" s="2"/>
      <c r="AQ129" s="2"/>
    </row>
    <row r="130" spans="2:43" ht="14">
      <c r="B130" s="3"/>
      <c r="C130" s="3"/>
      <c r="D130" s="3"/>
      <c r="E130" s="3"/>
      <c r="F130" s="3"/>
      <c r="G130" s="3"/>
      <c r="H130" s="4"/>
      <c r="I130" s="3"/>
      <c r="J130" s="3"/>
      <c r="K130" s="3"/>
      <c r="L130" s="3"/>
      <c r="M130" s="3"/>
      <c r="N130" s="4"/>
      <c r="O130" s="3"/>
      <c r="P130" s="3"/>
      <c r="Q130" s="3"/>
      <c r="R130" s="3"/>
      <c r="S130" s="3"/>
      <c r="T130" s="4"/>
      <c r="U130" s="3"/>
      <c r="V130" s="3"/>
      <c r="W130" s="3"/>
      <c r="X130" s="3"/>
      <c r="Y130" s="3"/>
      <c r="Z130" s="4"/>
      <c r="AA130" s="4"/>
      <c r="AB130" s="3"/>
      <c r="AC130" s="3"/>
      <c r="AD130" s="3"/>
      <c r="AE130" s="3"/>
      <c r="AF130" s="3"/>
      <c r="AG130" s="4"/>
      <c r="AO130" s="2"/>
      <c r="AP130" s="2"/>
      <c r="AQ130" s="2"/>
    </row>
    <row r="131" spans="2:43" ht="14">
      <c r="AO131" s="2"/>
      <c r="AP131" s="2"/>
      <c r="AQ131" s="2"/>
    </row>
    <row r="132" spans="2:43" ht="14">
      <c r="Z132" s="6"/>
      <c r="AA132" s="6"/>
      <c r="AG132" s="6"/>
      <c r="AO132" s="2"/>
      <c r="AP132" s="2"/>
      <c r="AQ132" s="2"/>
    </row>
    <row r="133" spans="2:43" ht="14">
      <c r="Z133" s="7"/>
      <c r="AA133" s="7"/>
      <c r="AG133" s="7"/>
      <c r="AO133" s="2"/>
      <c r="AP133" s="2"/>
      <c r="AQ133" s="2"/>
    </row>
    <row r="134" spans="2:43" ht="14">
      <c r="AO134" s="2"/>
      <c r="AP134" s="2"/>
      <c r="AQ134" s="2"/>
    </row>
    <row r="135" spans="2:43" ht="14">
      <c r="AO135" s="2"/>
      <c r="AP135" s="2"/>
      <c r="AQ135" s="2"/>
    </row>
    <row r="136" spans="2:43" ht="14">
      <c r="AO136" s="2"/>
      <c r="AP136" s="2"/>
      <c r="AQ136" s="2"/>
    </row>
    <row r="137" spans="2:43" ht="14">
      <c r="AO137" s="2"/>
      <c r="AP137" s="2"/>
      <c r="AQ137" s="2"/>
    </row>
    <row r="138" spans="2:43" ht="14">
      <c r="AO138" s="2"/>
      <c r="AP138" s="2"/>
      <c r="AQ138" s="2"/>
    </row>
    <row r="139" spans="2:43" ht="14">
      <c r="AO139" s="2"/>
      <c r="AP139" s="2"/>
      <c r="AQ139" s="2"/>
    </row>
    <row r="140" spans="2:43" ht="14">
      <c r="AO140" s="2"/>
      <c r="AP140" s="2"/>
      <c r="AQ140" s="2"/>
    </row>
    <row r="141" spans="2:43" ht="14">
      <c r="AO141" s="2"/>
      <c r="AP141" s="2"/>
      <c r="AQ141" s="2"/>
    </row>
    <row r="142" spans="2:43" ht="14">
      <c r="AO142" s="2"/>
      <c r="AP142" s="2"/>
      <c r="AQ142" s="2"/>
    </row>
    <row r="143" spans="2:43" ht="14">
      <c r="AO143" s="2"/>
      <c r="AP143" s="2"/>
      <c r="AQ143" s="2"/>
    </row>
    <row r="144" spans="2:43" ht="14">
      <c r="AO144" s="2"/>
      <c r="AP144" s="2"/>
      <c r="AQ144" s="2"/>
    </row>
    <row r="145" spans="41:43" ht="14">
      <c r="AO145" s="2"/>
      <c r="AP145" s="2"/>
      <c r="AQ145" s="2"/>
    </row>
    <row r="146" spans="41:43" ht="14">
      <c r="AO146" s="2"/>
      <c r="AP146" s="2"/>
      <c r="AQ146" s="2"/>
    </row>
    <row r="147" spans="41:43" ht="14">
      <c r="AO147" s="2"/>
      <c r="AP147" s="2"/>
      <c r="AQ147" s="2"/>
    </row>
    <row r="148" spans="41:43" ht="14">
      <c r="AO148" s="2"/>
      <c r="AP148" s="2"/>
      <c r="AQ148" s="2"/>
    </row>
    <row r="149" spans="41:43" ht="14">
      <c r="AO149" s="2"/>
      <c r="AP149" s="2"/>
      <c r="AQ149" s="2"/>
    </row>
    <row r="150" spans="41:43" ht="14">
      <c r="AO150" s="2"/>
      <c r="AP150" s="2"/>
      <c r="AQ150" s="2"/>
    </row>
    <row r="151" spans="41:43" ht="14">
      <c r="AO151" s="2"/>
      <c r="AP151" s="2"/>
      <c r="AQ151" s="2"/>
    </row>
    <row r="152" spans="41:43" ht="14">
      <c r="AO152" s="2"/>
      <c r="AP152" s="2"/>
      <c r="AQ152" s="2"/>
    </row>
    <row r="153" spans="41:43" ht="14">
      <c r="AO153" s="2"/>
      <c r="AP153" s="2"/>
      <c r="AQ153" s="2"/>
    </row>
    <row r="154" spans="41:43" ht="14">
      <c r="AO154" s="2"/>
      <c r="AP154" s="2"/>
      <c r="AQ154" s="2"/>
    </row>
    <row r="155" spans="41:43" ht="14">
      <c r="AO155" s="2"/>
      <c r="AP155" s="2"/>
      <c r="AQ155" s="2"/>
    </row>
    <row r="156" spans="41:43" ht="14">
      <c r="AO156" s="2"/>
      <c r="AP156" s="2"/>
      <c r="AQ156" s="2"/>
    </row>
  </sheetData>
  <mergeCells count="26">
    <mergeCell ref="I127:M127"/>
    <mergeCell ref="O127:S127"/>
    <mergeCell ref="U127:Y127"/>
    <mergeCell ref="AB127:AF127"/>
    <mergeCell ref="AB8:AF8"/>
    <mergeCell ref="Z59:AA59"/>
    <mergeCell ref="A6:B6"/>
    <mergeCell ref="B7:G7"/>
    <mergeCell ref="H7:M7"/>
    <mergeCell ref="N7:S7"/>
    <mergeCell ref="T7:Y7"/>
    <mergeCell ref="C5:F5"/>
    <mergeCell ref="AA5:AD5"/>
    <mergeCell ref="AI5:AL5"/>
    <mergeCell ref="AH8:AL8"/>
    <mergeCell ref="AG1:AL1"/>
    <mergeCell ref="H2:AL2"/>
    <mergeCell ref="H3:AL3"/>
    <mergeCell ref="H4:AL4"/>
    <mergeCell ref="C8:G8"/>
    <mergeCell ref="I8:M8"/>
    <mergeCell ref="O8:S8"/>
    <mergeCell ref="U8:Y8"/>
    <mergeCell ref="Z8:AA8"/>
    <mergeCell ref="AG7:AL7"/>
    <mergeCell ref="Z7:AF7"/>
  </mergeCells>
  <printOptions horizontalCentered="1"/>
  <pageMargins left="0.3" right="0.3" top="0.5" bottom="0.25" header="0.39" footer="0.36"/>
  <pageSetup scale="8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TOTALS- Summary</vt:lpstr>
      <vt:lpstr>YIELD</vt:lpstr>
      <vt:lpstr>Individual Grades </vt:lpstr>
      <vt:lpstr>Blood Report</vt:lpstr>
      <vt:lpstr>BLANK-CH</vt:lpstr>
      <vt:lpstr>BLANK-P,SE,NO</vt:lpstr>
      <vt:lpstr>BLANK-YELLOW</vt:lpstr>
      <vt:lpstr>'BLANK-CH'!Print_Area</vt:lpstr>
      <vt:lpstr>'BLANK-P,SE,NO'!Print_Area</vt:lpstr>
      <vt:lpstr>'BLANK-YELLOW'!Print_Area</vt:lpstr>
      <vt:lpstr>'Individual Grades '!Print_Area</vt:lpstr>
      <vt:lpstr>'TOTALS- Summary'!Print_Area</vt:lpstr>
      <vt:lpstr>'BLANK-CH'!Print_Titles</vt:lpstr>
      <vt:lpstr>'BLANK-P,SE,NO'!Print_Titles</vt:lpstr>
      <vt:lpstr>'BLANK-YELLOW'!Print_Titles</vt:lpstr>
      <vt:lpstr>'Individual Grades '!Print_Titles</vt:lpstr>
    </vt:vector>
  </TitlesOfParts>
  <Company>..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Kaci Carrales</cp:lastModifiedBy>
  <cp:lastPrinted>2021-11-09T17:26:04Z</cp:lastPrinted>
  <dcterms:created xsi:type="dcterms:W3CDTF">2006-10-17T15:49:34Z</dcterms:created>
  <dcterms:modified xsi:type="dcterms:W3CDTF">2021-11-18T19:08:54Z</dcterms:modified>
</cp:coreProperties>
</file>