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Excluded Data" sheetId="25" r:id="rId1"/>
    <sheet name="Excluded Table" sheetId="26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7" i="26" l="1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8" i="26"/>
  <c r="D299" i="26"/>
  <c r="D300" i="26"/>
  <c r="D301" i="26"/>
  <c r="D302" i="26"/>
  <c r="D303" i="26"/>
  <c r="D304" i="26"/>
  <c r="D146" i="26"/>
  <c r="D27" i="26"/>
  <c r="D28" i="26"/>
  <c r="D29" i="26"/>
  <c r="D30" i="26"/>
  <c r="D31" i="26"/>
  <c r="D32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26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4" i="26"/>
  <c r="A179" i="26"/>
  <c r="B179" i="26"/>
  <c r="C179" i="26"/>
  <c r="E179" i="26"/>
  <c r="F179" i="26"/>
  <c r="G179" i="26"/>
  <c r="H179" i="26"/>
  <c r="I179" i="26"/>
  <c r="A180" i="26"/>
  <c r="B180" i="26"/>
  <c r="C180" i="26"/>
  <c r="E180" i="26"/>
  <c r="F180" i="26"/>
  <c r="G180" i="26"/>
  <c r="H180" i="26"/>
  <c r="I180" i="26"/>
  <c r="A181" i="26"/>
  <c r="B181" i="26"/>
  <c r="C181" i="26"/>
  <c r="E181" i="26"/>
  <c r="F181" i="26"/>
  <c r="G181" i="26"/>
  <c r="H181" i="26"/>
  <c r="I181" i="26"/>
  <c r="A182" i="26"/>
  <c r="B182" i="26"/>
  <c r="C182" i="26"/>
  <c r="E182" i="26"/>
  <c r="F182" i="26"/>
  <c r="G182" i="26"/>
  <c r="H182" i="26"/>
  <c r="I182" i="26"/>
  <c r="A183" i="26"/>
  <c r="B183" i="26"/>
  <c r="C183" i="26"/>
  <c r="E183" i="26"/>
  <c r="F183" i="26"/>
  <c r="G183" i="26"/>
  <c r="H183" i="26"/>
  <c r="I183" i="26"/>
  <c r="A184" i="26"/>
  <c r="B184" i="26"/>
  <c r="C184" i="26"/>
  <c r="E184" i="26"/>
  <c r="F184" i="26"/>
  <c r="G184" i="26"/>
  <c r="H184" i="26"/>
  <c r="I184" i="26"/>
  <c r="A185" i="26"/>
  <c r="B185" i="26"/>
  <c r="C185" i="26"/>
  <c r="E185" i="26"/>
  <c r="F185" i="26"/>
  <c r="G185" i="26"/>
  <c r="H185" i="26"/>
  <c r="I185" i="26"/>
  <c r="A186" i="26"/>
  <c r="B186" i="26"/>
  <c r="C186" i="26"/>
  <c r="E186" i="26"/>
  <c r="F186" i="26"/>
  <c r="G186" i="26"/>
  <c r="H186" i="26"/>
  <c r="I186" i="26"/>
  <c r="A187" i="26"/>
  <c r="B187" i="26"/>
  <c r="C187" i="26"/>
  <c r="E187" i="26"/>
  <c r="F187" i="26"/>
  <c r="G187" i="26"/>
  <c r="H187" i="26"/>
  <c r="I187" i="26"/>
  <c r="A188" i="26"/>
  <c r="B188" i="26"/>
  <c r="C188" i="26"/>
  <c r="E188" i="26"/>
  <c r="F188" i="26"/>
  <c r="G188" i="26"/>
  <c r="H188" i="26"/>
  <c r="I188" i="26"/>
  <c r="A189" i="26"/>
  <c r="B189" i="26"/>
  <c r="C189" i="26"/>
  <c r="E189" i="26"/>
  <c r="F189" i="26"/>
  <c r="G189" i="26"/>
  <c r="H189" i="26"/>
  <c r="I189" i="26"/>
  <c r="A190" i="26"/>
  <c r="B190" i="26"/>
  <c r="C190" i="26"/>
  <c r="E190" i="26"/>
  <c r="F190" i="26"/>
  <c r="G190" i="26"/>
  <c r="H190" i="26"/>
  <c r="I190" i="26"/>
  <c r="A191" i="26"/>
  <c r="B191" i="26"/>
  <c r="C191" i="26"/>
  <c r="E191" i="26"/>
  <c r="F191" i="26"/>
  <c r="G191" i="26"/>
  <c r="H191" i="26"/>
  <c r="I191" i="26"/>
  <c r="A192" i="26"/>
  <c r="B192" i="26"/>
  <c r="C192" i="26"/>
  <c r="E192" i="26"/>
  <c r="F192" i="26"/>
  <c r="G192" i="26"/>
  <c r="H192" i="26"/>
  <c r="I192" i="26"/>
  <c r="A193" i="26"/>
  <c r="B193" i="26"/>
  <c r="C193" i="26"/>
  <c r="E193" i="26"/>
  <c r="F193" i="26"/>
  <c r="G193" i="26"/>
  <c r="H193" i="26"/>
  <c r="I193" i="26"/>
  <c r="A194" i="26"/>
  <c r="B194" i="26"/>
  <c r="C194" i="26"/>
  <c r="E194" i="26"/>
  <c r="F194" i="26"/>
  <c r="G194" i="26"/>
  <c r="H194" i="26"/>
  <c r="I194" i="26"/>
  <c r="A195" i="26"/>
  <c r="B195" i="26"/>
  <c r="C195" i="26"/>
  <c r="E195" i="26"/>
  <c r="F195" i="26"/>
  <c r="G195" i="26"/>
  <c r="H195" i="26"/>
  <c r="I195" i="26"/>
  <c r="A196" i="26"/>
  <c r="B196" i="26"/>
  <c r="C196" i="26"/>
  <c r="E196" i="26"/>
  <c r="F196" i="26"/>
  <c r="G196" i="26"/>
  <c r="H196" i="26"/>
  <c r="I196" i="26"/>
  <c r="A197" i="26"/>
  <c r="B197" i="26"/>
  <c r="C197" i="26"/>
  <c r="E197" i="26"/>
  <c r="F197" i="26"/>
  <c r="G197" i="26"/>
  <c r="H197" i="26"/>
  <c r="I197" i="26"/>
  <c r="A199" i="26"/>
  <c r="B199" i="26"/>
  <c r="C199" i="26"/>
  <c r="E199" i="26"/>
  <c r="F199" i="26"/>
  <c r="G199" i="26"/>
  <c r="H199" i="26"/>
  <c r="I199" i="26"/>
  <c r="A200" i="26"/>
  <c r="B200" i="26"/>
  <c r="C200" i="26"/>
  <c r="E200" i="26"/>
  <c r="F200" i="26"/>
  <c r="G200" i="26"/>
  <c r="H200" i="26"/>
  <c r="I200" i="26"/>
  <c r="A201" i="26"/>
  <c r="B201" i="26"/>
  <c r="C201" i="26"/>
  <c r="E201" i="26"/>
  <c r="F201" i="26"/>
  <c r="G201" i="26"/>
  <c r="H201" i="26"/>
  <c r="I201" i="26"/>
  <c r="A202" i="26"/>
  <c r="B202" i="26"/>
  <c r="C202" i="26"/>
  <c r="E202" i="26"/>
  <c r="F202" i="26"/>
  <c r="G202" i="26"/>
  <c r="H202" i="26"/>
  <c r="I202" i="26"/>
  <c r="A203" i="26"/>
  <c r="B203" i="26"/>
  <c r="C203" i="26"/>
  <c r="E203" i="26"/>
  <c r="F203" i="26"/>
  <c r="G203" i="26"/>
  <c r="H203" i="26"/>
  <c r="I203" i="26"/>
  <c r="A204" i="26"/>
  <c r="B204" i="26"/>
  <c r="C204" i="26"/>
  <c r="E204" i="26"/>
  <c r="F204" i="26"/>
  <c r="G204" i="26"/>
  <c r="H204" i="26"/>
  <c r="I204" i="26"/>
  <c r="A205" i="26"/>
  <c r="B205" i="26"/>
  <c r="C205" i="26"/>
  <c r="E205" i="26"/>
  <c r="F205" i="26"/>
  <c r="G205" i="26"/>
  <c r="H205" i="26"/>
  <c r="I205" i="26"/>
  <c r="A206" i="26"/>
  <c r="B206" i="26"/>
  <c r="C206" i="26"/>
  <c r="E206" i="26"/>
  <c r="F206" i="26"/>
  <c r="G206" i="26"/>
  <c r="H206" i="26"/>
  <c r="I206" i="26"/>
  <c r="A207" i="26"/>
  <c r="B207" i="26"/>
  <c r="C207" i="26"/>
  <c r="E207" i="26"/>
  <c r="F207" i="26"/>
  <c r="G207" i="26"/>
  <c r="H207" i="26"/>
  <c r="I207" i="26"/>
  <c r="A208" i="26"/>
  <c r="B208" i="26"/>
  <c r="C208" i="26"/>
  <c r="E208" i="26"/>
  <c r="F208" i="26"/>
  <c r="G208" i="26"/>
  <c r="H208" i="26"/>
  <c r="I208" i="26"/>
  <c r="A209" i="26"/>
  <c r="B209" i="26"/>
  <c r="C209" i="26"/>
  <c r="E209" i="26"/>
  <c r="F209" i="26"/>
  <c r="G209" i="26"/>
  <c r="H209" i="26"/>
  <c r="I209" i="26"/>
  <c r="A210" i="26"/>
  <c r="B210" i="26"/>
  <c r="C210" i="26"/>
  <c r="E210" i="26"/>
  <c r="F210" i="26"/>
  <c r="G210" i="26"/>
  <c r="H210" i="26"/>
  <c r="I210" i="26"/>
  <c r="A211" i="26"/>
  <c r="B211" i="26"/>
  <c r="C211" i="26"/>
  <c r="E211" i="26"/>
  <c r="F211" i="26"/>
  <c r="G211" i="26"/>
  <c r="H211" i="26"/>
  <c r="I211" i="26"/>
  <c r="A212" i="26"/>
  <c r="B212" i="26"/>
  <c r="C212" i="26"/>
  <c r="E212" i="26"/>
  <c r="F212" i="26"/>
  <c r="G212" i="26"/>
  <c r="H212" i="26"/>
  <c r="I212" i="26"/>
  <c r="A213" i="26"/>
  <c r="B213" i="26"/>
  <c r="C213" i="26"/>
  <c r="E213" i="26"/>
  <c r="F213" i="26"/>
  <c r="G213" i="26"/>
  <c r="H213" i="26"/>
  <c r="I213" i="26"/>
  <c r="A214" i="26"/>
  <c r="B214" i="26"/>
  <c r="C214" i="26"/>
  <c r="E214" i="26"/>
  <c r="F214" i="26"/>
  <c r="G214" i="26"/>
  <c r="H214" i="26"/>
  <c r="I214" i="26"/>
  <c r="A215" i="26"/>
  <c r="B215" i="26"/>
  <c r="C215" i="26"/>
  <c r="E215" i="26"/>
  <c r="F215" i="26"/>
  <c r="G215" i="26"/>
  <c r="H215" i="26"/>
  <c r="I215" i="26"/>
  <c r="A216" i="26"/>
  <c r="B216" i="26"/>
  <c r="C216" i="26"/>
  <c r="E216" i="26"/>
  <c r="F216" i="26"/>
  <c r="G216" i="26"/>
  <c r="H216" i="26"/>
  <c r="I216" i="26"/>
  <c r="A217" i="26"/>
  <c r="B217" i="26"/>
  <c r="C217" i="26"/>
  <c r="E217" i="26"/>
  <c r="F217" i="26"/>
  <c r="G217" i="26"/>
  <c r="H217" i="26"/>
  <c r="I217" i="26"/>
  <c r="A218" i="26"/>
  <c r="B218" i="26"/>
  <c r="C218" i="26"/>
  <c r="E218" i="26"/>
  <c r="F218" i="26"/>
  <c r="G218" i="26"/>
  <c r="H218" i="26"/>
  <c r="I218" i="26"/>
  <c r="A219" i="26"/>
  <c r="B219" i="26"/>
  <c r="C219" i="26"/>
  <c r="E219" i="26"/>
  <c r="F219" i="26"/>
  <c r="G219" i="26"/>
  <c r="H219" i="26"/>
  <c r="I219" i="26"/>
  <c r="A220" i="26"/>
  <c r="B220" i="26"/>
  <c r="C220" i="26"/>
  <c r="E220" i="26"/>
  <c r="F220" i="26"/>
  <c r="G220" i="26"/>
  <c r="H220" i="26"/>
  <c r="I220" i="26"/>
  <c r="A221" i="26"/>
  <c r="B221" i="26"/>
  <c r="C221" i="26"/>
  <c r="E221" i="26"/>
  <c r="F221" i="26"/>
  <c r="G221" i="26"/>
  <c r="H221" i="26"/>
  <c r="I221" i="26"/>
  <c r="A222" i="26"/>
  <c r="B222" i="26"/>
  <c r="C222" i="26"/>
  <c r="E222" i="26"/>
  <c r="F222" i="26"/>
  <c r="G222" i="26"/>
  <c r="H222" i="26"/>
  <c r="I222" i="26"/>
  <c r="A223" i="26"/>
  <c r="B223" i="26"/>
  <c r="C223" i="26"/>
  <c r="E223" i="26"/>
  <c r="F223" i="26"/>
  <c r="G223" i="26"/>
  <c r="H223" i="26"/>
  <c r="I223" i="26"/>
  <c r="A224" i="26"/>
  <c r="B224" i="26"/>
  <c r="C224" i="26"/>
  <c r="E224" i="26"/>
  <c r="F224" i="26"/>
  <c r="G224" i="26"/>
  <c r="H224" i="26"/>
  <c r="I224" i="26"/>
  <c r="A225" i="26"/>
  <c r="B225" i="26"/>
  <c r="C225" i="26"/>
  <c r="E225" i="26"/>
  <c r="F225" i="26"/>
  <c r="G225" i="26"/>
  <c r="H225" i="26"/>
  <c r="I225" i="26"/>
  <c r="A226" i="26"/>
  <c r="B226" i="26"/>
  <c r="C226" i="26"/>
  <c r="E226" i="26"/>
  <c r="F226" i="26"/>
  <c r="G226" i="26"/>
  <c r="H226" i="26"/>
  <c r="I226" i="26"/>
  <c r="A227" i="26"/>
  <c r="B227" i="26"/>
  <c r="C227" i="26"/>
  <c r="E227" i="26"/>
  <c r="F227" i="26"/>
  <c r="G227" i="26"/>
  <c r="H227" i="26"/>
  <c r="I227" i="26"/>
  <c r="A228" i="26"/>
  <c r="B228" i="26"/>
  <c r="C228" i="26"/>
  <c r="E228" i="26"/>
  <c r="F228" i="26"/>
  <c r="G228" i="26"/>
  <c r="H228" i="26"/>
  <c r="I228" i="26"/>
  <c r="A229" i="26"/>
  <c r="B229" i="26"/>
  <c r="C229" i="26"/>
  <c r="E229" i="26"/>
  <c r="F229" i="26"/>
  <c r="G229" i="26"/>
  <c r="H229" i="26"/>
  <c r="I229" i="26"/>
  <c r="A230" i="26"/>
  <c r="B230" i="26"/>
  <c r="C230" i="26"/>
  <c r="E230" i="26"/>
  <c r="F230" i="26"/>
  <c r="G230" i="26"/>
  <c r="H230" i="26"/>
  <c r="I230" i="26"/>
  <c r="A232" i="26"/>
  <c r="B232" i="26"/>
  <c r="C232" i="26"/>
  <c r="E232" i="26"/>
  <c r="F232" i="26"/>
  <c r="G232" i="26"/>
  <c r="H232" i="26"/>
  <c r="I232" i="26"/>
  <c r="A233" i="26"/>
  <c r="B233" i="26"/>
  <c r="C233" i="26"/>
  <c r="E233" i="26"/>
  <c r="F233" i="26"/>
  <c r="G233" i="26"/>
  <c r="H233" i="26"/>
  <c r="I233" i="26"/>
  <c r="A234" i="26"/>
  <c r="B234" i="26"/>
  <c r="C234" i="26"/>
  <c r="E234" i="26"/>
  <c r="F234" i="26"/>
  <c r="G234" i="26"/>
  <c r="H234" i="26"/>
  <c r="I234" i="26"/>
  <c r="A235" i="26"/>
  <c r="B235" i="26"/>
  <c r="C235" i="26"/>
  <c r="E235" i="26"/>
  <c r="F235" i="26"/>
  <c r="G235" i="26"/>
  <c r="H235" i="26"/>
  <c r="I235" i="26"/>
  <c r="A236" i="26"/>
  <c r="B236" i="26"/>
  <c r="C236" i="26"/>
  <c r="E236" i="26"/>
  <c r="F236" i="26"/>
  <c r="G236" i="26"/>
  <c r="H236" i="26"/>
  <c r="I236" i="26"/>
  <c r="A237" i="26"/>
  <c r="B237" i="26"/>
  <c r="C237" i="26"/>
  <c r="E237" i="26"/>
  <c r="F237" i="26"/>
  <c r="G237" i="26"/>
  <c r="H237" i="26"/>
  <c r="I237" i="26"/>
  <c r="A238" i="26"/>
  <c r="B238" i="26"/>
  <c r="C238" i="26"/>
  <c r="E238" i="26"/>
  <c r="F238" i="26"/>
  <c r="G238" i="26"/>
  <c r="H238" i="26"/>
  <c r="I238" i="26"/>
  <c r="A239" i="26"/>
  <c r="B239" i="26"/>
  <c r="C239" i="26"/>
  <c r="E239" i="26"/>
  <c r="F239" i="26"/>
  <c r="G239" i="26"/>
  <c r="H239" i="26"/>
  <c r="I239" i="26"/>
  <c r="A240" i="26"/>
  <c r="B240" i="26"/>
  <c r="C240" i="26"/>
  <c r="E240" i="26"/>
  <c r="F240" i="26"/>
  <c r="G240" i="26"/>
  <c r="H240" i="26"/>
  <c r="I240" i="26"/>
  <c r="A241" i="26"/>
  <c r="B241" i="26"/>
  <c r="C241" i="26"/>
  <c r="E241" i="26"/>
  <c r="F241" i="26"/>
  <c r="G241" i="26"/>
  <c r="H241" i="26"/>
  <c r="I241" i="26"/>
  <c r="A242" i="26"/>
  <c r="B242" i="26"/>
  <c r="C242" i="26"/>
  <c r="E242" i="26"/>
  <c r="F242" i="26"/>
  <c r="G242" i="26"/>
  <c r="H242" i="26"/>
  <c r="I242" i="26"/>
  <c r="A243" i="26"/>
  <c r="B243" i="26"/>
  <c r="C243" i="26"/>
  <c r="E243" i="26"/>
  <c r="F243" i="26"/>
  <c r="G243" i="26"/>
  <c r="H243" i="26"/>
  <c r="I243" i="26"/>
  <c r="A244" i="26"/>
  <c r="B244" i="26"/>
  <c r="C244" i="26"/>
  <c r="E244" i="26"/>
  <c r="F244" i="26"/>
  <c r="G244" i="26"/>
  <c r="H244" i="26"/>
  <c r="I244" i="26"/>
  <c r="A245" i="26"/>
  <c r="B245" i="26"/>
  <c r="C245" i="26"/>
  <c r="E245" i="26"/>
  <c r="F245" i="26"/>
  <c r="G245" i="26"/>
  <c r="H245" i="26"/>
  <c r="I245" i="26"/>
  <c r="A246" i="26"/>
  <c r="B246" i="26"/>
  <c r="C246" i="26"/>
  <c r="E246" i="26"/>
  <c r="F246" i="26"/>
  <c r="G246" i="26"/>
  <c r="H246" i="26"/>
  <c r="I246" i="26"/>
  <c r="A247" i="26"/>
  <c r="B247" i="26"/>
  <c r="C247" i="26"/>
  <c r="E247" i="26"/>
  <c r="F247" i="26"/>
  <c r="G247" i="26"/>
  <c r="H247" i="26"/>
  <c r="I247" i="26"/>
  <c r="A248" i="26"/>
  <c r="B248" i="26"/>
  <c r="C248" i="26"/>
  <c r="E248" i="26"/>
  <c r="F248" i="26"/>
  <c r="G248" i="26"/>
  <c r="H248" i="26"/>
  <c r="I248" i="26"/>
  <c r="A249" i="26"/>
  <c r="B249" i="26"/>
  <c r="C249" i="26"/>
  <c r="E249" i="26"/>
  <c r="F249" i="26"/>
  <c r="G249" i="26"/>
  <c r="H249" i="26"/>
  <c r="I249" i="26"/>
  <c r="A250" i="26"/>
  <c r="B250" i="26"/>
  <c r="C250" i="26"/>
  <c r="E250" i="26"/>
  <c r="F250" i="26"/>
  <c r="G250" i="26"/>
  <c r="H250" i="26"/>
  <c r="I250" i="26"/>
  <c r="A251" i="26"/>
  <c r="B251" i="26"/>
  <c r="C251" i="26"/>
  <c r="E251" i="26"/>
  <c r="F251" i="26"/>
  <c r="G251" i="26"/>
  <c r="H251" i="26"/>
  <c r="I251" i="26"/>
  <c r="A252" i="26"/>
  <c r="B252" i="26"/>
  <c r="C252" i="26"/>
  <c r="E252" i="26"/>
  <c r="F252" i="26"/>
  <c r="G252" i="26"/>
  <c r="H252" i="26"/>
  <c r="I252" i="26"/>
  <c r="A253" i="26"/>
  <c r="B253" i="26"/>
  <c r="C253" i="26"/>
  <c r="E253" i="26"/>
  <c r="F253" i="26"/>
  <c r="G253" i="26"/>
  <c r="H253" i="26"/>
  <c r="I253" i="26"/>
  <c r="A254" i="26"/>
  <c r="B254" i="26"/>
  <c r="C254" i="26"/>
  <c r="E254" i="26"/>
  <c r="F254" i="26"/>
  <c r="G254" i="26"/>
  <c r="H254" i="26"/>
  <c r="I254" i="26"/>
  <c r="A255" i="26"/>
  <c r="B255" i="26"/>
  <c r="C255" i="26"/>
  <c r="E255" i="26"/>
  <c r="F255" i="26"/>
  <c r="G255" i="26"/>
  <c r="H255" i="26"/>
  <c r="I255" i="26"/>
  <c r="A256" i="26"/>
  <c r="B256" i="26"/>
  <c r="C256" i="26"/>
  <c r="E256" i="26"/>
  <c r="F256" i="26"/>
  <c r="G256" i="26"/>
  <c r="H256" i="26"/>
  <c r="I256" i="26"/>
  <c r="A257" i="26"/>
  <c r="B257" i="26"/>
  <c r="C257" i="26"/>
  <c r="E257" i="26"/>
  <c r="F257" i="26"/>
  <c r="G257" i="26"/>
  <c r="H257" i="26"/>
  <c r="I257" i="26"/>
  <c r="A258" i="26"/>
  <c r="B258" i="26"/>
  <c r="C258" i="26"/>
  <c r="E258" i="26"/>
  <c r="F258" i="26"/>
  <c r="G258" i="26"/>
  <c r="H258" i="26"/>
  <c r="I258" i="26"/>
  <c r="A259" i="26"/>
  <c r="B259" i="26"/>
  <c r="C259" i="26"/>
  <c r="E259" i="26"/>
  <c r="F259" i="26"/>
  <c r="G259" i="26"/>
  <c r="H259" i="26"/>
  <c r="I259" i="26"/>
  <c r="A260" i="26"/>
  <c r="B260" i="26"/>
  <c r="C260" i="26"/>
  <c r="E260" i="26"/>
  <c r="F260" i="26"/>
  <c r="G260" i="26"/>
  <c r="H260" i="26"/>
  <c r="I260" i="26"/>
  <c r="A261" i="26"/>
  <c r="B261" i="26"/>
  <c r="C261" i="26"/>
  <c r="E261" i="26"/>
  <c r="F261" i="26"/>
  <c r="G261" i="26"/>
  <c r="H261" i="26"/>
  <c r="I261" i="26"/>
  <c r="A262" i="26"/>
  <c r="B262" i="26"/>
  <c r="C262" i="26"/>
  <c r="E262" i="26"/>
  <c r="F262" i="26"/>
  <c r="G262" i="26"/>
  <c r="H262" i="26"/>
  <c r="I262" i="26"/>
  <c r="A263" i="26"/>
  <c r="B263" i="26"/>
  <c r="C263" i="26"/>
  <c r="E263" i="26"/>
  <c r="F263" i="26"/>
  <c r="G263" i="26"/>
  <c r="H263" i="26"/>
  <c r="I263" i="26"/>
  <c r="A265" i="26"/>
  <c r="B265" i="26"/>
  <c r="C265" i="26"/>
  <c r="E265" i="26"/>
  <c r="F265" i="26"/>
  <c r="G265" i="26"/>
  <c r="H265" i="26"/>
  <c r="I265" i="26"/>
  <c r="A266" i="26"/>
  <c r="B266" i="26"/>
  <c r="C266" i="26"/>
  <c r="E266" i="26"/>
  <c r="F266" i="26"/>
  <c r="G266" i="26"/>
  <c r="H266" i="26"/>
  <c r="I266" i="26"/>
  <c r="A267" i="26"/>
  <c r="B267" i="26"/>
  <c r="C267" i="26"/>
  <c r="E267" i="26"/>
  <c r="F267" i="26"/>
  <c r="G267" i="26"/>
  <c r="H267" i="26"/>
  <c r="I267" i="26"/>
  <c r="A268" i="26"/>
  <c r="B268" i="26"/>
  <c r="C268" i="26"/>
  <c r="E268" i="26"/>
  <c r="F268" i="26"/>
  <c r="G268" i="26"/>
  <c r="H268" i="26"/>
  <c r="I268" i="26"/>
  <c r="A269" i="26"/>
  <c r="B269" i="26"/>
  <c r="C269" i="26"/>
  <c r="E269" i="26"/>
  <c r="F269" i="26"/>
  <c r="G269" i="26"/>
  <c r="H269" i="26"/>
  <c r="I269" i="26"/>
  <c r="A270" i="26"/>
  <c r="B270" i="26"/>
  <c r="C270" i="26"/>
  <c r="E270" i="26"/>
  <c r="F270" i="26"/>
  <c r="G270" i="26"/>
  <c r="H270" i="26"/>
  <c r="I270" i="26"/>
  <c r="A271" i="26"/>
  <c r="B271" i="26"/>
  <c r="C271" i="26"/>
  <c r="E271" i="26"/>
  <c r="F271" i="26"/>
  <c r="G271" i="26"/>
  <c r="H271" i="26"/>
  <c r="I271" i="26"/>
  <c r="A272" i="26"/>
  <c r="B272" i="26"/>
  <c r="C272" i="26"/>
  <c r="E272" i="26"/>
  <c r="F272" i="26"/>
  <c r="G272" i="26"/>
  <c r="H272" i="26"/>
  <c r="I272" i="26"/>
  <c r="A273" i="26"/>
  <c r="B273" i="26"/>
  <c r="C273" i="26"/>
  <c r="E273" i="26"/>
  <c r="F273" i="26"/>
  <c r="G273" i="26"/>
  <c r="H273" i="26"/>
  <c r="I273" i="26"/>
  <c r="A274" i="26"/>
  <c r="B274" i="26"/>
  <c r="C274" i="26"/>
  <c r="E274" i="26"/>
  <c r="F274" i="26"/>
  <c r="G274" i="26"/>
  <c r="H274" i="26"/>
  <c r="I274" i="26"/>
  <c r="A275" i="26"/>
  <c r="B275" i="26"/>
  <c r="C275" i="26"/>
  <c r="E275" i="26"/>
  <c r="F275" i="26"/>
  <c r="G275" i="26"/>
  <c r="H275" i="26"/>
  <c r="I275" i="26"/>
  <c r="A276" i="26"/>
  <c r="B276" i="26"/>
  <c r="C276" i="26"/>
  <c r="E276" i="26"/>
  <c r="F276" i="26"/>
  <c r="G276" i="26"/>
  <c r="H276" i="26"/>
  <c r="I276" i="26"/>
  <c r="A277" i="26"/>
  <c r="B277" i="26"/>
  <c r="C277" i="26"/>
  <c r="E277" i="26"/>
  <c r="F277" i="26"/>
  <c r="G277" i="26"/>
  <c r="H277" i="26"/>
  <c r="I277" i="26"/>
  <c r="A278" i="26"/>
  <c r="B278" i="26"/>
  <c r="C278" i="26"/>
  <c r="E278" i="26"/>
  <c r="F278" i="26"/>
  <c r="G278" i="26"/>
  <c r="H278" i="26"/>
  <c r="I278" i="26"/>
  <c r="A279" i="26"/>
  <c r="B279" i="26"/>
  <c r="C279" i="26"/>
  <c r="E279" i="26"/>
  <c r="F279" i="26"/>
  <c r="G279" i="26"/>
  <c r="H279" i="26"/>
  <c r="I279" i="26"/>
  <c r="A280" i="26"/>
  <c r="B280" i="26"/>
  <c r="C280" i="26"/>
  <c r="E280" i="26"/>
  <c r="F280" i="26"/>
  <c r="G280" i="26"/>
  <c r="H280" i="26"/>
  <c r="I280" i="26"/>
  <c r="A281" i="26"/>
  <c r="B281" i="26"/>
  <c r="C281" i="26"/>
  <c r="E281" i="26"/>
  <c r="F281" i="26"/>
  <c r="G281" i="26"/>
  <c r="H281" i="26"/>
  <c r="I281" i="26"/>
  <c r="A282" i="26"/>
  <c r="B282" i="26"/>
  <c r="C282" i="26"/>
  <c r="E282" i="26"/>
  <c r="F282" i="26"/>
  <c r="G282" i="26"/>
  <c r="H282" i="26"/>
  <c r="I282" i="26"/>
  <c r="A283" i="26"/>
  <c r="B283" i="26"/>
  <c r="C283" i="26"/>
  <c r="E283" i="26"/>
  <c r="F283" i="26"/>
  <c r="G283" i="26"/>
  <c r="H283" i="26"/>
  <c r="I283" i="26"/>
  <c r="A284" i="26"/>
  <c r="B284" i="26"/>
  <c r="C284" i="26"/>
  <c r="E284" i="26"/>
  <c r="F284" i="26"/>
  <c r="G284" i="26"/>
  <c r="H284" i="26"/>
  <c r="I284" i="26"/>
  <c r="A285" i="26"/>
  <c r="B285" i="26"/>
  <c r="C285" i="26"/>
  <c r="E285" i="26"/>
  <c r="F285" i="26"/>
  <c r="G285" i="26"/>
  <c r="H285" i="26"/>
  <c r="I285" i="26"/>
  <c r="A286" i="26"/>
  <c r="B286" i="26"/>
  <c r="C286" i="26"/>
  <c r="E286" i="26"/>
  <c r="F286" i="26"/>
  <c r="G286" i="26"/>
  <c r="H286" i="26"/>
  <c r="I286" i="26"/>
  <c r="A287" i="26"/>
  <c r="B287" i="26"/>
  <c r="C287" i="26"/>
  <c r="E287" i="26"/>
  <c r="F287" i="26"/>
  <c r="G287" i="26"/>
  <c r="H287" i="26"/>
  <c r="I287" i="26"/>
  <c r="A288" i="26"/>
  <c r="B288" i="26"/>
  <c r="C288" i="26"/>
  <c r="E288" i="26"/>
  <c r="F288" i="26"/>
  <c r="G288" i="26"/>
  <c r="H288" i="26"/>
  <c r="I288" i="26"/>
  <c r="A289" i="26"/>
  <c r="B289" i="26"/>
  <c r="C289" i="26"/>
  <c r="E289" i="26"/>
  <c r="F289" i="26"/>
  <c r="G289" i="26"/>
  <c r="H289" i="26"/>
  <c r="I289" i="26"/>
  <c r="A290" i="26"/>
  <c r="B290" i="26"/>
  <c r="C290" i="26"/>
  <c r="E290" i="26"/>
  <c r="F290" i="26"/>
  <c r="G290" i="26"/>
  <c r="H290" i="26"/>
  <c r="I290" i="26"/>
  <c r="A291" i="26"/>
  <c r="B291" i="26"/>
  <c r="C291" i="26"/>
  <c r="E291" i="26"/>
  <c r="F291" i="26"/>
  <c r="G291" i="26"/>
  <c r="H291" i="26"/>
  <c r="I291" i="26"/>
  <c r="A292" i="26"/>
  <c r="B292" i="26"/>
  <c r="C292" i="26"/>
  <c r="E292" i="26"/>
  <c r="F292" i="26"/>
  <c r="G292" i="26"/>
  <c r="H292" i="26"/>
  <c r="I292" i="26"/>
  <c r="A293" i="26"/>
  <c r="B293" i="26"/>
  <c r="C293" i="26"/>
  <c r="E293" i="26"/>
  <c r="F293" i="26"/>
  <c r="G293" i="26"/>
  <c r="H293" i="26"/>
  <c r="I293" i="26"/>
  <c r="A294" i="26"/>
  <c r="B294" i="26"/>
  <c r="C294" i="26"/>
  <c r="E294" i="26"/>
  <c r="F294" i="26"/>
  <c r="G294" i="26"/>
  <c r="H294" i="26"/>
  <c r="I294" i="26"/>
  <c r="A295" i="26"/>
  <c r="B295" i="26"/>
  <c r="C295" i="26"/>
  <c r="E295" i="26"/>
  <c r="F295" i="26"/>
  <c r="G295" i="26"/>
  <c r="H295" i="26"/>
  <c r="I295" i="26"/>
  <c r="A296" i="26"/>
  <c r="B296" i="26"/>
  <c r="C296" i="26"/>
  <c r="E296" i="26"/>
  <c r="F296" i="26"/>
  <c r="G296" i="26"/>
  <c r="H296" i="26"/>
  <c r="I296" i="26"/>
  <c r="A298" i="26"/>
  <c r="B298" i="26"/>
  <c r="C298" i="26"/>
  <c r="E298" i="26"/>
  <c r="F298" i="26"/>
  <c r="G298" i="26"/>
  <c r="H298" i="26"/>
  <c r="I298" i="26"/>
  <c r="A299" i="26"/>
  <c r="B299" i="26"/>
  <c r="C299" i="26"/>
  <c r="E299" i="26"/>
  <c r="F299" i="26"/>
  <c r="G299" i="26"/>
  <c r="H299" i="26"/>
  <c r="I299" i="26"/>
  <c r="A300" i="26"/>
  <c r="B300" i="26"/>
  <c r="C300" i="26"/>
  <c r="E300" i="26"/>
  <c r="F300" i="26"/>
  <c r="G300" i="26"/>
  <c r="H300" i="26"/>
  <c r="I300" i="26"/>
  <c r="A301" i="26"/>
  <c r="B301" i="26"/>
  <c r="C301" i="26"/>
  <c r="E301" i="26"/>
  <c r="F301" i="26"/>
  <c r="G301" i="26"/>
  <c r="H301" i="26"/>
  <c r="I301" i="26"/>
  <c r="A302" i="26"/>
  <c r="B302" i="26"/>
  <c r="C302" i="26"/>
  <c r="E302" i="26"/>
  <c r="F302" i="26"/>
  <c r="G302" i="26"/>
  <c r="H302" i="26"/>
  <c r="I302" i="26"/>
  <c r="A303" i="26"/>
  <c r="B303" i="26"/>
  <c r="C303" i="26"/>
  <c r="E303" i="26"/>
  <c r="F303" i="26"/>
  <c r="G303" i="26"/>
  <c r="H303" i="26"/>
  <c r="I303" i="26"/>
  <c r="A304" i="26"/>
  <c r="B304" i="26"/>
  <c r="C304" i="26"/>
  <c r="E304" i="26"/>
  <c r="F304" i="26"/>
  <c r="G304" i="26"/>
  <c r="H304" i="26"/>
  <c r="I304" i="26"/>
  <c r="A49" i="26"/>
  <c r="B49" i="26"/>
  <c r="C49" i="26"/>
  <c r="E49" i="26"/>
  <c r="F49" i="26"/>
  <c r="G49" i="26"/>
  <c r="H49" i="26"/>
  <c r="I49" i="26"/>
  <c r="A50" i="26"/>
  <c r="B50" i="26"/>
  <c r="C50" i="26"/>
  <c r="E50" i="26"/>
  <c r="F50" i="26"/>
  <c r="G50" i="26"/>
  <c r="H50" i="26"/>
  <c r="I50" i="26"/>
  <c r="A51" i="26"/>
  <c r="B51" i="26"/>
  <c r="C51" i="26"/>
  <c r="E51" i="26"/>
  <c r="F51" i="26"/>
  <c r="G51" i="26"/>
  <c r="H51" i="26"/>
  <c r="I51" i="26"/>
  <c r="A52" i="26"/>
  <c r="B52" i="26"/>
  <c r="C52" i="26"/>
  <c r="E52" i="26"/>
  <c r="F52" i="26"/>
  <c r="G52" i="26"/>
  <c r="H52" i="26"/>
  <c r="I52" i="26"/>
  <c r="A53" i="26"/>
  <c r="B53" i="26"/>
  <c r="C53" i="26"/>
  <c r="E53" i="26"/>
  <c r="F53" i="26"/>
  <c r="G53" i="26"/>
  <c r="H53" i="26"/>
  <c r="I53" i="26"/>
  <c r="A54" i="26"/>
  <c r="B54" i="26"/>
  <c r="C54" i="26"/>
  <c r="E54" i="26"/>
  <c r="F54" i="26"/>
  <c r="G54" i="26"/>
  <c r="H54" i="26"/>
  <c r="I54" i="26"/>
  <c r="A55" i="26"/>
  <c r="B55" i="26"/>
  <c r="C55" i="26"/>
  <c r="E55" i="26"/>
  <c r="F55" i="26"/>
  <c r="G55" i="26"/>
  <c r="H55" i="26"/>
  <c r="I55" i="26"/>
  <c r="A56" i="26"/>
  <c r="B56" i="26"/>
  <c r="C56" i="26"/>
  <c r="E56" i="26"/>
  <c r="F56" i="26"/>
  <c r="G56" i="26"/>
  <c r="H56" i="26"/>
  <c r="I56" i="26"/>
  <c r="A57" i="26"/>
  <c r="B57" i="26"/>
  <c r="C57" i="26"/>
  <c r="E57" i="26"/>
  <c r="F57" i="26"/>
  <c r="G57" i="26"/>
  <c r="H57" i="26"/>
  <c r="I57" i="26"/>
  <c r="A58" i="26"/>
  <c r="B58" i="26"/>
  <c r="C58" i="26"/>
  <c r="E58" i="26"/>
  <c r="F58" i="26"/>
  <c r="G58" i="26"/>
  <c r="H58" i="26"/>
  <c r="I58" i="26"/>
  <c r="A59" i="26"/>
  <c r="B59" i="26"/>
  <c r="C59" i="26"/>
  <c r="E59" i="26"/>
  <c r="F59" i="26"/>
  <c r="G59" i="26"/>
  <c r="H59" i="26"/>
  <c r="I59" i="26"/>
  <c r="A60" i="26"/>
  <c r="B60" i="26"/>
  <c r="C60" i="26"/>
  <c r="E60" i="26"/>
  <c r="F60" i="26"/>
  <c r="G60" i="26"/>
  <c r="H60" i="26"/>
  <c r="I60" i="26"/>
  <c r="A61" i="26"/>
  <c r="B61" i="26"/>
  <c r="C61" i="26"/>
  <c r="E61" i="26"/>
  <c r="F61" i="26"/>
  <c r="G61" i="26"/>
  <c r="H61" i="26"/>
  <c r="I61" i="26"/>
  <c r="A62" i="26"/>
  <c r="B62" i="26"/>
  <c r="C62" i="26"/>
  <c r="E62" i="26"/>
  <c r="F62" i="26"/>
  <c r="G62" i="26"/>
  <c r="H62" i="26"/>
  <c r="I62" i="26"/>
  <c r="A63" i="26"/>
  <c r="B63" i="26"/>
  <c r="C63" i="26"/>
  <c r="E63" i="26"/>
  <c r="F63" i="26"/>
  <c r="G63" i="26"/>
  <c r="H63" i="26"/>
  <c r="I63" i="26"/>
  <c r="A64" i="26"/>
  <c r="B64" i="26"/>
  <c r="C64" i="26"/>
  <c r="E64" i="26"/>
  <c r="F64" i="26"/>
  <c r="G64" i="26"/>
  <c r="H64" i="26"/>
  <c r="I64" i="26"/>
  <c r="A65" i="26"/>
  <c r="B65" i="26"/>
  <c r="C65" i="26"/>
  <c r="E65" i="26"/>
  <c r="F65" i="26"/>
  <c r="G65" i="26"/>
  <c r="H65" i="26"/>
  <c r="I65" i="26"/>
  <c r="A67" i="26"/>
  <c r="B67" i="26"/>
  <c r="C67" i="26"/>
  <c r="E67" i="26"/>
  <c r="F67" i="26"/>
  <c r="G67" i="26"/>
  <c r="H67" i="26"/>
  <c r="I67" i="26"/>
  <c r="A68" i="26"/>
  <c r="B68" i="26"/>
  <c r="C68" i="26"/>
  <c r="E68" i="26"/>
  <c r="F68" i="26"/>
  <c r="G68" i="26"/>
  <c r="H68" i="26"/>
  <c r="I68" i="26"/>
  <c r="A69" i="26"/>
  <c r="B69" i="26"/>
  <c r="C69" i="26"/>
  <c r="E69" i="26"/>
  <c r="F69" i="26"/>
  <c r="G69" i="26"/>
  <c r="H69" i="26"/>
  <c r="I69" i="26"/>
  <c r="A70" i="26"/>
  <c r="B70" i="26"/>
  <c r="C70" i="26"/>
  <c r="E70" i="26"/>
  <c r="F70" i="26"/>
  <c r="G70" i="26"/>
  <c r="H70" i="26"/>
  <c r="I70" i="26"/>
  <c r="A71" i="26"/>
  <c r="B71" i="26"/>
  <c r="C71" i="26"/>
  <c r="E71" i="26"/>
  <c r="F71" i="26"/>
  <c r="G71" i="26"/>
  <c r="H71" i="26"/>
  <c r="I71" i="26"/>
  <c r="A72" i="26"/>
  <c r="B72" i="26"/>
  <c r="C72" i="26"/>
  <c r="E72" i="26"/>
  <c r="F72" i="26"/>
  <c r="G72" i="26"/>
  <c r="H72" i="26"/>
  <c r="I72" i="26"/>
  <c r="A73" i="26"/>
  <c r="B73" i="26"/>
  <c r="C73" i="26"/>
  <c r="E73" i="26"/>
  <c r="F73" i="26"/>
  <c r="G73" i="26"/>
  <c r="H73" i="26"/>
  <c r="I73" i="26"/>
  <c r="A74" i="26"/>
  <c r="B74" i="26"/>
  <c r="C74" i="26"/>
  <c r="E74" i="26"/>
  <c r="F74" i="26"/>
  <c r="G74" i="26"/>
  <c r="H74" i="26"/>
  <c r="I74" i="26"/>
  <c r="A75" i="26"/>
  <c r="B75" i="26"/>
  <c r="C75" i="26"/>
  <c r="E75" i="26"/>
  <c r="F75" i="26"/>
  <c r="G75" i="26"/>
  <c r="H75" i="26"/>
  <c r="I75" i="26"/>
  <c r="A76" i="26"/>
  <c r="B76" i="26"/>
  <c r="C76" i="26"/>
  <c r="E76" i="26"/>
  <c r="F76" i="26"/>
  <c r="G76" i="26"/>
  <c r="H76" i="26"/>
  <c r="I76" i="26"/>
  <c r="A77" i="26"/>
  <c r="B77" i="26"/>
  <c r="C77" i="26"/>
  <c r="E77" i="26"/>
  <c r="F77" i="26"/>
  <c r="G77" i="26"/>
  <c r="H77" i="26"/>
  <c r="I77" i="26"/>
  <c r="A78" i="26"/>
  <c r="B78" i="26"/>
  <c r="C78" i="26"/>
  <c r="E78" i="26"/>
  <c r="F78" i="26"/>
  <c r="G78" i="26"/>
  <c r="H78" i="26"/>
  <c r="I78" i="26"/>
  <c r="A79" i="26"/>
  <c r="B79" i="26"/>
  <c r="C79" i="26"/>
  <c r="E79" i="26"/>
  <c r="F79" i="26"/>
  <c r="G79" i="26"/>
  <c r="H79" i="26"/>
  <c r="I79" i="26"/>
  <c r="A80" i="26"/>
  <c r="B80" i="26"/>
  <c r="C80" i="26"/>
  <c r="E80" i="26"/>
  <c r="F80" i="26"/>
  <c r="G80" i="26"/>
  <c r="H80" i="26"/>
  <c r="I80" i="26"/>
  <c r="A81" i="26"/>
  <c r="B81" i="26"/>
  <c r="C81" i="26"/>
  <c r="E81" i="26"/>
  <c r="F81" i="26"/>
  <c r="G81" i="26"/>
  <c r="H81" i="26"/>
  <c r="I81" i="26"/>
  <c r="A82" i="26"/>
  <c r="B82" i="26"/>
  <c r="C82" i="26"/>
  <c r="E82" i="26"/>
  <c r="F82" i="26"/>
  <c r="G82" i="26"/>
  <c r="H82" i="26"/>
  <c r="I82" i="26"/>
  <c r="A83" i="26"/>
  <c r="B83" i="26"/>
  <c r="C83" i="26"/>
  <c r="E83" i="26"/>
  <c r="F83" i="26"/>
  <c r="G83" i="26"/>
  <c r="H83" i="26"/>
  <c r="I83" i="26"/>
  <c r="A84" i="26"/>
  <c r="B84" i="26"/>
  <c r="C84" i="26"/>
  <c r="E84" i="26"/>
  <c r="F84" i="26"/>
  <c r="G84" i="26"/>
  <c r="H84" i="26"/>
  <c r="I84" i="26"/>
  <c r="A85" i="26"/>
  <c r="B85" i="26"/>
  <c r="C85" i="26"/>
  <c r="E85" i="26"/>
  <c r="F85" i="26"/>
  <c r="G85" i="26"/>
  <c r="H85" i="26"/>
  <c r="I85" i="26"/>
  <c r="A86" i="26"/>
  <c r="B86" i="26"/>
  <c r="C86" i="26"/>
  <c r="E86" i="26"/>
  <c r="F86" i="26"/>
  <c r="G86" i="26"/>
  <c r="H86" i="26"/>
  <c r="I86" i="26"/>
  <c r="A87" i="26"/>
  <c r="B87" i="26"/>
  <c r="C87" i="26"/>
  <c r="E87" i="26"/>
  <c r="F87" i="26"/>
  <c r="G87" i="26"/>
  <c r="H87" i="26"/>
  <c r="I87" i="26"/>
  <c r="A88" i="26"/>
  <c r="B88" i="26"/>
  <c r="C88" i="26"/>
  <c r="E88" i="26"/>
  <c r="F88" i="26"/>
  <c r="G88" i="26"/>
  <c r="H88" i="26"/>
  <c r="I88" i="26"/>
  <c r="A89" i="26"/>
  <c r="B89" i="26"/>
  <c r="C89" i="26"/>
  <c r="E89" i="26"/>
  <c r="F89" i="26"/>
  <c r="G89" i="26"/>
  <c r="H89" i="26"/>
  <c r="I89" i="26"/>
  <c r="A90" i="26"/>
  <c r="B90" i="26"/>
  <c r="C90" i="26"/>
  <c r="E90" i="26"/>
  <c r="F90" i="26"/>
  <c r="G90" i="26"/>
  <c r="H90" i="26"/>
  <c r="I90" i="26"/>
  <c r="A91" i="26"/>
  <c r="B91" i="26"/>
  <c r="C91" i="26"/>
  <c r="E91" i="26"/>
  <c r="F91" i="26"/>
  <c r="G91" i="26"/>
  <c r="H91" i="26"/>
  <c r="I91" i="26"/>
  <c r="A92" i="26"/>
  <c r="B92" i="26"/>
  <c r="C92" i="26"/>
  <c r="E92" i="26"/>
  <c r="F92" i="26"/>
  <c r="G92" i="26"/>
  <c r="H92" i="26"/>
  <c r="I92" i="26"/>
  <c r="A93" i="26"/>
  <c r="B93" i="26"/>
  <c r="C93" i="26"/>
  <c r="E93" i="26"/>
  <c r="F93" i="26"/>
  <c r="G93" i="26"/>
  <c r="H93" i="26"/>
  <c r="I93" i="26"/>
  <c r="A94" i="26"/>
  <c r="B94" i="26"/>
  <c r="C94" i="26"/>
  <c r="E94" i="26"/>
  <c r="F94" i="26"/>
  <c r="G94" i="26"/>
  <c r="H94" i="26"/>
  <c r="I94" i="26"/>
  <c r="A95" i="26"/>
  <c r="B95" i="26"/>
  <c r="C95" i="26"/>
  <c r="E95" i="26"/>
  <c r="F95" i="26"/>
  <c r="G95" i="26"/>
  <c r="H95" i="26"/>
  <c r="I95" i="26"/>
  <c r="A96" i="26"/>
  <c r="B96" i="26"/>
  <c r="C96" i="26"/>
  <c r="E96" i="26"/>
  <c r="F96" i="26"/>
  <c r="G96" i="26"/>
  <c r="H96" i="26"/>
  <c r="I96" i="26"/>
  <c r="A97" i="26"/>
  <c r="B97" i="26"/>
  <c r="C97" i="26"/>
  <c r="E97" i="26"/>
  <c r="F97" i="26"/>
  <c r="G97" i="26"/>
  <c r="H97" i="26"/>
  <c r="I97" i="26"/>
  <c r="A98" i="26"/>
  <c r="B98" i="26"/>
  <c r="C98" i="26"/>
  <c r="E98" i="26"/>
  <c r="F98" i="26"/>
  <c r="G98" i="26"/>
  <c r="H98" i="26"/>
  <c r="I98" i="26"/>
  <c r="A100" i="26"/>
  <c r="B100" i="26"/>
  <c r="C100" i="26"/>
  <c r="E100" i="26"/>
  <c r="F100" i="26"/>
  <c r="G100" i="26"/>
  <c r="H100" i="26"/>
  <c r="I100" i="26"/>
  <c r="A101" i="26"/>
  <c r="B101" i="26"/>
  <c r="C101" i="26"/>
  <c r="E101" i="26"/>
  <c r="F101" i="26"/>
  <c r="G101" i="26"/>
  <c r="H101" i="26"/>
  <c r="I101" i="26"/>
  <c r="A102" i="26"/>
  <c r="B102" i="26"/>
  <c r="C102" i="26"/>
  <c r="E102" i="26"/>
  <c r="F102" i="26"/>
  <c r="G102" i="26"/>
  <c r="H102" i="26"/>
  <c r="I102" i="26"/>
  <c r="A103" i="26"/>
  <c r="B103" i="26"/>
  <c r="C103" i="26"/>
  <c r="E103" i="26"/>
  <c r="F103" i="26"/>
  <c r="G103" i="26"/>
  <c r="H103" i="26"/>
  <c r="I103" i="26"/>
  <c r="A104" i="26"/>
  <c r="B104" i="26"/>
  <c r="C104" i="26"/>
  <c r="E104" i="26"/>
  <c r="F104" i="26"/>
  <c r="G104" i="26"/>
  <c r="H104" i="26"/>
  <c r="I104" i="26"/>
  <c r="A105" i="26"/>
  <c r="B105" i="26"/>
  <c r="C105" i="26"/>
  <c r="E105" i="26"/>
  <c r="F105" i="26"/>
  <c r="G105" i="26"/>
  <c r="H105" i="26"/>
  <c r="I105" i="26"/>
  <c r="A106" i="26"/>
  <c r="B106" i="26"/>
  <c r="C106" i="26"/>
  <c r="E106" i="26"/>
  <c r="F106" i="26"/>
  <c r="G106" i="26"/>
  <c r="H106" i="26"/>
  <c r="I106" i="26"/>
  <c r="A107" i="26"/>
  <c r="B107" i="26"/>
  <c r="C107" i="26"/>
  <c r="E107" i="26"/>
  <c r="F107" i="26"/>
  <c r="G107" i="26"/>
  <c r="H107" i="26"/>
  <c r="I107" i="26"/>
  <c r="A108" i="26"/>
  <c r="B108" i="26"/>
  <c r="C108" i="26"/>
  <c r="E108" i="26"/>
  <c r="F108" i="26"/>
  <c r="G108" i="26"/>
  <c r="H108" i="26"/>
  <c r="I108" i="26"/>
  <c r="A109" i="26"/>
  <c r="B109" i="26"/>
  <c r="C109" i="26"/>
  <c r="E109" i="26"/>
  <c r="F109" i="26"/>
  <c r="G109" i="26"/>
  <c r="H109" i="26"/>
  <c r="I109" i="26"/>
  <c r="A110" i="26"/>
  <c r="B110" i="26"/>
  <c r="C110" i="26"/>
  <c r="E110" i="26"/>
  <c r="F110" i="26"/>
  <c r="G110" i="26"/>
  <c r="H110" i="26"/>
  <c r="I110" i="26"/>
  <c r="A111" i="26"/>
  <c r="B111" i="26"/>
  <c r="C111" i="26"/>
  <c r="E111" i="26"/>
  <c r="F111" i="26"/>
  <c r="G111" i="26"/>
  <c r="H111" i="26"/>
  <c r="I111" i="26"/>
  <c r="A112" i="26"/>
  <c r="B112" i="26"/>
  <c r="C112" i="26"/>
  <c r="E112" i="26"/>
  <c r="F112" i="26"/>
  <c r="G112" i="26"/>
  <c r="H112" i="26"/>
  <c r="I112" i="26"/>
  <c r="A113" i="26"/>
  <c r="B113" i="26"/>
  <c r="C113" i="26"/>
  <c r="E113" i="26"/>
  <c r="F113" i="26"/>
  <c r="G113" i="26"/>
  <c r="H113" i="26"/>
  <c r="I113" i="26"/>
  <c r="A114" i="26"/>
  <c r="B114" i="26"/>
  <c r="C114" i="26"/>
  <c r="E114" i="26"/>
  <c r="F114" i="26"/>
  <c r="G114" i="26"/>
  <c r="H114" i="26"/>
  <c r="I114" i="26"/>
  <c r="A115" i="26"/>
  <c r="B115" i="26"/>
  <c r="C115" i="26"/>
  <c r="E115" i="26"/>
  <c r="F115" i="26"/>
  <c r="G115" i="26"/>
  <c r="H115" i="26"/>
  <c r="I115" i="26"/>
  <c r="A116" i="26"/>
  <c r="B116" i="26"/>
  <c r="C116" i="26"/>
  <c r="E116" i="26"/>
  <c r="F116" i="26"/>
  <c r="G116" i="26"/>
  <c r="H116" i="26"/>
  <c r="I116" i="26"/>
  <c r="A117" i="26"/>
  <c r="B117" i="26"/>
  <c r="C117" i="26"/>
  <c r="E117" i="26"/>
  <c r="F117" i="26"/>
  <c r="G117" i="26"/>
  <c r="H117" i="26"/>
  <c r="I117" i="26"/>
  <c r="A118" i="26"/>
  <c r="B118" i="26"/>
  <c r="C118" i="26"/>
  <c r="E118" i="26"/>
  <c r="F118" i="26"/>
  <c r="G118" i="26"/>
  <c r="H118" i="26"/>
  <c r="I118" i="26"/>
  <c r="A119" i="26"/>
  <c r="B119" i="26"/>
  <c r="C119" i="26"/>
  <c r="E119" i="26"/>
  <c r="F119" i="26"/>
  <c r="G119" i="26"/>
  <c r="H119" i="26"/>
  <c r="I119" i="26"/>
  <c r="A120" i="26"/>
  <c r="B120" i="26"/>
  <c r="C120" i="26"/>
  <c r="E120" i="26"/>
  <c r="F120" i="26"/>
  <c r="G120" i="26"/>
  <c r="H120" i="26"/>
  <c r="I120" i="26"/>
  <c r="A121" i="26"/>
  <c r="B121" i="26"/>
  <c r="C121" i="26"/>
  <c r="E121" i="26"/>
  <c r="F121" i="26"/>
  <c r="G121" i="26"/>
  <c r="H121" i="26"/>
  <c r="I121" i="26"/>
  <c r="A122" i="26"/>
  <c r="B122" i="26"/>
  <c r="C122" i="26"/>
  <c r="E122" i="26"/>
  <c r="F122" i="26"/>
  <c r="G122" i="26"/>
  <c r="H122" i="26"/>
  <c r="I122" i="26"/>
  <c r="A123" i="26"/>
  <c r="B123" i="26"/>
  <c r="C123" i="26"/>
  <c r="E123" i="26"/>
  <c r="F123" i="26"/>
  <c r="G123" i="26"/>
  <c r="H123" i="26"/>
  <c r="I123" i="26"/>
  <c r="A124" i="26"/>
  <c r="B124" i="26"/>
  <c r="C124" i="26"/>
  <c r="E124" i="26"/>
  <c r="F124" i="26"/>
  <c r="G124" i="26"/>
  <c r="H124" i="26"/>
  <c r="I124" i="26"/>
  <c r="A125" i="26"/>
  <c r="B125" i="26"/>
  <c r="C125" i="26"/>
  <c r="E125" i="26"/>
  <c r="F125" i="26"/>
  <c r="G125" i="26"/>
  <c r="H125" i="26"/>
  <c r="I125" i="26"/>
  <c r="A126" i="26"/>
  <c r="B126" i="26"/>
  <c r="C126" i="26"/>
  <c r="E126" i="26"/>
  <c r="F126" i="26"/>
  <c r="G126" i="26"/>
  <c r="H126" i="26"/>
  <c r="I126" i="26"/>
  <c r="A127" i="26"/>
  <c r="B127" i="26"/>
  <c r="C127" i="26"/>
  <c r="E127" i="26"/>
  <c r="F127" i="26"/>
  <c r="G127" i="26"/>
  <c r="H127" i="26"/>
  <c r="I127" i="26"/>
  <c r="A128" i="26"/>
  <c r="B128" i="26"/>
  <c r="C128" i="26"/>
  <c r="E128" i="26"/>
  <c r="F128" i="26"/>
  <c r="G128" i="26"/>
  <c r="H128" i="26"/>
  <c r="I128" i="26"/>
  <c r="A129" i="26"/>
  <c r="B129" i="26"/>
  <c r="C129" i="26"/>
  <c r="E129" i="26"/>
  <c r="F129" i="26"/>
  <c r="G129" i="26"/>
  <c r="H129" i="26"/>
  <c r="I129" i="26"/>
  <c r="A130" i="26"/>
  <c r="B130" i="26"/>
  <c r="C130" i="26"/>
  <c r="E130" i="26"/>
  <c r="F130" i="26"/>
  <c r="G130" i="26"/>
  <c r="H130" i="26"/>
  <c r="I130" i="26"/>
  <c r="A131" i="26"/>
  <c r="B131" i="26"/>
  <c r="C131" i="26"/>
  <c r="E131" i="26"/>
  <c r="F131" i="26"/>
  <c r="G131" i="26"/>
  <c r="H131" i="26"/>
  <c r="I131" i="26"/>
  <c r="A133" i="26"/>
  <c r="B133" i="26"/>
  <c r="C133" i="26"/>
  <c r="E133" i="26"/>
  <c r="F133" i="26"/>
  <c r="G133" i="26"/>
  <c r="H133" i="26"/>
  <c r="I133" i="26"/>
  <c r="A134" i="26"/>
  <c r="B134" i="26"/>
  <c r="C134" i="26"/>
  <c r="E134" i="26"/>
  <c r="F134" i="26"/>
  <c r="G134" i="26"/>
  <c r="H134" i="26"/>
  <c r="I134" i="26"/>
  <c r="A135" i="26"/>
  <c r="B135" i="26"/>
  <c r="C135" i="26"/>
  <c r="E135" i="26"/>
  <c r="F135" i="26"/>
  <c r="G135" i="26"/>
  <c r="H135" i="26"/>
  <c r="I135" i="26"/>
  <c r="A136" i="26"/>
  <c r="B136" i="26"/>
  <c r="C136" i="26"/>
  <c r="E136" i="26"/>
  <c r="F136" i="26"/>
  <c r="G136" i="26"/>
  <c r="H136" i="26"/>
  <c r="I136" i="26"/>
  <c r="A137" i="26"/>
  <c r="B137" i="26"/>
  <c r="C137" i="26"/>
  <c r="E137" i="26"/>
  <c r="F137" i="26"/>
  <c r="G137" i="26"/>
  <c r="H137" i="26"/>
  <c r="I137" i="26"/>
  <c r="A138" i="26"/>
  <c r="B138" i="26"/>
  <c r="C138" i="26"/>
  <c r="E138" i="26"/>
  <c r="F138" i="26"/>
  <c r="G138" i="26"/>
  <c r="H138" i="26"/>
  <c r="I138" i="26"/>
  <c r="A139" i="26"/>
  <c r="B139" i="26"/>
  <c r="C139" i="26"/>
  <c r="E139" i="26"/>
  <c r="F139" i="26"/>
  <c r="G139" i="26"/>
  <c r="H139" i="26"/>
  <c r="I139" i="26"/>
  <c r="A140" i="26"/>
  <c r="B140" i="26"/>
  <c r="C140" i="26"/>
  <c r="E140" i="26"/>
  <c r="F140" i="26"/>
  <c r="G140" i="26"/>
  <c r="H140" i="26"/>
  <c r="I140" i="26"/>
  <c r="A141" i="26"/>
  <c r="B141" i="26"/>
  <c r="C141" i="26"/>
  <c r="E141" i="26"/>
  <c r="F141" i="26"/>
  <c r="G141" i="26"/>
  <c r="H141" i="26"/>
  <c r="I141" i="26"/>
  <c r="A142" i="26"/>
  <c r="B142" i="26"/>
  <c r="C142" i="26"/>
  <c r="E142" i="26"/>
  <c r="F142" i="26"/>
  <c r="G142" i="26"/>
  <c r="H142" i="26"/>
  <c r="I142" i="26"/>
  <c r="A143" i="26"/>
  <c r="B143" i="26"/>
  <c r="C143" i="26"/>
  <c r="E143" i="26"/>
  <c r="F143" i="26"/>
  <c r="G143" i="26"/>
  <c r="H143" i="26"/>
  <c r="I143" i="26"/>
  <c r="A144" i="26"/>
  <c r="B144" i="26"/>
  <c r="C144" i="26"/>
  <c r="E144" i="26"/>
  <c r="F144" i="26"/>
  <c r="G144" i="26"/>
  <c r="H144" i="26"/>
  <c r="I144" i="26"/>
  <c r="A146" i="26"/>
  <c r="B146" i="26"/>
  <c r="C146" i="26"/>
  <c r="E146" i="26"/>
  <c r="F146" i="26"/>
  <c r="G146" i="26"/>
  <c r="H146" i="26"/>
  <c r="I146" i="26"/>
  <c r="A147" i="26"/>
  <c r="B147" i="26"/>
  <c r="C147" i="26"/>
  <c r="E147" i="26"/>
  <c r="F147" i="26"/>
  <c r="G147" i="26"/>
  <c r="H147" i="26"/>
  <c r="I147" i="26"/>
  <c r="A148" i="26"/>
  <c r="B148" i="26"/>
  <c r="C148" i="26"/>
  <c r="E148" i="26"/>
  <c r="F148" i="26"/>
  <c r="G148" i="26"/>
  <c r="H148" i="26"/>
  <c r="I148" i="26"/>
  <c r="A149" i="26"/>
  <c r="B149" i="26"/>
  <c r="C149" i="26"/>
  <c r="E149" i="26"/>
  <c r="F149" i="26"/>
  <c r="G149" i="26"/>
  <c r="H149" i="26"/>
  <c r="I149" i="26"/>
  <c r="A150" i="26"/>
  <c r="B150" i="26"/>
  <c r="C150" i="26"/>
  <c r="E150" i="26"/>
  <c r="F150" i="26"/>
  <c r="G150" i="26"/>
  <c r="H150" i="26"/>
  <c r="I150" i="26"/>
  <c r="A151" i="26"/>
  <c r="B151" i="26"/>
  <c r="C151" i="26"/>
  <c r="E151" i="26"/>
  <c r="F151" i="26"/>
  <c r="G151" i="26"/>
  <c r="H151" i="26"/>
  <c r="I151" i="26"/>
  <c r="A152" i="26"/>
  <c r="B152" i="26"/>
  <c r="C152" i="26"/>
  <c r="E152" i="26"/>
  <c r="F152" i="26"/>
  <c r="G152" i="26"/>
  <c r="H152" i="26"/>
  <c r="I152" i="26"/>
  <c r="A153" i="26"/>
  <c r="B153" i="26"/>
  <c r="C153" i="26"/>
  <c r="E153" i="26"/>
  <c r="F153" i="26"/>
  <c r="G153" i="26"/>
  <c r="H153" i="26"/>
  <c r="I153" i="26"/>
  <c r="A154" i="26"/>
  <c r="B154" i="26"/>
  <c r="C154" i="26"/>
  <c r="E154" i="26"/>
  <c r="F154" i="26"/>
  <c r="G154" i="26"/>
  <c r="H154" i="26"/>
  <c r="I154" i="26"/>
  <c r="A155" i="26"/>
  <c r="B155" i="26"/>
  <c r="C155" i="26"/>
  <c r="E155" i="26"/>
  <c r="F155" i="26"/>
  <c r="G155" i="26"/>
  <c r="H155" i="26"/>
  <c r="I155" i="26"/>
  <c r="A156" i="26"/>
  <c r="B156" i="26"/>
  <c r="C156" i="26"/>
  <c r="E156" i="26"/>
  <c r="F156" i="26"/>
  <c r="G156" i="26"/>
  <c r="H156" i="26"/>
  <c r="I156" i="26"/>
  <c r="A157" i="26"/>
  <c r="B157" i="26"/>
  <c r="C157" i="26"/>
  <c r="E157" i="26"/>
  <c r="F157" i="26"/>
  <c r="G157" i="26"/>
  <c r="H157" i="26"/>
  <c r="I157" i="26"/>
  <c r="A158" i="26"/>
  <c r="B158" i="26"/>
  <c r="C158" i="26"/>
  <c r="E158" i="26"/>
  <c r="F158" i="26"/>
  <c r="G158" i="26"/>
  <c r="H158" i="26"/>
  <c r="I158" i="26"/>
  <c r="A159" i="26"/>
  <c r="B159" i="26"/>
  <c r="C159" i="26"/>
  <c r="E159" i="26"/>
  <c r="F159" i="26"/>
  <c r="G159" i="26"/>
  <c r="H159" i="26"/>
  <c r="I159" i="26"/>
  <c r="A160" i="26"/>
  <c r="B160" i="26"/>
  <c r="C160" i="26"/>
  <c r="E160" i="26"/>
  <c r="F160" i="26"/>
  <c r="G160" i="26"/>
  <c r="H160" i="26"/>
  <c r="I160" i="26"/>
  <c r="A161" i="26"/>
  <c r="B161" i="26"/>
  <c r="C161" i="26"/>
  <c r="E161" i="26"/>
  <c r="F161" i="26"/>
  <c r="G161" i="26"/>
  <c r="H161" i="26"/>
  <c r="I161" i="26"/>
  <c r="A162" i="26"/>
  <c r="B162" i="26"/>
  <c r="C162" i="26"/>
  <c r="E162" i="26"/>
  <c r="F162" i="26"/>
  <c r="G162" i="26"/>
  <c r="H162" i="26"/>
  <c r="I162" i="26"/>
  <c r="A163" i="26"/>
  <c r="B163" i="26"/>
  <c r="C163" i="26"/>
  <c r="E163" i="26"/>
  <c r="F163" i="26"/>
  <c r="G163" i="26"/>
  <c r="H163" i="26"/>
  <c r="I163" i="26"/>
  <c r="A164" i="26"/>
  <c r="B164" i="26"/>
  <c r="C164" i="26"/>
  <c r="E164" i="26"/>
  <c r="F164" i="26"/>
  <c r="G164" i="26"/>
  <c r="H164" i="26"/>
  <c r="I164" i="26"/>
  <c r="A166" i="26"/>
  <c r="B166" i="26"/>
  <c r="C166" i="26"/>
  <c r="E166" i="26"/>
  <c r="F166" i="26"/>
  <c r="G166" i="26"/>
  <c r="H166" i="26"/>
  <c r="I166" i="26"/>
  <c r="A167" i="26"/>
  <c r="B167" i="26"/>
  <c r="C167" i="26"/>
  <c r="E167" i="26"/>
  <c r="F167" i="26"/>
  <c r="G167" i="26"/>
  <c r="H167" i="26"/>
  <c r="I167" i="26"/>
  <c r="A168" i="26"/>
  <c r="B168" i="26"/>
  <c r="C168" i="26"/>
  <c r="E168" i="26"/>
  <c r="F168" i="26"/>
  <c r="G168" i="26"/>
  <c r="H168" i="26"/>
  <c r="I168" i="26"/>
  <c r="A169" i="26"/>
  <c r="B169" i="26"/>
  <c r="C169" i="26"/>
  <c r="E169" i="26"/>
  <c r="F169" i="26"/>
  <c r="G169" i="26"/>
  <c r="H169" i="26"/>
  <c r="I169" i="26"/>
  <c r="A170" i="26"/>
  <c r="B170" i="26"/>
  <c r="C170" i="26"/>
  <c r="E170" i="26"/>
  <c r="F170" i="26"/>
  <c r="G170" i="26"/>
  <c r="H170" i="26"/>
  <c r="I170" i="26"/>
  <c r="A171" i="26"/>
  <c r="B171" i="26"/>
  <c r="C171" i="26"/>
  <c r="E171" i="26"/>
  <c r="F171" i="26"/>
  <c r="G171" i="26"/>
  <c r="H171" i="26"/>
  <c r="I171" i="26"/>
  <c r="A172" i="26"/>
  <c r="B172" i="26"/>
  <c r="C172" i="26"/>
  <c r="E172" i="26"/>
  <c r="F172" i="26"/>
  <c r="G172" i="26"/>
  <c r="H172" i="26"/>
  <c r="I172" i="26"/>
  <c r="A173" i="26"/>
  <c r="B173" i="26"/>
  <c r="C173" i="26"/>
  <c r="E173" i="26"/>
  <c r="F173" i="26"/>
  <c r="G173" i="26"/>
  <c r="H173" i="26"/>
  <c r="I173" i="26"/>
  <c r="A174" i="26"/>
  <c r="B174" i="26"/>
  <c r="C174" i="26"/>
  <c r="E174" i="26"/>
  <c r="F174" i="26"/>
  <c r="G174" i="26"/>
  <c r="H174" i="26"/>
  <c r="I174" i="26"/>
  <c r="A175" i="26"/>
  <c r="B175" i="26"/>
  <c r="C175" i="26"/>
  <c r="E175" i="26"/>
  <c r="F175" i="26"/>
  <c r="G175" i="26"/>
  <c r="H175" i="26"/>
  <c r="I175" i="26"/>
  <c r="A176" i="26"/>
  <c r="B176" i="26"/>
  <c r="C176" i="26"/>
  <c r="E176" i="26"/>
  <c r="F176" i="26"/>
  <c r="G176" i="26"/>
  <c r="H176" i="26"/>
  <c r="I176" i="26"/>
  <c r="A177" i="26"/>
  <c r="B177" i="26"/>
  <c r="C177" i="26"/>
  <c r="E177" i="26"/>
  <c r="F177" i="26"/>
  <c r="G177" i="26"/>
  <c r="H177" i="26"/>
  <c r="I177" i="26"/>
  <c r="A178" i="26"/>
  <c r="B178" i="26"/>
  <c r="C178" i="26"/>
  <c r="E178" i="26"/>
  <c r="F178" i="26"/>
  <c r="G178" i="26"/>
  <c r="H178" i="26"/>
  <c r="I178" i="26"/>
  <c r="I4" i="26" l="1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6" i="26"/>
  <c r="I27" i="26"/>
  <c r="I28" i="26"/>
  <c r="I29" i="26"/>
  <c r="I30" i="26"/>
  <c r="I31" i="26"/>
  <c r="I32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6" i="26"/>
  <c r="H27" i="26"/>
  <c r="H28" i="26"/>
  <c r="H29" i="26"/>
  <c r="H30" i="26"/>
  <c r="H31" i="26"/>
  <c r="H32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" i="26"/>
  <c r="A21" i="26"/>
  <c r="B21" i="26"/>
  <c r="C21" i="26"/>
  <c r="E21" i="26"/>
  <c r="F21" i="26"/>
  <c r="G21" i="26"/>
  <c r="A22" i="26"/>
  <c r="B22" i="26"/>
  <c r="C22" i="26"/>
  <c r="E22" i="26"/>
  <c r="F22" i="26"/>
  <c r="G22" i="26"/>
  <c r="A23" i="26"/>
  <c r="B23" i="26"/>
  <c r="C23" i="26"/>
  <c r="E23" i="26"/>
  <c r="F23" i="26"/>
  <c r="G23" i="26"/>
  <c r="A24" i="26"/>
  <c r="B24" i="26"/>
  <c r="C24" i="26"/>
  <c r="E24" i="26"/>
  <c r="F24" i="26"/>
  <c r="G24" i="26"/>
  <c r="A26" i="26"/>
  <c r="B26" i="26"/>
  <c r="C26" i="26"/>
  <c r="E26" i="26"/>
  <c r="F26" i="26"/>
  <c r="G26" i="26"/>
  <c r="A27" i="26"/>
  <c r="B27" i="26"/>
  <c r="C27" i="26"/>
  <c r="E27" i="26"/>
  <c r="F27" i="26"/>
  <c r="G27" i="26"/>
  <c r="A28" i="26"/>
  <c r="B28" i="26"/>
  <c r="C28" i="26"/>
  <c r="E28" i="26"/>
  <c r="F28" i="26"/>
  <c r="G28" i="26"/>
  <c r="A29" i="26"/>
  <c r="B29" i="26"/>
  <c r="C29" i="26"/>
  <c r="E29" i="26"/>
  <c r="F29" i="26"/>
  <c r="G29" i="26"/>
  <c r="A30" i="26"/>
  <c r="B30" i="26"/>
  <c r="C30" i="26"/>
  <c r="E30" i="26"/>
  <c r="F30" i="26"/>
  <c r="G30" i="26"/>
  <c r="A31" i="26"/>
  <c r="B31" i="26"/>
  <c r="C31" i="26"/>
  <c r="E31" i="26"/>
  <c r="F31" i="26"/>
  <c r="G31" i="26"/>
  <c r="A32" i="26"/>
  <c r="B32" i="26"/>
  <c r="C32" i="26"/>
  <c r="E32" i="26"/>
  <c r="F32" i="26"/>
  <c r="G32" i="26"/>
  <c r="A34" i="26"/>
  <c r="B34" i="26"/>
  <c r="C34" i="26"/>
  <c r="E34" i="26"/>
  <c r="F34" i="26"/>
  <c r="G34" i="26"/>
  <c r="A35" i="26"/>
  <c r="B35" i="26"/>
  <c r="C35" i="26"/>
  <c r="E35" i="26"/>
  <c r="F35" i="26"/>
  <c r="G35" i="26"/>
  <c r="A36" i="26"/>
  <c r="B36" i="26"/>
  <c r="C36" i="26"/>
  <c r="E36" i="26"/>
  <c r="F36" i="26"/>
  <c r="G36" i="26"/>
  <c r="A37" i="26"/>
  <c r="B37" i="26"/>
  <c r="C37" i="26"/>
  <c r="E37" i="26"/>
  <c r="F37" i="26"/>
  <c r="G37" i="26"/>
  <c r="A38" i="26"/>
  <c r="B38" i="26"/>
  <c r="C38" i="26"/>
  <c r="E38" i="26"/>
  <c r="F38" i="26"/>
  <c r="G38" i="26"/>
  <c r="A39" i="26"/>
  <c r="B39" i="26"/>
  <c r="C39" i="26"/>
  <c r="E39" i="26"/>
  <c r="F39" i="26"/>
  <c r="G39" i="26"/>
  <c r="A40" i="26"/>
  <c r="B40" i="26"/>
  <c r="C40" i="26"/>
  <c r="E40" i="26"/>
  <c r="F40" i="26"/>
  <c r="G40" i="26"/>
  <c r="A41" i="26"/>
  <c r="B41" i="26"/>
  <c r="C41" i="26"/>
  <c r="E41" i="26"/>
  <c r="F41" i="26"/>
  <c r="G41" i="26"/>
  <c r="A42" i="26"/>
  <c r="B42" i="26"/>
  <c r="C42" i="26"/>
  <c r="E42" i="26"/>
  <c r="F42" i="26"/>
  <c r="G42" i="26"/>
  <c r="A43" i="26"/>
  <c r="B43" i="26"/>
  <c r="C43" i="26"/>
  <c r="E43" i="26"/>
  <c r="F43" i="26"/>
  <c r="G43" i="26"/>
  <c r="A44" i="26"/>
  <c r="B44" i="26"/>
  <c r="C44" i="26"/>
  <c r="E44" i="26"/>
  <c r="F44" i="26"/>
  <c r="G44" i="26"/>
  <c r="A45" i="26"/>
  <c r="B45" i="26"/>
  <c r="C45" i="26"/>
  <c r="E45" i="26"/>
  <c r="F45" i="26"/>
  <c r="G45" i="26"/>
  <c r="A46" i="26"/>
  <c r="B46" i="26"/>
  <c r="C46" i="26"/>
  <c r="E46" i="26"/>
  <c r="F46" i="26"/>
  <c r="G46" i="26"/>
  <c r="A47" i="26"/>
  <c r="B47" i="26"/>
  <c r="C47" i="26"/>
  <c r="E47" i="26"/>
  <c r="F47" i="26"/>
  <c r="G47" i="26"/>
  <c r="A48" i="26"/>
  <c r="B48" i="26"/>
  <c r="C48" i="26"/>
  <c r="E48" i="26"/>
  <c r="F48" i="26"/>
  <c r="G48" i="26"/>
  <c r="A18" i="26"/>
  <c r="B18" i="26"/>
  <c r="C18" i="26"/>
  <c r="E18" i="26"/>
  <c r="F18" i="26"/>
  <c r="G18" i="26"/>
  <c r="A19" i="26"/>
  <c r="B19" i="26"/>
  <c r="C19" i="26"/>
  <c r="E19" i="26"/>
  <c r="F19" i="26"/>
  <c r="G19" i="26"/>
  <c r="A20" i="26"/>
  <c r="B20" i="26"/>
  <c r="C20" i="26"/>
  <c r="E20" i="26"/>
  <c r="F20" i="26"/>
  <c r="G20" i="26"/>
  <c r="A5" i="26"/>
  <c r="B5" i="26"/>
  <c r="C5" i="26"/>
  <c r="E5" i="26"/>
  <c r="F5" i="26"/>
  <c r="G5" i="26"/>
  <c r="A6" i="26"/>
  <c r="B6" i="26"/>
  <c r="C6" i="26"/>
  <c r="E6" i="26"/>
  <c r="F6" i="26"/>
  <c r="G6" i="26"/>
  <c r="A7" i="26"/>
  <c r="B7" i="26"/>
  <c r="C7" i="26"/>
  <c r="E7" i="26"/>
  <c r="F7" i="26"/>
  <c r="G7" i="26"/>
  <c r="A8" i="26"/>
  <c r="B8" i="26"/>
  <c r="C8" i="26"/>
  <c r="E8" i="26"/>
  <c r="F8" i="26"/>
  <c r="G8" i="26"/>
  <c r="A9" i="26"/>
  <c r="B9" i="26"/>
  <c r="C9" i="26"/>
  <c r="E9" i="26"/>
  <c r="F9" i="26"/>
  <c r="G9" i="26"/>
  <c r="A10" i="26"/>
  <c r="B10" i="26"/>
  <c r="C10" i="26"/>
  <c r="E10" i="26"/>
  <c r="F10" i="26"/>
  <c r="G10" i="26"/>
  <c r="A11" i="26"/>
  <c r="B11" i="26"/>
  <c r="C11" i="26"/>
  <c r="E11" i="26"/>
  <c r="F11" i="26"/>
  <c r="G11" i="26"/>
  <c r="A12" i="26"/>
  <c r="B12" i="26"/>
  <c r="C12" i="26"/>
  <c r="E12" i="26"/>
  <c r="F12" i="26"/>
  <c r="G12" i="26"/>
  <c r="A13" i="26"/>
  <c r="B13" i="26"/>
  <c r="C13" i="26"/>
  <c r="E13" i="26"/>
  <c r="F13" i="26"/>
  <c r="G13" i="26"/>
  <c r="A14" i="26"/>
  <c r="B14" i="26"/>
  <c r="C14" i="26"/>
  <c r="E14" i="26"/>
  <c r="F14" i="26"/>
  <c r="G14" i="26"/>
  <c r="A15" i="26"/>
  <c r="B15" i="26"/>
  <c r="C15" i="26"/>
  <c r="E15" i="26"/>
  <c r="F15" i="26"/>
  <c r="G15" i="26"/>
  <c r="A16" i="26"/>
  <c r="B16" i="26"/>
  <c r="C16" i="26"/>
  <c r="E16" i="26"/>
  <c r="F16" i="26"/>
  <c r="G16" i="26"/>
  <c r="A17" i="26"/>
  <c r="B17" i="26"/>
  <c r="C17" i="26"/>
  <c r="E17" i="26"/>
  <c r="F17" i="26"/>
  <c r="G17" i="26"/>
  <c r="G4" i="26"/>
  <c r="F4" i="26"/>
  <c r="E4" i="26"/>
  <c r="C4" i="26"/>
  <c r="B4" i="26"/>
  <c r="A4" i="26"/>
</calcChain>
</file>

<file path=xl/sharedStrings.xml><?xml version="1.0" encoding="utf-8"?>
<sst xmlns="http://schemas.openxmlformats.org/spreadsheetml/2006/main" count="3125" uniqueCount="544">
  <si>
    <r>
      <rPr>
        <b/>
        <sz val="10"/>
        <rFont val="Arial Narrow"/>
        <family val="2"/>
      </rPr>
      <t>Location ID</t>
    </r>
  </si>
  <si>
    <r>
      <rPr>
        <b/>
        <sz val="10"/>
        <rFont val="Arial Narrow"/>
        <family val="2"/>
      </rPr>
      <t>Type</t>
    </r>
  </si>
  <si>
    <t>Latitude</t>
  </si>
  <si>
    <t>Longitude</t>
  </si>
  <si>
    <t>Geologic Unit</t>
  </si>
  <si>
    <t>Well Installation Date</t>
  </si>
  <si>
    <t>Total Well Depth [ft]</t>
  </si>
  <si>
    <t>Well Diameter [in]</t>
  </si>
  <si>
    <t>Screen Top [ft]</t>
  </si>
  <si>
    <t>Screen Bottom [ft]</t>
  </si>
  <si>
    <t>Comments</t>
  </si>
  <si>
    <t>Qal</t>
  </si>
  <si>
    <t>Ground Elevation</t>
  </si>
  <si>
    <t>WELL_COMPLETION_REPORT_URL</t>
  </si>
  <si>
    <t>Max Date</t>
  </si>
  <si>
    <t>Screened Interval [ft]</t>
  </si>
  <si>
    <t>Well Install Date</t>
  </si>
  <si>
    <t>Well Depth [ft]</t>
  </si>
  <si>
    <t>Monitoring Area</t>
  </si>
  <si>
    <t>Watershed</t>
  </si>
  <si>
    <t>Well Status</t>
  </si>
  <si>
    <t>Inactive Date</t>
  </si>
  <si>
    <t>TOC Elevation</t>
  </si>
  <si>
    <t>LWA Notes</t>
  </si>
  <si>
    <t>Source</t>
  </si>
  <si>
    <t>General</t>
  </si>
  <si>
    <t>Pajarito</t>
  </si>
  <si>
    <t>A</t>
  </si>
  <si>
    <t>[84]</t>
  </si>
  <si>
    <t>Well Info</t>
  </si>
  <si>
    <t>Alluvial</t>
  </si>
  <si>
    <t>TA-54</t>
  </si>
  <si>
    <t>Ground Elevation updated from MW</t>
  </si>
  <si>
    <t>Chromium</t>
  </si>
  <si>
    <t>TA-21</t>
  </si>
  <si>
    <t>Los Alamos</t>
  </si>
  <si>
    <t>4 in</t>
  </si>
  <si>
    <t>Ground Elevation updated from MW, Well Diameter [in] updated from MW</t>
  </si>
  <si>
    <t>Sandia</t>
  </si>
  <si>
    <t>2 in</t>
  </si>
  <si>
    <t>Well Diameter [in] updated from MW</t>
  </si>
  <si>
    <t>Aquifer updated from MW</t>
  </si>
  <si>
    <t>Monitoring Wells</t>
  </si>
  <si>
    <t>Well ID</t>
  </si>
  <si>
    <t>Sandia Canyon</t>
  </si>
  <si>
    <t>Mortendad Canyon</t>
  </si>
  <si>
    <t>Exceedance</t>
  </si>
  <si>
    <t>Active</t>
  </si>
  <si>
    <t>Lower Mortendad</t>
  </si>
  <si>
    <t>MON</t>
  </si>
  <si>
    <t>Upper Mortendad</t>
  </si>
  <si>
    <t>Location Type</t>
  </si>
  <si>
    <t>Substantial Data</t>
  </si>
  <si>
    <t>Los Alamos and Pajarito Canyons</t>
  </si>
  <si>
    <t>TA-18</t>
  </si>
  <si>
    <t>Brass Cap, Brass Cap, Brass Cap</t>
  </si>
  <si>
    <t>Max Cr</t>
  </si>
  <si>
    <t>Length</t>
  </si>
  <si>
    <t>Last Cr</t>
  </si>
  <si>
    <t>Last Date</t>
  </si>
  <si>
    <t>Brass monument xyz, Brass monument xyz, Brass monument xyz</t>
  </si>
  <si>
    <t>1 in</t>
  </si>
  <si>
    <t>Brass cap location, Brass cap location, Brass cap location</t>
  </si>
  <si>
    <t>Geologic Unit Code updated from MW, Well Diameter [in] updated from MW</t>
  </si>
  <si>
    <t>1.0 in</t>
  </si>
  <si>
    <t>2.1 in</t>
  </si>
  <si>
    <t>Ground Elevation updated from MW, Geologic Unit Code updated from MW, Well Diameter [in] updated from MW</t>
  </si>
  <si>
    <t>3 in</t>
  </si>
  <si>
    <t>Elevation revised based on LIDAR surface location pick, Elevation revised based on LIDAR surface location pick, Elevation revised based on LIDAR surface location pick</t>
  </si>
  <si>
    <r>
      <t>Max Cr [</t>
    </r>
    <r>
      <rPr>
        <sz val="10"/>
        <color rgb="FF000000"/>
        <rFont val="Calibri"/>
        <family val="2"/>
      </rPr>
      <t>µ</t>
    </r>
    <r>
      <rPr>
        <sz val="10"/>
        <color rgb="FF000000"/>
        <rFont val="Times New Roman"/>
        <family val="1"/>
      </rPr>
      <t>g/L]</t>
    </r>
  </si>
  <si>
    <t>11-22513</t>
  </si>
  <si>
    <t>Coordinates loaded in 2008 for data cleanup, same xy as location R-11. Coordinate accuracy is unknown., NULL</t>
  </si>
  <si>
    <t>BH</t>
  </si>
  <si>
    <t>No Data</t>
  </si>
  <si>
    <t>Core Hole 2</t>
  </si>
  <si>
    <t>Intermediate</t>
  </si>
  <si>
    <t>Fire Station 1</t>
  </si>
  <si>
    <t>Locations estimated in April 2010 by georeferencing locations on old ESR maps., NULL</t>
  </si>
  <si>
    <t>NOC</t>
  </si>
  <si>
    <t>NPDES Outfall 01A001</t>
  </si>
  <si>
    <t>NPDES Outfall 03A027</t>
  </si>
  <si>
    <t>R-10</t>
  </si>
  <si>
    <t>Brass Cap location Kleinfelder survey, Brass Cap location Kleinfelder survey</t>
  </si>
  <si>
    <t>R-10 OB</t>
  </si>
  <si>
    <t>Regional</t>
  </si>
  <si>
    <t>Brass Cap location Kleinfelder survey, Brass Cap location Kleinfelder survey, Brass Cap location Kleinfelder survey</t>
  </si>
  <si>
    <t>R-12</t>
  </si>
  <si>
    <t>Location information from Brass Cap survey data in WCR., Location information from Brass Cap survey data in WCR.</t>
  </si>
  <si>
    <t>R-43</t>
  </si>
  <si>
    <t>Brass Cap location, Dual screen completion, Brass Cap location, Brass Cap location</t>
  </si>
  <si>
    <t>SA-00001</t>
  </si>
  <si>
    <t>Record created for data migration. Coordinates loaded in 2008 for data cleanup, same xy as location R-12. Coordinate accuracy is unknown., NULL</t>
  </si>
  <si>
    <t>BHover10ft</t>
  </si>
  <si>
    <t>SC-26613</t>
  </si>
  <si>
    <t>Accuracy of coordinates is unknown. Coordinates are from Final Completion Report for Characterization Well R-10a/R-10., Accuracy of coordinates is unknown. Coordinates are from Final Completion Report for Characterization Well R-10a/R-10.</t>
  </si>
  <si>
    <t>SC-26614</t>
  </si>
  <si>
    <t>SCA-3</t>
  </si>
  <si>
    <t>SCO-1</t>
  </si>
  <si>
    <t>SCO-2</t>
  </si>
  <si>
    <t>SCP-1abc</t>
  </si>
  <si>
    <t>Multiple</t>
  </si>
  <si>
    <t>Brass monument location, Brass monument location</t>
  </si>
  <si>
    <t>https://www.intellusnm.com/documents/document-library.cfc?method=retrieveLanlFile&amp;nodeId=12394</t>
  </si>
  <si>
    <t>SCP-1abc S1</t>
  </si>
  <si>
    <t>SCP-1abc S2</t>
  </si>
  <si>
    <t>SCP-1abc S3</t>
  </si>
  <si>
    <t>SCP-2a</t>
  </si>
  <si>
    <t>https://www.intellusnm.com/documents/document-library.cfc?method=retrieveLanlFile&amp;nodeId=12396</t>
  </si>
  <si>
    <t>SCP-2b</t>
  </si>
  <si>
    <t>https://www.intellusnm.com/documents/document-library.cfc?method=retrieveLanlFile&amp;nodeId=12398</t>
  </si>
  <si>
    <t>14-02-19968</t>
  </si>
  <si>
    <t>MDA C</t>
  </si>
  <si>
    <t>Barnstead millipore DI water</t>
  </si>
  <si>
    <t>GENERIC</t>
  </si>
  <si>
    <t>MCA-5</t>
  </si>
  <si>
    <t>MCO-1</t>
  </si>
  <si>
    <t>3.0 in</t>
  </si>
  <si>
    <t>Unable to locate in 1991, Open hole from 1 to 8 ft. Unlocatable, Unable to locate in 1991, Unable to locate in 1991</t>
  </si>
  <si>
    <t>MCOI-1</t>
  </si>
  <si>
    <t>Tpf</t>
  </si>
  <si>
    <t>0.81 in</t>
  </si>
  <si>
    <t>Brass cap in I-1 pad, Brass cap in I-1 pad</t>
  </si>
  <si>
    <t>https://www.intellusnm.com/documents/document-library.cfc?method=retrieveLanlFile&amp;nodeId=12224</t>
  </si>
  <si>
    <t>R-14</t>
  </si>
  <si>
    <t>Location info taken from Brass Cap survey data for R-14., Location info taken from Brass Cap survey data for R-14.</t>
  </si>
  <si>
    <t>TS-1.42 SPRING</t>
  </si>
  <si>
    <t>01-22571</t>
  </si>
  <si>
    <t>23-02-20858</t>
  </si>
  <si>
    <t>Coordinates loaded in 2008 for data cleanup, same xy as location R-23. Coordinate accuracy is unknown., NULL</t>
  </si>
  <si>
    <t>28-22573</t>
  </si>
  <si>
    <t>33-22850</t>
  </si>
  <si>
    <t>Coordinates loaded in 2008 for data cleanup, same xy as location R-33. Coordinate accuracy is unknown., Coordinates loaded in 2008 for data cleanup, same xy as location R-33. Coordinate accuracy is unknown., Coordinates loaded in 2008 for data cleanup, same xy as location R-33. Coordinate accuracy is unknown.</t>
  </si>
  <si>
    <t>34-22851</t>
  </si>
  <si>
    <t>Coordinates loaded in 2008 for data cleanup, same xy as location R-34. Coordinate accuracy is unknown., NULL</t>
  </si>
  <si>
    <t>CDBO-1</t>
  </si>
  <si>
    <t>CDBO-2</t>
  </si>
  <si>
    <t>CDBO-3</t>
  </si>
  <si>
    <t>CDBO-4</t>
  </si>
  <si>
    <t>CDBO-5</t>
  </si>
  <si>
    <t>CDBO-8</t>
  </si>
  <si>
    <t>CDBO-9</t>
  </si>
  <si>
    <t>CrEX-5</t>
  </si>
  <si>
    <t>Fire Station 3</t>
  </si>
  <si>
    <t>MCA-3ac</t>
  </si>
  <si>
    <t>0.8 in</t>
  </si>
  <si>
    <t>Brass cap location, Brass cap location</t>
  </si>
  <si>
    <t>https://www.intellusnm.com/documents/document-library.cfc?method=retrieveLanlFile&amp;nodeId=12097</t>
  </si>
  <si>
    <t>MCA-3ac S1</t>
  </si>
  <si>
    <t>MCA-3ac S2</t>
  </si>
  <si>
    <t>MCA-3b</t>
  </si>
  <si>
    <t>https://www.intellusnm.com/documents/document-library.cfc?method=retrieveLanlFile&amp;nodeId=12096</t>
  </si>
  <si>
    <t>MCA-3def</t>
  </si>
  <si>
    <t>https://www.intellusnm.com/documents/document-library.cfc?method=retrieveLanlFile&amp;nodeId=12095</t>
  </si>
  <si>
    <t>MCA-3def S1</t>
  </si>
  <si>
    <t>MCA-3def S2</t>
  </si>
  <si>
    <t>MCA-3def S3</t>
  </si>
  <si>
    <t>MCA-8</t>
  </si>
  <si>
    <t>https://www.intellusnm.com/documents/document-library.cfc?method=retrieveLanlFile&amp;nodeId=12091</t>
  </si>
  <si>
    <t>MCA-9</t>
  </si>
  <si>
    <t>https://www.intellusnm.com/documents/document-library.cfc?method=retrieveLanlFile&amp;nodeId=12090</t>
  </si>
  <si>
    <t>MCA-RLW-1</t>
  </si>
  <si>
    <t>MCO-12</t>
  </si>
  <si>
    <t>https://www.intellusnm.com/documents/document-library.cfc?method=retrieveLanlFile&amp;nodeId=12217</t>
  </si>
  <si>
    <t>MCO-13</t>
  </si>
  <si>
    <t>MCO-4</t>
  </si>
  <si>
    <t>MCO-4 plugged and abandoned in 2000, see Benak et al. 2000, MCO-4 Plugged and Abandoned, MCO-4 plugged and abandoned in 2000, see Benak et al. 2000, MCO-4 plugged and abandoned in 2000, see Benak et al. 2000</t>
  </si>
  <si>
    <t>PA</t>
  </si>
  <si>
    <t>MCO-6.5A</t>
  </si>
  <si>
    <t>Plugged and abandoned in 2000, see Benak et al. 2000, NULL</t>
  </si>
  <si>
    <t>MCO-6.5B</t>
  </si>
  <si>
    <t>MCO-6B</t>
  </si>
  <si>
    <t>MCO-7.2</t>
  </si>
  <si>
    <t>Qct</t>
  </si>
  <si>
    <t>https://www.intellusnm.com/documents/document-library.cfc?method=retrieveLanlFile&amp;nodeId=12199</t>
  </si>
  <si>
    <t>MCO-7A</t>
  </si>
  <si>
    <t>MCO-8</t>
  </si>
  <si>
    <t>Plugged and abandoned in 2000, see Benak et al. 2000, Plugged and abandoned</t>
  </si>
  <si>
    <t>MCO-8.2</t>
  </si>
  <si>
    <t>MCO-9</t>
  </si>
  <si>
    <t>https://www.intellusnm.com/documents/document-library.cfc?method=retrieveLanlFile&amp;nodeId=12214</t>
  </si>
  <si>
    <t>MCO-9.5</t>
  </si>
  <si>
    <t>https://www.intellusnm.com/documents/document-library.cfc?method=retrieveLanlFile&amp;nodeId=12213</t>
  </si>
  <si>
    <t>MCOBT-4.4 OB</t>
  </si>
  <si>
    <t>Brass Monument MCOBT-4.4 plugged and abandoned 7/29/09, Brass Monument  MCOBT-4.4 plugged and abandoned 7/29/09, Brass Monument  MCOBT-4.4 plugged and abandoned 7/29/09</t>
  </si>
  <si>
    <t>MCOBT-8.5</t>
  </si>
  <si>
    <t>Borehole plugged and abaonded, MCOBT 8.5 was abandoned.  Surface pad was not installed.  Surface completion was done by SW Abatement.</t>
  </si>
  <si>
    <t>MCWB-4</t>
  </si>
  <si>
    <t>https://www.intellusnm.com/documents/document-library.cfc?method=retrieveLanlFile&amp;nodeId=12230</t>
  </si>
  <si>
    <t>MCWB-5</t>
  </si>
  <si>
    <t>https://www.intellusnm.com/documents/document-library.cfc?method=retrieveLanlFile&amp;nodeId=12233</t>
  </si>
  <si>
    <t>MCWB-5.5A</t>
  </si>
  <si>
    <t>https://www.intellusnm.com/documents/document-library.cfc?method=retrieveLanlFile&amp;nodeId=12231</t>
  </si>
  <si>
    <t>MCWB-5.5B</t>
  </si>
  <si>
    <t>https://www.intellusnm.com/documents/document-library.cfc?method=retrieveLanlFile&amp;nodeId=12232</t>
  </si>
  <si>
    <t>MCWB-6.2A</t>
  </si>
  <si>
    <t>https://www.intellusnm.com/documents/document-library.cfc?method=retrieveLanlFile&amp;nodeId=12234</t>
  </si>
  <si>
    <t>MCWB-6.2B</t>
  </si>
  <si>
    <t>https://www.intellusnm.com/documents/document-library.cfc?method=retrieveLanlFile&amp;nodeId=12235</t>
  </si>
  <si>
    <t>MCWB-6.2C</t>
  </si>
  <si>
    <t>https://www.intellusnm.com/documents/document-library.cfc?method=retrieveLanlFile&amp;nodeId=12236</t>
  </si>
  <si>
    <t>MCWB-6.5C</t>
  </si>
  <si>
    <t>https://www.intellusnm.com/documents/document-library.cfc?method=retrieveLanlFile&amp;nodeId=12238</t>
  </si>
  <si>
    <t>MCWB-6.5D</t>
  </si>
  <si>
    <t>https://www.intellusnm.com/documents/document-library.cfc?method=retrieveLanlFile&amp;nodeId=12239</t>
  </si>
  <si>
    <t>MCWB-6.5E</t>
  </si>
  <si>
    <t>MCWB-6.6</t>
  </si>
  <si>
    <t>https://www.intellusnm.com/documents/document-library.cfc?method=retrieveLanlFile&amp;nodeId=12240</t>
  </si>
  <si>
    <t>MCWB-7.2</t>
  </si>
  <si>
    <t>https://www.intellusnm.com/documents/document-library.cfc?method=retrieveLanlFile&amp;nodeId=12241</t>
  </si>
  <si>
    <t>MCWB-7.4A</t>
  </si>
  <si>
    <t>https://www.intellusnm.com/documents/document-library.cfc?method=retrieveLanlFile&amp;nodeId=12242</t>
  </si>
  <si>
    <t>MCWB-7.4B</t>
  </si>
  <si>
    <t>https://www.intellusnm.com/documents/document-library.cfc?method=retrieveLanlFile&amp;nodeId=12243</t>
  </si>
  <si>
    <t>MCWB-7.7A</t>
  </si>
  <si>
    <t>https://www.intellusnm.com/documents/document-library.cfc?method=retrieveLanlFile&amp;nodeId=12244</t>
  </si>
  <si>
    <t>MCWB-7.7B</t>
  </si>
  <si>
    <t>MCWB-7A</t>
  </si>
  <si>
    <t>https://www.intellusnm.com/documents/document-library.cfc?method=retrieveLanlFile&amp;nodeId=12049</t>
  </si>
  <si>
    <t>MCWB-7B</t>
  </si>
  <si>
    <t>https://www.intellusnm.com/documents/document-library.cfc?method=retrieveLanlFile&amp;nodeId=12072</t>
  </si>
  <si>
    <t>MCWB-8.1A</t>
  </si>
  <si>
    <t>https://www.intellusnm.com/documents/document-library.cfc?method=retrieveLanlFile&amp;nodeId=12246</t>
  </si>
  <si>
    <t>MCWB-8.1B</t>
  </si>
  <si>
    <t>https://www.intellusnm.com/documents/document-library.cfc?method=retrieveLanlFile&amp;nodeId=12247</t>
  </si>
  <si>
    <t>MCWB-8.1C</t>
  </si>
  <si>
    <t>https://www.intellusnm.com/documents/document-library.cfc?method=retrieveLanlFile&amp;nodeId=12248</t>
  </si>
  <si>
    <t>MCWB-9A</t>
  </si>
  <si>
    <t>https://www.intellusnm.com/documents/document-library.cfc?method=retrieveLanlFile&amp;nodeId=12249</t>
  </si>
  <si>
    <t>MCWB-9B</t>
  </si>
  <si>
    <t>https://www.intellusnm.com/documents/document-library.cfc?method=retrieveLanlFile&amp;nodeId=12250</t>
  </si>
  <si>
    <t>MO-22543</t>
  </si>
  <si>
    <t>Coordinates loaded in 2008 for data cleanup, same xy as location MCO-4B. See location crosswalk table with EVENT 2262 sample collection logs., NULL</t>
  </si>
  <si>
    <t>MO-22546</t>
  </si>
  <si>
    <t>Coordinates loaded in 2008 for data cleanup, same xy as location 'Mort PRB Gravel Cell 6.' See location crosswalk table with EVENT 2262 sample collection logs., NULL</t>
  </si>
  <si>
    <t>MO-22547</t>
  </si>
  <si>
    <t>Coordinates loaded in 2008 for data cleanup, same xy as location 'Mort PRB Gravel Cell 12.' See location crosswalk table with EVENT 2262 sample collection logs., NULL</t>
  </si>
  <si>
    <t>MO-22548</t>
  </si>
  <si>
    <t>Coordinates loaded in 2008 for data cleanup, same xy as location 'Mort PRB Apatite Cell 8.' See location crosswalk table with EVENT 2262 sample collection logs., NULL</t>
  </si>
  <si>
    <t>MO-22549</t>
  </si>
  <si>
    <t>Coordinates loaded in 2008 for data cleanup, same xy as location 'Mort PRB Apatite Cell 4.' See location crosswalk table with EVENT 2262 sample collection logs., NULL</t>
  </si>
  <si>
    <t>MO-22550</t>
  </si>
  <si>
    <t>Coordinates loaded in 2008 for data cleanup, same xy as location 'Mort PRB Apatite Cell 10.' See location crosswalk table with EVENT 2262 sample collection logs., NULL</t>
  </si>
  <si>
    <t>MO-22551</t>
  </si>
  <si>
    <t>Coordinates loaded in 2008 for data cleanup, same xy as location 'Mort PRB Bio Cell 7.' See location crosswalk table with EVENT 2262 sample collection logs., NULL</t>
  </si>
  <si>
    <t>MO-22552</t>
  </si>
  <si>
    <t>Coordinates loaded in 2008 for data cleanup, same xy as location 'Mort PRB Bio Cell 3.' See location crosswalk table with EVENT 2262 sample collection logs., NULL</t>
  </si>
  <si>
    <t>MO-22553</t>
  </si>
  <si>
    <t>Coordinates loaded in 2008 for data cleanup, same xy as location 'Mort PRB Bio Cell 9.' See location crosswalk table with EVENT 2262 sample collection logs., NULL</t>
  </si>
  <si>
    <t>MO-22555</t>
  </si>
  <si>
    <t>Coordinates loaded in 2008 for data cleanup, same xy as location 'Mort PRB Limestone Cell 5.' See location crosswalk table with EVENT 2262 sample collection logs., NULL</t>
  </si>
  <si>
    <t>MO-22560</t>
  </si>
  <si>
    <t>Coordinates loaded in 2008 for data cleanup, same xy as location MCO-5. See location crosswalk table with EVENT 2262 sample collection logs., NULL</t>
  </si>
  <si>
    <t>MO-24226</t>
  </si>
  <si>
    <t>Coordinates loaded in 2008 for data cleanup, provided by Dave Broxton from WQH 'penetrations' database, same xy as MCOI-5. Coordinate accuracy is unknown., NULL</t>
  </si>
  <si>
    <t>MO-24227</t>
  </si>
  <si>
    <t>Coordinates loaded in 2008 for data cleanup, provided by Dave Broxton from WQH 'penetrations' database, same xy as MCOI-6. Coordinate accuracy is unknown., NULL</t>
  </si>
  <si>
    <t>MO-24228</t>
  </si>
  <si>
    <t>Coordinates loaded in 2008 for data cleanup, provided by Dave Broxton from WQH 'penetrations' database, same xy as MCOI-4. Coordinate accuracy is unknown., NULL</t>
  </si>
  <si>
    <t>MO-24229</t>
  </si>
  <si>
    <t>Coordinates loaded in 2008 for data cleanup, provided by Dave Broxton from WQH 'penetrations' database, same xy as MCOI-8. Coordinate accuracy is unknown., NULL</t>
  </si>
  <si>
    <t>MO-24232</t>
  </si>
  <si>
    <t>Accuracy of coordinates is unknown., NULL</t>
  </si>
  <si>
    <t>MT-1</t>
  </si>
  <si>
    <t>MT-2</t>
  </si>
  <si>
    <t>MT-4</t>
  </si>
  <si>
    <t>PA-26616</t>
  </si>
  <si>
    <t>Accuracy of coordinates is unknown. Coordinates are from Final Completion Report for Intermediate Well R-23i., Accuracy of coordinates is unknown. Coordinates are from Final Completion Report for Intermediate Well R-23i.</t>
  </si>
  <si>
    <t>Pajarito Booster #2</t>
  </si>
  <si>
    <t>SUP</t>
  </si>
  <si>
    <t>PM-00004</t>
  </si>
  <si>
    <t>Record created for data migration. Coordinates loaded in 2008 for data cleanup, same xy as location PM-4., NULL</t>
  </si>
  <si>
    <t>PRB-MW-01</t>
  </si>
  <si>
    <t>Mortandad Canyon Permeable Reactive Barrier - Monitoring well 1 (upstream), Mortandad Canyon Permeable Reactive Barrier - Monitoring well 1 (upstream), Mortandad Canyon Permeable Reactive Barrier - Monitoring well 1 (upstream)</t>
  </si>
  <si>
    <t>PRB-MW-02</t>
  </si>
  <si>
    <t>Mortandad Canyon Permeable Reactive Barrier - Monitoring well 2 (downstream), Mortandad Canyon Permeable Reactive Barrier - Monitoring well 2 (downstream), Mortandad Canyon Permeable Reactive Barrier - Monitoring well 2 (downstream)</t>
  </si>
  <si>
    <t>R-13 OB</t>
  </si>
  <si>
    <t>Location information from Brass Cap survey data in WCR., Location information from Brass Cap survey data in WCR., Location information from Brass Cap survey data in WCR.</t>
  </si>
  <si>
    <t>R-23i</t>
  </si>
  <si>
    <t>R-23i OB</t>
  </si>
  <si>
    <t>R-23i PZ-1</t>
  </si>
  <si>
    <t>R-33</t>
  </si>
  <si>
    <t>Location info taken from Brass cap monument survey data from R-33 WCR., Location info taken from Brass cap monument survey data from R-33 WCR.</t>
  </si>
  <si>
    <t>R-37</t>
  </si>
  <si>
    <t>R-41</t>
  </si>
  <si>
    <t>R-41 S1</t>
  </si>
  <si>
    <t>Tsf</t>
  </si>
  <si>
    <t>R-44</t>
  </si>
  <si>
    <t>R-45</t>
  </si>
  <si>
    <t>R-50</t>
  </si>
  <si>
    <t>Brass Cap location, Brass Cap location</t>
  </si>
  <si>
    <t>R-52</t>
  </si>
  <si>
    <t>R-53</t>
  </si>
  <si>
    <t>brass cap location, brass cap location</t>
  </si>
  <si>
    <t>R-55</t>
  </si>
  <si>
    <t>brass cap surveyed location, brass cap surveyed location</t>
  </si>
  <si>
    <t>R-56</t>
  </si>
  <si>
    <t>brass cap location, brass cap location, brass cap location</t>
  </si>
  <si>
    <t>R-57</t>
  </si>
  <si>
    <t>R-61</t>
  </si>
  <si>
    <t>Brass cap location from WCR, rounded to 2 digits, Brass cap location from WCR, rounded to 2 digits</t>
  </si>
  <si>
    <t>R-70</t>
  </si>
  <si>
    <t>TSCA-6</t>
  </si>
  <si>
    <t>Brass cap location, ER B-15/A-6, located in lower Ten Site Canyon, B-15/A-6, Brass cap location, ER B-15/A-6, located in lower Ten Site Canyon, Brass cap location, ER B-15/A-6, located in lower Ten Site Canyon</t>
  </si>
  <si>
    <t>TSWB-6</t>
  </si>
  <si>
    <t>2.75 in</t>
  </si>
  <si>
    <t>TW-2A(r)</t>
  </si>
  <si>
    <t>UNK</t>
  </si>
  <si>
    <t>Record created for data migration.  Needs field coordinates., NULL</t>
  </si>
  <si>
    <t>00-01535</t>
  </si>
  <si>
    <t>Location Desc:BOREHOLE MS-7 Notes: Aggregate:, NULL</t>
  </si>
  <si>
    <t>02-01021</t>
  </si>
  <si>
    <t>Survey date and accuracy for coordinates and elevation are UNKNOWN. Location Desc:WELL IMMEDIATELY WEST OF TA-2 Notes: Aggregate:, Survey date and accuracy for coordinates and elevation are UNKNOWN. Location Desc:WELL IMMEDIATELY WEST OF TA-2 Notes: Aggregate:, Survey date and accuracy for coordinates and elevation are UNKNOWN. Location Desc:WELL IMMEDIATELY WEST OF TA-2 Notes: Aggregate:</t>
  </si>
  <si>
    <t>02-01075</t>
  </si>
  <si>
    <t>Location Desc:Intermediate Borehole Notes: Aggregate:Baseline, NULL</t>
  </si>
  <si>
    <t>02-01076</t>
  </si>
  <si>
    <t>Survey date and accuracy for coordinates and elevation are UNKNOWN. Location Desc: Notes: Aggregate:LAO-1, Survey date and accuracy for coordinates and elevation are UNKNOWN. Location Desc: Notes: Aggregate:LAO-1, Survey date and accuracy for coordinates and elevation are UNKNOWN. Location Desc: Notes: Aggregate:LAO-1</t>
  </si>
  <si>
    <t>02-01077</t>
  </si>
  <si>
    <t>Location Desc: Notes: Aggregate:LAOR-1, NULL</t>
  </si>
  <si>
    <t>SS(0-1ft)</t>
  </si>
  <si>
    <t>02-01078</t>
  </si>
  <si>
    <t>Location Desc:Intermediate Monitoring Well Notes: Aggregate:Baseline, NULL</t>
  </si>
  <si>
    <t>03-02667</t>
  </si>
  <si>
    <t>Location Desc:03-2667 Notes: Aggregate:03-010(a), NULL</t>
  </si>
  <si>
    <t>06-22848</t>
  </si>
  <si>
    <t>Coordinates loaded in 2008 for data cleanup, same xy as location R-6. Confirmed in R-6 Well Completion Report. Coordinate accuracy is unknown., NULL</t>
  </si>
  <si>
    <t>21-01682</t>
  </si>
  <si>
    <t>Location Desc: Notes: Aggregate:, NULL</t>
  </si>
  <si>
    <t>21-01811</t>
  </si>
  <si>
    <t>Survey date and accuracy for coordinates and elevation are UNKNOWN. Location Desc: Notes: Aggregate:DP boreholes, Survey date and accuracy for coordinates and elevation are UNKNOWN. Location Desc: Notes: Aggregate:DP boreholes, Survey date and accuracy for coordinates and elevation are UNKNOWN. Location Desc: Notes: Aggregate:DP boreholes</t>
  </si>
  <si>
    <t>41-01004</t>
  </si>
  <si>
    <t>Survey date and accuracy for coordinates and elevation are UNKNOWN. Location Desc: Notes: Aggregate:LAO-C, Survey date and accuracy for coordinates and elevation are UNKNOWN. Location Desc: Notes: Aggregate:LAO-C, Survey date and accuracy for coordinates and elevation are UNKNOWN. Location Desc: Notes: Aggregate:LAO-C</t>
  </si>
  <si>
    <t>41-01045</t>
  </si>
  <si>
    <t>Survey date and accuracy for coordinates and elevation are UNKNOWN. Location Desc:BACKGROUND WELL WEST OF ICE RINK Notes: Aggregate:, Survey date and accuracy for coordinates and elevation are UNKNOWN. Location Desc:BACKGROUND WELL WEST OF ICE RINK Notes: Aggregate:, Survey date and accuracy for coordinates and elevation are UNKNOWN. Location Desc:BACKGROUND WELL WEST OF ICE RINK Notes: Aggregate:</t>
  </si>
  <si>
    <t>73-01005</t>
  </si>
  <si>
    <t>Location Desc:LP-5 Notes:LOCATION ID IS THE SAME AS 73-1005 Aggregate:609, NULL</t>
  </si>
  <si>
    <t>73-01006</t>
  </si>
  <si>
    <t>Location Desc:LP-6 Notes:LOCATION ID IS THE SAME AS 73-1006 Aggregate:729, NULL</t>
  </si>
  <si>
    <t>73-01007</t>
  </si>
  <si>
    <t>Location Desc:LP-7 Notes:LOCATION ID IS THE SAME AS 73-1007 Aggregate:608, NULL</t>
  </si>
  <si>
    <t>73-01011</t>
  </si>
  <si>
    <t>Location Desc:LPS-2 Notes:LOCATION ID IS THE SAME AS 73-1011 Aggregate:600, NULL</t>
  </si>
  <si>
    <t>BCO-1</t>
  </si>
  <si>
    <t>Intermediate monitoring well, Intermediate monitoring well</t>
  </si>
  <si>
    <t>https://www.intellusnm.com/documents/document-library.cfc?method=retrieveLanlFile&amp;nodeId=12437</t>
  </si>
  <si>
    <t>DP-0.0 Spring</t>
  </si>
  <si>
    <t>DP-03-21601</t>
  </si>
  <si>
    <t>Coordinate source LA-UR-04-2836, Report on Alluvial Well and Piezometer Completions in DP Canyon--Reach DP-2, NULL</t>
  </si>
  <si>
    <t>BH(1-10ft)</t>
  </si>
  <si>
    <t>DP-03-21604</t>
  </si>
  <si>
    <t>DP-03-21614</t>
  </si>
  <si>
    <t>DP-03-21617</t>
  </si>
  <si>
    <t>DP-03-21618</t>
  </si>
  <si>
    <t>DP-03-21627</t>
  </si>
  <si>
    <t>DP-03-21638</t>
  </si>
  <si>
    <t>DP-03-21641</t>
  </si>
  <si>
    <t>DP-03-21644</t>
  </si>
  <si>
    <t>DP-03-21650</t>
  </si>
  <si>
    <t>Fire Station 2</t>
  </si>
  <si>
    <t>Hamilton Bend Spring</t>
  </si>
  <si>
    <t>updated location type from spring since we no longer collect water, only sed, NULL</t>
  </si>
  <si>
    <t>SPR</t>
  </si>
  <si>
    <t>LA-00001</t>
  </si>
  <si>
    <t>Survey date and accuracy for coordinates and elevation are UNKNOWN. appended samp_la samp_la0_1  samp_la2e textfile, Survey date and accuracy for coordinates and elevation are UNKNOWN. appended samp_la samp_la0_1  samp_la2e textfile</t>
  </si>
  <si>
    <t>LA-00115</t>
  </si>
  <si>
    <t>Survey date and accuracy for coordinates and elevation are UNKNOWN., NULL</t>
  </si>
  <si>
    <t>LA-10067</t>
  </si>
  <si>
    <t>Survey date and accuracy for coordinates and elevation are UNKNOWN., Survey date and accuracy for coordinates and elevation are UNKNOWN.</t>
  </si>
  <si>
    <t>LA-10068</t>
  </si>
  <si>
    <t>Survey date and accuracy for coordinates and elevation are UNKNOWN., Survey date and accuracy for coordinates and elevation are UNKNOWN., Survey date and accuracy for coordinates and elevation are UNKNOWN.</t>
  </si>
  <si>
    <t>LA-10069</t>
  </si>
  <si>
    <t>LA-10070</t>
  </si>
  <si>
    <t>LA-5.19 Spring</t>
  </si>
  <si>
    <t>LADP-5</t>
  </si>
  <si>
    <t>plugged and abandoned, plugged and abandoned</t>
  </si>
  <si>
    <t>LAO-0.8</t>
  </si>
  <si>
    <t>Brass cap elevation, Brass cap elevation</t>
  </si>
  <si>
    <t>LAO-0.91</t>
  </si>
  <si>
    <t>LAO-1.1</t>
  </si>
  <si>
    <t>Location carried over from ESH database, but without coords.  NMED GPSd in the coords.</t>
  </si>
  <si>
    <t>Aquifer updated from MW, Ground Elevation updated from MW</t>
  </si>
  <si>
    <t>LAO-1.2</t>
  </si>
  <si>
    <t>LAO-1.8</t>
  </si>
  <si>
    <t>LAO-3</t>
  </si>
  <si>
    <t>Elevation revised based on LIDAR surface location pick, NULL</t>
  </si>
  <si>
    <t>OBS</t>
  </si>
  <si>
    <t>LAO-4.5</t>
  </si>
  <si>
    <t>LAO-4.5A</t>
  </si>
  <si>
    <t>https://www.intellusnm.com/documents/document-library.cfc?method=retrieveLanlFile&amp;nodeId=12146</t>
  </si>
  <si>
    <t>LAO-4.5B</t>
  </si>
  <si>
    <t>https://www.intellusnm.com/documents/document-library.cfc?method=retrieveLanlFile&amp;nodeId=12145</t>
  </si>
  <si>
    <t>LAO-5</t>
  </si>
  <si>
    <t>LAO-6</t>
  </si>
  <si>
    <t>LAO-6a</t>
  </si>
  <si>
    <t>LAOI-3.2 OB</t>
  </si>
  <si>
    <t>added for P Longmire.  Location data taken from Brass Cap survey data., added for P Longmire.  Location data taken from Brass Cap survey data., added for P Longmire.  Location data taken from Brass Cap survey data.</t>
  </si>
  <si>
    <t>LAOI-3.2a OB</t>
  </si>
  <si>
    <t>Brass Cap Location, Brass Cap Location, Brass Cap Location</t>
  </si>
  <si>
    <t>LAOR-1</t>
  </si>
  <si>
    <t>Ground Elevation updated from MW, Aquifer updated from MW</t>
  </si>
  <si>
    <t>LAWS-01</t>
  </si>
  <si>
    <t>Vertical borehole at LA weir, Vertical borehole at LA weir</t>
  </si>
  <si>
    <t>LAWS-01 S1</t>
  </si>
  <si>
    <t>LAWS-01 S2</t>
  </si>
  <si>
    <t>LAWS-01 S3</t>
  </si>
  <si>
    <t>LAWS-01 S4</t>
  </si>
  <si>
    <t>Otowi Booster #2</t>
  </si>
  <si>
    <t>P5-26612</t>
  </si>
  <si>
    <t>Accuracy of coordinates is unknown. Coordinates are from Final Completion Report for Intermediate Well LADP-5., Accuracy of coordinates is unknown. Coordinates are from Final Completion Report for Intermediate Well LADP-5.</t>
  </si>
  <si>
    <t>PAO-2.5</t>
  </si>
  <si>
    <t>https://www.intellusnm.com/documents/document-library.cfc?method=retrieveLanlFile&amp;nodeId=12269</t>
  </si>
  <si>
    <t>PAO-3</t>
  </si>
  <si>
    <t>Pueblo Canyon alluvial wellefile N. McCranie allu PAO-3. Source Org Code changed to ER/WQH.  Location data from ER, sampled by WQH.  Deleted ULI 170252, duplicate location, changed to Synonym., Pueblo Canyon alluvial wellefile N. McCranie allu PAO-3. Source Org Code changed to ER/WQH.  Location data from ER, sampled by WQH.  Deleted ULI 170252, duplicate location, changed to Synonym., Pueblo Canyon alluvial wellefile N. McCranie allu PAO-3. Source Org Code changed to ER/WQH.  Location data from ER, sampled by WQH.  Deleted ULI 170252, duplicate location, changed to Synonym.</t>
  </si>
  <si>
    <t>PAO-5s</t>
  </si>
  <si>
    <t>PO-4B</t>
  </si>
  <si>
    <t xml:space="preserve">Locations estimated in April 2010 by georeferencing locations on old ESR maps., Locations estimated in April 2010 by georeferencing locations on old ESR maps. , Locations estimated in April 2010 by georeferencing locations on old ESR maps. </t>
  </si>
  <si>
    <t>PU-00181</t>
  </si>
  <si>
    <t>Survey date and accuracy for coordinates and elevation are UNKNOWN. Pueblo Canyon alluvial wellefile N. McCranie allu PAO-3, Survey date and accuracy for coordinates and elevation are UNKNOWN. Pueblo Canyon alluvial wellefile N. McCranie allu PAO-3</t>
  </si>
  <si>
    <t>PU-00182</t>
  </si>
  <si>
    <t>PU-10228</t>
  </si>
  <si>
    <t>R-3i OB</t>
  </si>
  <si>
    <t>Brass monument survey from R-3i WCR, Brass monument survey from R-3i WCR, Brass monument survey from R-3i WCR</t>
  </si>
  <si>
    <t>R-4 OB</t>
  </si>
  <si>
    <t>Inactive emergency landing strip in Pueblo Canyon; TA-74. Location info taken from Brass cap monument survey data from R-4 WCR., Inactive emergency landing strip in Pueblo Canyon; TA-74. Location info taken from Brass cap monument survey data from R-4 WCR., Inactive emergency landing strip in Pueblo Canyon; TA-74. Location info taken from Brass cap monument survey data from R-4 WCR.</t>
  </si>
  <si>
    <t>R-4 PZ-E</t>
  </si>
  <si>
    <t>R-4 Piezometer East, R-4 Piezometer East</t>
  </si>
  <si>
    <t>https://www.intellusnm.com/documents/document-library.cfc?method=retrieveLanlFile&amp;nodeId=12295</t>
  </si>
  <si>
    <t>R-4 PZ-W</t>
  </si>
  <si>
    <t>R-4 Piezometer West, R-4 Piezometer West</t>
  </si>
  <si>
    <t>R-5</t>
  </si>
  <si>
    <t>Location info taken from Brass cap monument survey data from R-5 WCR., Location info taken from Brass cap monument survey data from R-5 WCR., Location info taken from Brass cap monument survey data from R-5 WCR.</t>
  </si>
  <si>
    <t>R-5 S1</t>
  </si>
  <si>
    <t>Tp</t>
  </si>
  <si>
    <t>R-5 SC</t>
  </si>
  <si>
    <t>R-7</t>
  </si>
  <si>
    <t>Location info taken from Brass cap monument survey data from R-7 WCR., Location info taken from Brass cap monument survey data from R-7 WCR.</t>
  </si>
  <si>
    <t>R-7 OB</t>
  </si>
  <si>
    <t>Location info taken from Brass cap monument survey data from R-7 WCR., Location info taken from Brass cap monument survey data from R-7 WCR., Location info taken from Brass cap monument survey data from R-7 WCR.</t>
  </si>
  <si>
    <t>R-7 S2</t>
  </si>
  <si>
    <t>R-8</t>
  </si>
  <si>
    <t>Location info taken from Brass cap monument survey data from R-8 WCR., Location info taken from Brass cap monument survey data from R-8 WCR.</t>
  </si>
  <si>
    <t>R-8 OB</t>
  </si>
  <si>
    <t>Location info taken from Brass cap monument survey data from R-8 WCR., Location info taken from Brass cap monument survey data from R-8 WCR., Location info taken from Brass cap monument survey data from R-8 WCR.</t>
  </si>
  <si>
    <t>R-8A OB</t>
  </si>
  <si>
    <t>BH1 Brass cap monument location info.  Abandoned borehole., NULL</t>
  </si>
  <si>
    <t>R-9 OB</t>
  </si>
  <si>
    <t>R-9i</t>
  </si>
  <si>
    <t>Location info taken from Brass monument survey data from R-9i WCR., Location info taken from Brass monument survey data from R-9i WCR.</t>
  </si>
  <si>
    <t>Skate Spring</t>
  </si>
  <si>
    <t>Test Well 2</t>
  </si>
  <si>
    <t>6 in</t>
  </si>
  <si>
    <t>TW-2 was completed on 11/03/1949 at a depth of 789 ft (Black and Veatch 1950), and was deepened to 834 ft in 1990 (Purtymun 1995, p. 221). P&amp;amp;A 2/8/10</t>
  </si>
  <si>
    <t>Test Well TW-1</t>
  </si>
  <si>
    <t>03-02664</t>
  </si>
  <si>
    <t>Location Desc:03-2664 Notes: Aggregate:03-010(a), NULL</t>
  </si>
  <si>
    <t>03-02681</t>
  </si>
  <si>
    <t>Location Desc:00-2681 Notes: Aggregate:03-010(a), NULL</t>
  </si>
  <si>
    <t>03-24530</t>
  </si>
  <si>
    <t>03-MW-1</t>
  </si>
  <si>
    <t>Qbt3</t>
  </si>
  <si>
    <t>ER ID 03-02664 plugged and abandoned 6/7/05, ER ID 03-02664 Well plugged and abandoned 6/7/05, ER ID 03-02664 Well plugged and abandoned 6/7/05</t>
  </si>
  <si>
    <t>18-01023</t>
  </si>
  <si>
    <t>18-01024</t>
  </si>
  <si>
    <t>18-01063</t>
  </si>
  <si>
    <t>18-01136</t>
  </si>
  <si>
    <t>18-01165</t>
  </si>
  <si>
    <t>18-01195</t>
  </si>
  <si>
    <t>18-01196</t>
  </si>
  <si>
    <t>Location Desc:TA-18 locid Notes: Aggregate:Monitoring Well, NULL</t>
  </si>
  <si>
    <t>18-01233</t>
  </si>
  <si>
    <t>18-01234</t>
  </si>
  <si>
    <t>18-01254</t>
  </si>
  <si>
    <t>18-01255</t>
  </si>
  <si>
    <t>18-01275</t>
  </si>
  <si>
    <t>18-01684</t>
  </si>
  <si>
    <t>18-01685</t>
  </si>
  <si>
    <t>18-02013</t>
  </si>
  <si>
    <t>18-02014</t>
  </si>
  <si>
    <t>18-02015</t>
  </si>
  <si>
    <t>18-02016</t>
  </si>
  <si>
    <t>18-02023</t>
  </si>
  <si>
    <t>18-02024</t>
  </si>
  <si>
    <t>18-10019</t>
  </si>
  <si>
    <t>Record created for data migration. Coordinates loaded in 2008 for data cleanup, same xy as 'TA-18 Spring.' Coordinate accuracy is unknown., NULL</t>
  </si>
  <si>
    <t>18-1060</t>
  </si>
  <si>
    <t>Location Desc: TA-18 locid Notes: Aggregate:Monitoring Well. Coordinates loaded in 2008 for data cleanup, same xy as 18-01060 and 18-BG-1. Coordinate accuracy is unknown., NULL</t>
  </si>
  <si>
    <t>18-BG-4</t>
  </si>
  <si>
    <t>DGPS obtained 8/18/05 SA, CM, RK, DGPS obtained 8/18/05 SA, CM, RK, DGPS obtained 8/18/05 SA, CM, RK</t>
  </si>
  <si>
    <t>18-MW-10</t>
  </si>
  <si>
    <t>18-MW-12</t>
  </si>
  <si>
    <t>18-MW-13</t>
  </si>
  <si>
    <t>18-MW-14</t>
  </si>
  <si>
    <t>18-MW-15</t>
  </si>
  <si>
    <t>18-MW-16</t>
  </si>
  <si>
    <t>18-MW-17</t>
  </si>
  <si>
    <t>18-MW-4</t>
  </si>
  <si>
    <t>18-MW-5</t>
  </si>
  <si>
    <t>18-MW-7</t>
  </si>
  <si>
    <t>https://www.intellusnm.com/documents/document-library.cfc?method=retrieveLanlFile&amp;nodeId=12483</t>
  </si>
  <si>
    <t>20-02-20857</t>
  </si>
  <si>
    <t>Coordinates loaded in 2008 for data cleanup, same xy as location R-20. Coordinate accuracy is unknown., NULL</t>
  </si>
  <si>
    <t>32-02-20856</t>
  </si>
  <si>
    <t>Coordinates loaded in 2008 for data cleanup, same xy as location R-32. Coordinate accuracy is unknown., NULL</t>
  </si>
  <si>
    <t>36-02021</t>
  </si>
  <si>
    <t>36-02022</t>
  </si>
  <si>
    <t>36-2020</t>
  </si>
  <si>
    <t>Coordinates loaded in 2008 for data cleanup, same xy as 36-02020. Coordinate accuracy is unknown., NULL</t>
  </si>
  <si>
    <t>3MAO-1a</t>
  </si>
  <si>
    <t>Abandoned Location - Ground Level, NULL</t>
  </si>
  <si>
    <t>B1</t>
  </si>
  <si>
    <t>ER ID #03-2664</t>
  </si>
  <si>
    <t>ER ID #18-01685</t>
  </si>
  <si>
    <t>G-5</t>
  </si>
  <si>
    <t>Plugged and Abandoned in 1999, Plugged and abandoned 1999</t>
  </si>
  <si>
    <t>PCAO-4</t>
  </si>
  <si>
    <t>PCAO-7b1</t>
  </si>
  <si>
    <t>R-17</t>
  </si>
  <si>
    <t>R-17 OB</t>
  </si>
  <si>
    <t>R-19</t>
  </si>
  <si>
    <t>Location info taken from Brass Cap survey data in R-19 WCR., Location info taken from Brass Cap survey data in R-19 WCR., Location info taken from Brass Cap survey data in R-19 WCR.</t>
  </si>
  <si>
    <t>R-19 OB</t>
  </si>
  <si>
    <t>R-19 S1</t>
  </si>
  <si>
    <t>Qbog</t>
  </si>
  <si>
    <t>R-20</t>
  </si>
  <si>
    <t>Location info taken from Brass Monument survey data from R-20 WCR., R-20 original completed depth is 1353.3 ft; after 2007 rehab total depth is 1195 ft (to K-packer), Location info taken from Brass Monument survey data from R-20 WCR., Location info taken from Brass Monument survey data from R-20 WCR.</t>
  </si>
  <si>
    <t>R-20 OB</t>
  </si>
  <si>
    <t>Location info taken from Brass Monument survey data from R-20 WCR., Location info taken from Brass Monument survey data from R-20 WCR., Location info taken from Brass Monument survey data from R-20 WCR.</t>
  </si>
  <si>
    <t>R-22</t>
  </si>
  <si>
    <t>Location info taken from Brass cap survey data from R-22 WCR., Location info taken from Brass cap survey data from R-22 WCR.</t>
  </si>
  <si>
    <t>R-22 OB</t>
  </si>
  <si>
    <t>R-32</t>
  </si>
  <si>
    <t>Location info taken from Brass cap monument survey data from R-32 WCR., Location info taken from Brass cap monument survey data from R-32 WCR.</t>
  </si>
  <si>
    <t>R-32 OB</t>
  </si>
  <si>
    <t>Location info taken from Brass cap monument survey data from R-32 WCR., Location info taken from Brass cap monument survey data from R-32 WCR., Location info taken from Brass cap monument survey data from R-32 WCR.</t>
  </si>
  <si>
    <t>R-32 S2</t>
  </si>
  <si>
    <t>R-40i</t>
  </si>
  <si>
    <t>R-49</t>
  </si>
  <si>
    <t>R-51</t>
  </si>
  <si>
    <t>R-54</t>
  </si>
  <si>
    <t>SM-30 Spring</t>
  </si>
  <si>
    <t>SM-30A Spring</t>
  </si>
  <si>
    <t>TA-18 Cistern</t>
  </si>
  <si>
    <t>Threemile Spring</t>
  </si>
  <si>
    <t>Aquifer</t>
  </si>
  <si>
    <t>Table- Excluded Wells.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</si>
</sst>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9" fillId="0" borderId="1" xfId="4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41" applyFont="1" applyBorder="1" applyAlignment="1">
      <alignment horizontal="center" vertical="center" wrapText="1"/>
    </xf>
    <xf numFmtId="0" fontId="0" fillId="0" borderId="1" xfId="0" applyBorder="1"/>
    <xf numFmtId="0" fontId="19" fillId="0" borderId="1" xfId="41" applyFont="1" applyFill="1" applyBorder="1" applyAlignment="1">
      <alignment horizontal="center" vertical="center" wrapText="1"/>
    </xf>
    <xf numFmtId="14" fontId="0" fillId="0" borderId="0" xfId="0" applyNumberFormat="1"/>
    <xf numFmtId="164" fontId="19" fillId="0" borderId="1" xfId="4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1" fillId="0" borderId="1" xfId="41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0" fontId="20" fillId="33" borderId="1" xfId="0" applyFont="1" applyFill="1" applyBorder="1" applyAlignment="1">
      <alignment horizontal="left" vertical="center" wrapText="1"/>
    </xf>
    <xf numFmtId="0" fontId="21" fillId="3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2"/>
  <sheetViews>
    <sheetView tabSelected="1" topLeftCell="O1" workbookViewId="0">
      <selection activeCell="O1" sqref="O1"/>
    </sheetView>
  </sheetViews>
  <sheetFormatPr defaultRowHeight="15" x14ac:dyDescent="0.25"/>
  <sheetData>
    <row r="1" spans="1:29" s="1" customFormat="1" ht="63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12</v>
      </c>
      <c r="F1" s="3" t="s">
        <v>4</v>
      </c>
      <c r="G1" s="9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6" t="s">
        <v>13</v>
      </c>
      <c r="N1" s="7" t="s">
        <v>51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56</v>
      </c>
      <c r="W1" s="7" t="s">
        <v>14</v>
      </c>
      <c r="X1" s="7" t="s">
        <v>58</v>
      </c>
      <c r="Y1" s="7" t="s">
        <v>59</v>
      </c>
      <c r="Z1" s="7" t="s">
        <v>57</v>
      </c>
      <c r="AA1" s="7" t="s">
        <v>47</v>
      </c>
      <c r="AB1" s="7" t="s">
        <v>46</v>
      </c>
      <c r="AC1" s="7" t="s">
        <v>52</v>
      </c>
    </row>
    <row r="2" spans="1:29" s="1" customFormat="1" x14ac:dyDescent="0.25"/>
    <row r="3" spans="1:29" x14ac:dyDescent="0.25">
      <c r="A3" t="s">
        <v>96</v>
      </c>
      <c r="B3" t="s">
        <v>30</v>
      </c>
      <c r="C3">
        <v>35.864429999999999</v>
      </c>
      <c r="D3">
        <v>-106.26085</v>
      </c>
      <c r="E3">
        <v>6723.22</v>
      </c>
      <c r="F3" t="s">
        <v>11</v>
      </c>
      <c r="G3" s="12">
        <v>38969</v>
      </c>
      <c r="H3">
        <v>32.6</v>
      </c>
      <c r="I3">
        <v>2</v>
      </c>
      <c r="J3">
        <v>27.6</v>
      </c>
      <c r="K3">
        <v>32</v>
      </c>
      <c r="L3" t="s">
        <v>60</v>
      </c>
      <c r="N3" t="s">
        <v>49</v>
      </c>
      <c r="O3" t="s">
        <v>33</v>
      </c>
      <c r="P3" t="s">
        <v>38</v>
      </c>
      <c r="Q3" t="s">
        <v>27</v>
      </c>
      <c r="S3" t="s">
        <v>28</v>
      </c>
      <c r="U3" t="s">
        <v>29</v>
      </c>
      <c r="V3" t="s">
        <v>73</v>
      </c>
      <c r="W3" s="8" t="s">
        <v>73</v>
      </c>
      <c r="X3" t="s">
        <v>73</v>
      </c>
      <c r="Y3" s="8" t="s">
        <v>73</v>
      </c>
      <c r="Z3">
        <v>0</v>
      </c>
    </row>
    <row r="4" spans="1:29" x14ac:dyDescent="0.25">
      <c r="A4" t="s">
        <v>97</v>
      </c>
      <c r="B4" t="s">
        <v>30</v>
      </c>
      <c r="C4">
        <v>35.863289999999999</v>
      </c>
      <c r="D4">
        <v>-106.24365</v>
      </c>
      <c r="E4">
        <v>6618.67</v>
      </c>
      <c r="F4" t="s">
        <v>11</v>
      </c>
      <c r="G4" s="12">
        <v>32734</v>
      </c>
      <c r="H4">
        <v>19.3</v>
      </c>
      <c r="J4">
        <v>9.3000000000000007</v>
      </c>
      <c r="K4">
        <v>19.3</v>
      </c>
      <c r="N4" t="s">
        <v>49</v>
      </c>
      <c r="O4" t="s">
        <v>25</v>
      </c>
      <c r="P4" t="s">
        <v>38</v>
      </c>
      <c r="Q4" t="s">
        <v>27</v>
      </c>
      <c r="R4" s="12"/>
      <c r="S4" t="s">
        <v>28</v>
      </c>
      <c r="U4" t="s">
        <v>29</v>
      </c>
      <c r="V4" t="s">
        <v>73</v>
      </c>
      <c r="W4" s="8" t="s">
        <v>73</v>
      </c>
      <c r="X4" t="s">
        <v>73</v>
      </c>
      <c r="Y4" s="8" t="s">
        <v>73</v>
      </c>
      <c r="Z4">
        <v>0</v>
      </c>
    </row>
    <row r="5" spans="1:29" x14ac:dyDescent="0.25">
      <c r="A5" t="s">
        <v>98</v>
      </c>
      <c r="B5" t="s">
        <v>30</v>
      </c>
      <c r="C5">
        <v>35.858789999999999</v>
      </c>
      <c r="D5">
        <v>-106.22691</v>
      </c>
      <c r="E5">
        <v>6500.67</v>
      </c>
      <c r="F5" t="s">
        <v>11</v>
      </c>
      <c r="G5" s="12">
        <v>32736</v>
      </c>
      <c r="H5">
        <v>19.399999999999999</v>
      </c>
      <c r="J5">
        <v>9.4</v>
      </c>
      <c r="K5">
        <v>19.399999999999999</v>
      </c>
      <c r="N5" t="s">
        <v>49</v>
      </c>
      <c r="O5" t="s">
        <v>25</v>
      </c>
      <c r="P5" t="s">
        <v>38</v>
      </c>
      <c r="Q5" t="s">
        <v>27</v>
      </c>
      <c r="R5" s="12"/>
      <c r="S5" t="s">
        <v>28</v>
      </c>
      <c r="U5" t="s">
        <v>29</v>
      </c>
      <c r="V5" t="s">
        <v>73</v>
      </c>
      <c r="W5" s="8" t="s">
        <v>73</v>
      </c>
      <c r="X5" t="s">
        <v>73</v>
      </c>
      <c r="Y5" s="8" t="s">
        <v>73</v>
      </c>
      <c r="Z5">
        <v>0</v>
      </c>
    </row>
    <row r="6" spans="1:29" x14ac:dyDescent="0.25">
      <c r="A6" t="s">
        <v>99</v>
      </c>
      <c r="B6" t="s">
        <v>30</v>
      </c>
      <c r="C6">
        <v>35.863469799999997</v>
      </c>
      <c r="D6">
        <v>-106.25729680000001</v>
      </c>
      <c r="E6">
        <v>6703.65</v>
      </c>
      <c r="F6" t="s">
        <v>11</v>
      </c>
      <c r="G6" s="12"/>
      <c r="H6">
        <v>41.8</v>
      </c>
      <c r="I6" t="s">
        <v>61</v>
      </c>
      <c r="J6" t="s">
        <v>100</v>
      </c>
      <c r="K6" t="s">
        <v>100</v>
      </c>
      <c r="L6" t="s">
        <v>101</v>
      </c>
      <c r="M6" t="s">
        <v>102</v>
      </c>
      <c r="P6" t="s">
        <v>38</v>
      </c>
      <c r="U6" t="s">
        <v>42</v>
      </c>
      <c r="V6" t="s">
        <v>73</v>
      </c>
      <c r="W6" s="8" t="s">
        <v>73</v>
      </c>
      <c r="X6" t="s">
        <v>73</v>
      </c>
      <c r="Y6" s="8" t="s">
        <v>73</v>
      </c>
      <c r="Z6">
        <v>0</v>
      </c>
    </row>
    <row r="7" spans="1:29" x14ac:dyDescent="0.25">
      <c r="A7" t="s">
        <v>106</v>
      </c>
      <c r="B7" t="s">
        <v>30</v>
      </c>
      <c r="C7">
        <v>35.8644131</v>
      </c>
      <c r="D7">
        <v>-106.26082390000001</v>
      </c>
      <c r="E7">
        <v>6722.95</v>
      </c>
      <c r="F7" t="s">
        <v>11</v>
      </c>
      <c r="G7" s="12"/>
      <c r="H7">
        <v>45.1</v>
      </c>
      <c r="I7" t="s">
        <v>61</v>
      </c>
      <c r="J7">
        <v>44.5</v>
      </c>
      <c r="K7">
        <v>45</v>
      </c>
      <c r="M7" t="s">
        <v>107</v>
      </c>
      <c r="P7" t="s">
        <v>38</v>
      </c>
      <c r="S7">
        <v>6725.48</v>
      </c>
      <c r="U7" t="s">
        <v>42</v>
      </c>
      <c r="V7" t="s">
        <v>73</v>
      </c>
      <c r="W7" s="8" t="s">
        <v>73</v>
      </c>
      <c r="X7" t="s">
        <v>73</v>
      </c>
      <c r="Y7" s="8" t="s">
        <v>73</v>
      </c>
      <c r="Z7">
        <v>0</v>
      </c>
    </row>
    <row r="8" spans="1:29" x14ac:dyDescent="0.25">
      <c r="A8" t="s">
        <v>108</v>
      </c>
      <c r="B8" t="s">
        <v>30</v>
      </c>
      <c r="C8">
        <v>35.864422099999999</v>
      </c>
      <c r="D8">
        <v>-106.2608395</v>
      </c>
      <c r="E8">
        <v>6723.11</v>
      </c>
      <c r="F8" t="s">
        <v>11</v>
      </c>
      <c r="G8" s="12"/>
      <c r="H8">
        <v>50.1</v>
      </c>
      <c r="I8" t="s">
        <v>61</v>
      </c>
      <c r="J8">
        <v>49.5</v>
      </c>
      <c r="K8">
        <v>50</v>
      </c>
      <c r="M8" t="s">
        <v>109</v>
      </c>
      <c r="P8" t="s">
        <v>38</v>
      </c>
      <c r="S8">
        <v>6725.31</v>
      </c>
      <c r="U8" t="s">
        <v>42</v>
      </c>
      <c r="V8" t="s">
        <v>73</v>
      </c>
      <c r="W8" s="8" t="s">
        <v>73</v>
      </c>
      <c r="X8" t="s">
        <v>73</v>
      </c>
      <c r="Y8" s="8" t="s">
        <v>73</v>
      </c>
      <c r="Z8">
        <v>0</v>
      </c>
    </row>
    <row r="9" spans="1:29" x14ac:dyDescent="0.25">
      <c r="A9" t="s">
        <v>74</v>
      </c>
      <c r="B9" t="s">
        <v>75</v>
      </c>
      <c r="C9">
        <v>35.874670000000002</v>
      </c>
      <c r="D9">
        <v>-106.29805</v>
      </c>
      <c r="G9" s="12"/>
      <c r="N9" t="s">
        <v>49</v>
      </c>
      <c r="O9" t="s">
        <v>25</v>
      </c>
      <c r="P9" t="s">
        <v>38</v>
      </c>
      <c r="R9" s="12">
        <v>40983.449999999997</v>
      </c>
      <c r="S9" t="s">
        <v>28</v>
      </c>
      <c r="T9" t="s">
        <v>41</v>
      </c>
      <c r="U9" t="s">
        <v>29</v>
      </c>
      <c r="V9">
        <v>-0.3</v>
      </c>
      <c r="W9" s="8">
        <v>35530</v>
      </c>
      <c r="X9">
        <v>-0.3</v>
      </c>
      <c r="Y9" s="8">
        <v>35530</v>
      </c>
      <c r="Z9">
        <v>1</v>
      </c>
    </row>
    <row r="10" spans="1:29" x14ac:dyDescent="0.25">
      <c r="A10" t="s">
        <v>81</v>
      </c>
      <c r="C10">
        <v>35.850271200000002</v>
      </c>
      <c r="D10">
        <v>-106.2059653</v>
      </c>
      <c r="E10">
        <v>6362.31</v>
      </c>
      <c r="G10" s="12"/>
      <c r="L10" t="s">
        <v>82</v>
      </c>
      <c r="P10" t="s">
        <v>38</v>
      </c>
      <c r="U10" t="s">
        <v>42</v>
      </c>
      <c r="V10" t="s">
        <v>73</v>
      </c>
      <c r="W10" s="8" t="s">
        <v>73</v>
      </c>
      <c r="X10" t="s">
        <v>73</v>
      </c>
      <c r="Y10" s="8" t="s">
        <v>73</v>
      </c>
      <c r="Z10">
        <v>0</v>
      </c>
    </row>
    <row r="11" spans="1:29" x14ac:dyDescent="0.25">
      <c r="A11" t="s">
        <v>86</v>
      </c>
      <c r="C11">
        <v>35.8589226</v>
      </c>
      <c r="D11">
        <v>-106.2263505</v>
      </c>
      <c r="E11">
        <v>6499.6</v>
      </c>
      <c r="G11" s="12"/>
      <c r="L11" t="s">
        <v>87</v>
      </c>
      <c r="P11" t="s">
        <v>38</v>
      </c>
      <c r="R11" s="1"/>
      <c r="U11" t="s">
        <v>42</v>
      </c>
      <c r="V11" t="s">
        <v>73</v>
      </c>
      <c r="W11" s="8" t="s">
        <v>73</v>
      </c>
      <c r="X11" t="s">
        <v>73</v>
      </c>
      <c r="Y11" s="8" t="s">
        <v>73</v>
      </c>
      <c r="Z11">
        <v>0</v>
      </c>
    </row>
    <row r="12" spans="1:29" x14ac:dyDescent="0.25">
      <c r="A12" t="s">
        <v>93</v>
      </c>
      <c r="C12">
        <v>35.850271200000002</v>
      </c>
      <c r="D12">
        <v>-106.2059653</v>
      </c>
      <c r="E12">
        <v>6362.3</v>
      </c>
      <c r="G12" s="12"/>
      <c r="L12" t="s">
        <v>94</v>
      </c>
      <c r="P12" t="s">
        <v>38</v>
      </c>
      <c r="R12" s="1"/>
      <c r="U12" t="s">
        <v>42</v>
      </c>
      <c r="V12" t="s">
        <v>73</v>
      </c>
      <c r="W12" s="8" t="s">
        <v>73</v>
      </c>
      <c r="X12" t="s">
        <v>73</v>
      </c>
      <c r="Y12" s="8" t="s">
        <v>73</v>
      </c>
      <c r="Z12">
        <v>0</v>
      </c>
    </row>
    <row r="13" spans="1:29" x14ac:dyDescent="0.25">
      <c r="A13" t="s">
        <v>95</v>
      </c>
      <c r="C13">
        <v>35.8503148</v>
      </c>
      <c r="D13">
        <v>-106.2061485</v>
      </c>
      <c r="E13">
        <v>6363.7</v>
      </c>
      <c r="G13" s="12"/>
      <c r="L13" t="s">
        <v>94</v>
      </c>
      <c r="P13" t="s">
        <v>38</v>
      </c>
      <c r="U13" t="s">
        <v>42</v>
      </c>
      <c r="V13" t="s">
        <v>73</v>
      </c>
      <c r="W13" s="8" t="s">
        <v>73</v>
      </c>
      <c r="X13" t="s">
        <v>73</v>
      </c>
      <c r="Y13" s="8" t="s">
        <v>73</v>
      </c>
      <c r="Z13">
        <v>0</v>
      </c>
    </row>
    <row r="14" spans="1:29" x14ac:dyDescent="0.25">
      <c r="A14" t="s">
        <v>103</v>
      </c>
      <c r="C14">
        <v>35.863469799999997</v>
      </c>
      <c r="D14">
        <v>-106.25729680000001</v>
      </c>
      <c r="E14">
        <v>6703.65</v>
      </c>
      <c r="G14" s="12"/>
      <c r="P14" t="s">
        <v>38</v>
      </c>
      <c r="R14" s="1"/>
      <c r="U14" t="s">
        <v>42</v>
      </c>
      <c r="V14" t="s">
        <v>73</v>
      </c>
      <c r="W14" s="8" t="s">
        <v>73</v>
      </c>
      <c r="X14" t="s">
        <v>73</v>
      </c>
      <c r="Y14" s="8" t="s">
        <v>73</v>
      </c>
      <c r="Z14">
        <v>0</v>
      </c>
    </row>
    <row r="15" spans="1:29" x14ac:dyDescent="0.25">
      <c r="A15" t="s">
        <v>104</v>
      </c>
      <c r="C15">
        <v>35.863469799999997</v>
      </c>
      <c r="D15">
        <v>-106.25729680000001</v>
      </c>
      <c r="E15">
        <v>6703.65</v>
      </c>
      <c r="G15" s="12"/>
      <c r="P15" t="s">
        <v>38</v>
      </c>
      <c r="U15" t="s">
        <v>42</v>
      </c>
      <c r="V15" t="s">
        <v>73</v>
      </c>
      <c r="W15" s="8" t="s">
        <v>73</v>
      </c>
      <c r="X15" t="s">
        <v>73</v>
      </c>
      <c r="Y15" s="8" t="s">
        <v>73</v>
      </c>
      <c r="Z15">
        <v>0</v>
      </c>
    </row>
    <row r="16" spans="1:29" x14ac:dyDescent="0.25">
      <c r="A16" t="s">
        <v>105</v>
      </c>
      <c r="C16">
        <v>35.863469799999997</v>
      </c>
      <c r="D16">
        <v>-106.25729680000001</v>
      </c>
      <c r="E16">
        <v>6703.65</v>
      </c>
      <c r="G16" s="12"/>
      <c r="P16" t="s">
        <v>38</v>
      </c>
      <c r="R16" s="1"/>
      <c r="U16" t="s">
        <v>42</v>
      </c>
      <c r="V16" t="s">
        <v>73</v>
      </c>
      <c r="W16" s="8" t="s">
        <v>73</v>
      </c>
      <c r="X16" t="s">
        <v>73</v>
      </c>
      <c r="Y16" s="8" t="s">
        <v>73</v>
      </c>
      <c r="Z16">
        <v>0</v>
      </c>
    </row>
    <row r="17" spans="1:26" x14ac:dyDescent="0.25">
      <c r="A17" t="s">
        <v>70</v>
      </c>
      <c r="C17">
        <v>35.862879999999997</v>
      </c>
      <c r="D17">
        <v>-106.25154000000001</v>
      </c>
      <c r="G17" s="12"/>
      <c r="L17" t="s">
        <v>71</v>
      </c>
      <c r="N17" t="s">
        <v>72</v>
      </c>
      <c r="O17" t="s">
        <v>33</v>
      </c>
      <c r="P17" t="s">
        <v>38</v>
      </c>
      <c r="R17" s="1"/>
      <c r="S17" t="s">
        <v>28</v>
      </c>
      <c r="U17" t="s">
        <v>29</v>
      </c>
      <c r="V17" t="s">
        <v>73</v>
      </c>
      <c r="W17" s="8" t="s">
        <v>73</v>
      </c>
      <c r="X17" t="s">
        <v>73</v>
      </c>
      <c r="Y17" s="8" t="s">
        <v>73</v>
      </c>
      <c r="Z17">
        <v>0</v>
      </c>
    </row>
    <row r="18" spans="1:26" x14ac:dyDescent="0.25">
      <c r="A18" t="s">
        <v>76</v>
      </c>
      <c r="C18">
        <v>35.876429999999999</v>
      </c>
      <c r="D18">
        <v>-106.32097</v>
      </c>
      <c r="G18" s="12"/>
      <c r="L18" t="s">
        <v>77</v>
      </c>
      <c r="N18" t="s">
        <v>78</v>
      </c>
      <c r="O18" t="s">
        <v>25</v>
      </c>
      <c r="P18" t="s">
        <v>38</v>
      </c>
      <c r="R18" s="12">
        <v>40983.449999999997</v>
      </c>
      <c r="S18" t="s">
        <v>28</v>
      </c>
      <c r="U18" t="s">
        <v>29</v>
      </c>
      <c r="V18" t="s">
        <v>73</v>
      </c>
      <c r="W18" s="8" t="s">
        <v>73</v>
      </c>
      <c r="X18" t="s">
        <v>73</v>
      </c>
      <c r="Y18" s="8" t="s">
        <v>73</v>
      </c>
      <c r="Z18">
        <v>0</v>
      </c>
    </row>
    <row r="19" spans="1:26" x14ac:dyDescent="0.25">
      <c r="A19" t="s">
        <v>79</v>
      </c>
      <c r="C19">
        <v>35.873910000000002</v>
      </c>
      <c r="D19">
        <v>-106.31929</v>
      </c>
      <c r="G19" s="12"/>
      <c r="O19" t="s">
        <v>25</v>
      </c>
      <c r="P19" t="s">
        <v>38</v>
      </c>
      <c r="S19" t="s">
        <v>28</v>
      </c>
      <c r="U19" t="s">
        <v>29</v>
      </c>
      <c r="V19">
        <v>3.15</v>
      </c>
      <c r="W19" s="8">
        <v>41760</v>
      </c>
      <c r="X19">
        <v>3.15</v>
      </c>
      <c r="Y19" s="8">
        <v>41760</v>
      </c>
      <c r="Z19">
        <v>1</v>
      </c>
    </row>
    <row r="20" spans="1:26" x14ac:dyDescent="0.25">
      <c r="A20" t="s">
        <v>80</v>
      </c>
      <c r="C20">
        <v>35.87397</v>
      </c>
      <c r="D20">
        <v>-106.31913</v>
      </c>
      <c r="G20" s="12"/>
      <c r="O20" t="s">
        <v>25</v>
      </c>
      <c r="P20" t="s">
        <v>38</v>
      </c>
      <c r="S20" t="s">
        <v>28</v>
      </c>
      <c r="U20" t="s">
        <v>29</v>
      </c>
      <c r="V20">
        <v>1.21</v>
      </c>
      <c r="W20" s="8">
        <v>41760</v>
      </c>
      <c r="X20">
        <v>1.21</v>
      </c>
      <c r="Y20" s="8">
        <v>41760</v>
      </c>
      <c r="Z20">
        <v>1</v>
      </c>
    </row>
    <row r="21" spans="1:26" x14ac:dyDescent="0.25">
      <c r="A21" t="s">
        <v>88</v>
      </c>
      <c r="C21">
        <v>35.863599999999998</v>
      </c>
      <c r="D21">
        <v>-106.26073</v>
      </c>
      <c r="E21">
        <v>6732.65</v>
      </c>
      <c r="G21" s="12">
        <v>39738</v>
      </c>
      <c r="H21">
        <v>990.4</v>
      </c>
      <c r="I21">
        <v>5</v>
      </c>
      <c r="L21" t="s">
        <v>89</v>
      </c>
      <c r="N21" t="s">
        <v>49</v>
      </c>
      <c r="O21" t="s">
        <v>33</v>
      </c>
      <c r="P21" t="s">
        <v>38</v>
      </c>
      <c r="Q21" t="s">
        <v>27</v>
      </c>
      <c r="S21" t="s">
        <v>28</v>
      </c>
      <c r="U21" t="s">
        <v>29</v>
      </c>
      <c r="V21" t="s">
        <v>73</v>
      </c>
      <c r="W21" s="8" t="s">
        <v>73</v>
      </c>
      <c r="X21" t="s">
        <v>73</v>
      </c>
      <c r="Y21" s="8" t="s">
        <v>73</v>
      </c>
      <c r="Z21">
        <v>0</v>
      </c>
    </row>
    <row r="22" spans="1:26" x14ac:dyDescent="0.25">
      <c r="A22" t="s">
        <v>90</v>
      </c>
      <c r="C22">
        <v>35.858919999999998</v>
      </c>
      <c r="D22">
        <v>-106.22635</v>
      </c>
      <c r="G22" s="12"/>
      <c r="L22" t="s">
        <v>91</v>
      </c>
      <c r="N22" t="s">
        <v>92</v>
      </c>
      <c r="O22" t="s">
        <v>25</v>
      </c>
      <c r="P22" t="s">
        <v>38</v>
      </c>
      <c r="S22" t="s">
        <v>28</v>
      </c>
      <c r="U22" t="s">
        <v>29</v>
      </c>
      <c r="V22" t="s">
        <v>73</v>
      </c>
      <c r="W22" s="8" t="s">
        <v>73</v>
      </c>
      <c r="X22" t="s">
        <v>73</v>
      </c>
      <c r="Y22" s="8" t="s">
        <v>73</v>
      </c>
      <c r="Z22">
        <v>0</v>
      </c>
    </row>
    <row r="23" spans="1:26" x14ac:dyDescent="0.25">
      <c r="A23" t="s">
        <v>83</v>
      </c>
      <c r="B23" t="s">
        <v>84</v>
      </c>
      <c r="C23">
        <v>35.850270000000002</v>
      </c>
      <c r="D23">
        <v>-106.20596999999999</v>
      </c>
      <c r="E23">
        <v>6362.31</v>
      </c>
      <c r="G23" s="12"/>
      <c r="L23" t="s">
        <v>85</v>
      </c>
      <c r="N23" t="s">
        <v>49</v>
      </c>
      <c r="O23" t="s">
        <v>25</v>
      </c>
      <c r="P23" t="s">
        <v>38</v>
      </c>
      <c r="R23" s="1"/>
      <c r="S23" t="s">
        <v>28</v>
      </c>
      <c r="T23" t="s">
        <v>41</v>
      </c>
      <c r="U23" t="s">
        <v>29</v>
      </c>
      <c r="V23">
        <v>5.2</v>
      </c>
      <c r="W23" s="8">
        <v>38603</v>
      </c>
      <c r="X23">
        <v>5.2</v>
      </c>
      <c r="Y23" s="8">
        <v>38603</v>
      </c>
      <c r="Z23">
        <v>1</v>
      </c>
    </row>
    <row r="24" spans="1:26" x14ac:dyDescent="0.25">
      <c r="A24" t="s">
        <v>114</v>
      </c>
      <c r="B24" t="s">
        <v>30</v>
      </c>
      <c r="C24">
        <v>35.865290000000002</v>
      </c>
      <c r="D24">
        <v>-106.29409</v>
      </c>
      <c r="E24">
        <v>7053.8</v>
      </c>
      <c r="F24" t="s">
        <v>11</v>
      </c>
      <c r="G24" s="12">
        <v>38388</v>
      </c>
      <c r="H24">
        <v>6</v>
      </c>
      <c r="I24" t="s">
        <v>64</v>
      </c>
      <c r="J24">
        <v>1.75</v>
      </c>
      <c r="K24">
        <v>5.75</v>
      </c>
      <c r="L24" t="s">
        <v>62</v>
      </c>
      <c r="N24" t="s">
        <v>49</v>
      </c>
      <c r="O24" t="s">
        <v>25</v>
      </c>
      <c r="P24" t="s">
        <v>50</v>
      </c>
      <c r="Q24" t="s">
        <v>27</v>
      </c>
      <c r="S24" t="s">
        <v>28</v>
      </c>
      <c r="T24" t="s">
        <v>63</v>
      </c>
      <c r="U24" t="s">
        <v>29</v>
      </c>
      <c r="V24">
        <v>5.6</v>
      </c>
      <c r="W24" s="8">
        <v>38467</v>
      </c>
      <c r="X24">
        <v>5.6</v>
      </c>
      <c r="Y24" s="8">
        <v>38467</v>
      </c>
      <c r="Z24">
        <v>2</v>
      </c>
    </row>
    <row r="25" spans="1:26" x14ac:dyDescent="0.25">
      <c r="A25" t="s">
        <v>115</v>
      </c>
      <c r="B25" t="s">
        <v>30</v>
      </c>
      <c r="C25">
        <v>35.865090000000002</v>
      </c>
      <c r="D25">
        <v>-106.30054</v>
      </c>
      <c r="E25">
        <v>7153</v>
      </c>
      <c r="G25" s="12">
        <v>22221</v>
      </c>
      <c r="H25">
        <v>8</v>
      </c>
      <c r="I25" t="s">
        <v>116</v>
      </c>
      <c r="J25">
        <v>1</v>
      </c>
      <c r="K25">
        <v>8</v>
      </c>
      <c r="L25" t="s">
        <v>117</v>
      </c>
      <c r="N25" t="s">
        <v>49</v>
      </c>
      <c r="O25" t="s">
        <v>25</v>
      </c>
      <c r="P25" t="s">
        <v>50</v>
      </c>
      <c r="Q25" t="s">
        <v>27</v>
      </c>
      <c r="R25" s="12">
        <v>40983.449999999997</v>
      </c>
      <c r="S25" t="s">
        <v>28</v>
      </c>
      <c r="T25" t="s">
        <v>40</v>
      </c>
      <c r="U25" t="s">
        <v>29</v>
      </c>
      <c r="V25" t="s">
        <v>73</v>
      </c>
      <c r="W25" s="8" t="s">
        <v>73</v>
      </c>
      <c r="X25" t="s">
        <v>73</v>
      </c>
      <c r="Y25" s="8" t="s">
        <v>73</v>
      </c>
      <c r="Z25">
        <v>0</v>
      </c>
    </row>
    <row r="26" spans="1:26" x14ac:dyDescent="0.25">
      <c r="A26" t="s">
        <v>118</v>
      </c>
      <c r="B26" t="s">
        <v>75</v>
      </c>
      <c r="C26">
        <v>35.864533100000003</v>
      </c>
      <c r="D26">
        <v>-106.29175720000001</v>
      </c>
      <c r="E26">
        <v>7106.2</v>
      </c>
      <c r="F26" t="s">
        <v>119</v>
      </c>
      <c r="G26" s="12"/>
      <c r="H26">
        <v>825.6</v>
      </c>
      <c r="I26" t="s">
        <v>120</v>
      </c>
      <c r="J26">
        <v>815</v>
      </c>
      <c r="K26">
        <v>825.48</v>
      </c>
      <c r="L26" t="s">
        <v>121</v>
      </c>
      <c r="M26" t="s">
        <v>122</v>
      </c>
      <c r="P26" t="s">
        <v>50</v>
      </c>
      <c r="S26">
        <v>7110</v>
      </c>
      <c r="U26" t="s">
        <v>42</v>
      </c>
      <c r="V26" t="s">
        <v>73</v>
      </c>
      <c r="W26" s="8" t="s">
        <v>73</v>
      </c>
      <c r="X26" t="s">
        <v>73</v>
      </c>
      <c r="Y26" s="8" t="s">
        <v>73</v>
      </c>
      <c r="Z26">
        <v>0</v>
      </c>
    </row>
    <row r="27" spans="1:26" x14ac:dyDescent="0.25">
      <c r="A27" t="s">
        <v>123</v>
      </c>
      <c r="C27">
        <v>35.861775999999999</v>
      </c>
      <c r="D27">
        <v>-106.28564540000001</v>
      </c>
      <c r="E27">
        <v>7062.08</v>
      </c>
      <c r="G27" s="12"/>
      <c r="L27" t="s">
        <v>124</v>
      </c>
      <c r="P27" t="s">
        <v>50</v>
      </c>
      <c r="R27" s="12"/>
      <c r="U27" t="s">
        <v>42</v>
      </c>
      <c r="V27" t="s">
        <v>73</v>
      </c>
      <c r="W27" s="8" t="s">
        <v>73</v>
      </c>
      <c r="X27" t="s">
        <v>73</v>
      </c>
      <c r="Y27" s="8" t="s">
        <v>73</v>
      </c>
      <c r="Z27">
        <v>0</v>
      </c>
    </row>
    <row r="28" spans="1:26" x14ac:dyDescent="0.25">
      <c r="A28" t="s">
        <v>110</v>
      </c>
      <c r="C28">
        <v>35.86177</v>
      </c>
      <c r="D28">
        <v>-106.28564</v>
      </c>
      <c r="E28">
        <v>7062.08</v>
      </c>
      <c r="G28" s="12"/>
      <c r="N28" t="s">
        <v>72</v>
      </c>
      <c r="O28" t="s">
        <v>111</v>
      </c>
      <c r="P28" t="s">
        <v>50</v>
      </c>
      <c r="S28" t="s">
        <v>28</v>
      </c>
      <c r="U28" t="s">
        <v>29</v>
      </c>
      <c r="V28">
        <v>2.4</v>
      </c>
      <c r="W28" s="8">
        <v>37571</v>
      </c>
      <c r="X28">
        <v>2.4</v>
      </c>
      <c r="Y28" s="8">
        <v>37571</v>
      </c>
      <c r="Z28">
        <v>2</v>
      </c>
    </row>
    <row r="29" spans="1:26" x14ac:dyDescent="0.25">
      <c r="A29" t="s">
        <v>112</v>
      </c>
      <c r="C29">
        <v>35.867730000000002</v>
      </c>
      <c r="D29">
        <v>-106.31568</v>
      </c>
      <c r="G29" s="1"/>
      <c r="N29" t="s">
        <v>113</v>
      </c>
      <c r="O29" t="s">
        <v>25</v>
      </c>
      <c r="P29" t="s">
        <v>50</v>
      </c>
      <c r="R29" s="1"/>
      <c r="S29" t="s">
        <v>28</v>
      </c>
      <c r="U29" t="s">
        <v>29</v>
      </c>
      <c r="V29" t="s">
        <v>73</v>
      </c>
      <c r="W29" s="8" t="s">
        <v>73</v>
      </c>
      <c r="X29" t="s">
        <v>73</v>
      </c>
      <c r="Y29" s="8" t="s">
        <v>73</v>
      </c>
      <c r="Z29">
        <v>0</v>
      </c>
    </row>
    <row r="30" spans="1:26" x14ac:dyDescent="0.25">
      <c r="A30" t="s">
        <v>125</v>
      </c>
      <c r="C30">
        <v>35.861379999999997</v>
      </c>
      <c r="D30">
        <v>-106.29591000000001</v>
      </c>
      <c r="G30" s="12"/>
      <c r="O30" t="s">
        <v>25</v>
      </c>
      <c r="P30" t="s">
        <v>50</v>
      </c>
      <c r="R30" s="1"/>
      <c r="S30" t="s">
        <v>28</v>
      </c>
      <c r="U30" t="s">
        <v>29</v>
      </c>
      <c r="V30" t="s">
        <v>73</v>
      </c>
      <c r="W30" s="8" t="s">
        <v>73</v>
      </c>
      <c r="X30" t="s">
        <v>73</v>
      </c>
      <c r="Y30" s="8" t="s">
        <v>73</v>
      </c>
      <c r="Z30">
        <v>0</v>
      </c>
    </row>
    <row r="31" spans="1:26" x14ac:dyDescent="0.25">
      <c r="A31" t="s">
        <v>134</v>
      </c>
      <c r="B31" t="s">
        <v>30</v>
      </c>
      <c r="C31">
        <v>35.839779999999998</v>
      </c>
      <c r="D31">
        <v>-106.25826000000001</v>
      </c>
      <c r="E31">
        <v>6757.6</v>
      </c>
      <c r="F31" t="s">
        <v>11</v>
      </c>
      <c r="G31" s="12">
        <v>31154</v>
      </c>
      <c r="H31">
        <v>13</v>
      </c>
      <c r="I31" t="s">
        <v>36</v>
      </c>
      <c r="J31">
        <v>5.0999999999999996</v>
      </c>
      <c r="K31">
        <v>13.1</v>
      </c>
      <c r="N31" t="s">
        <v>49</v>
      </c>
      <c r="O31" t="s">
        <v>31</v>
      </c>
      <c r="P31" t="s">
        <v>48</v>
      </c>
      <c r="Q31" t="s">
        <v>27</v>
      </c>
      <c r="S31" t="s">
        <v>28</v>
      </c>
      <c r="T31" t="s">
        <v>40</v>
      </c>
      <c r="U31" t="s">
        <v>29</v>
      </c>
      <c r="V31" t="s">
        <v>73</v>
      </c>
      <c r="W31" s="8" t="s">
        <v>73</v>
      </c>
      <c r="X31" t="s">
        <v>73</v>
      </c>
      <c r="Y31" s="8" t="s">
        <v>73</v>
      </c>
      <c r="Z31">
        <v>0</v>
      </c>
    </row>
    <row r="32" spans="1:26" x14ac:dyDescent="0.25">
      <c r="A32" t="s">
        <v>135</v>
      </c>
      <c r="B32" t="s">
        <v>30</v>
      </c>
      <c r="C32">
        <v>35.840220000000002</v>
      </c>
      <c r="D32">
        <v>-106.25775</v>
      </c>
      <c r="E32">
        <v>6748.2</v>
      </c>
      <c r="F32" t="s">
        <v>11</v>
      </c>
      <c r="G32" s="12">
        <v>31155</v>
      </c>
      <c r="H32">
        <v>18</v>
      </c>
      <c r="I32" t="s">
        <v>36</v>
      </c>
      <c r="J32">
        <v>5.9</v>
      </c>
      <c r="K32">
        <v>17.899999999999999</v>
      </c>
      <c r="N32" t="s">
        <v>49</v>
      </c>
      <c r="O32" t="s">
        <v>31</v>
      </c>
      <c r="P32" t="s">
        <v>48</v>
      </c>
      <c r="Q32" t="s">
        <v>27</v>
      </c>
      <c r="S32" t="s">
        <v>28</v>
      </c>
      <c r="T32" t="s">
        <v>40</v>
      </c>
      <c r="U32" t="s">
        <v>29</v>
      </c>
      <c r="V32" t="s">
        <v>73</v>
      </c>
      <c r="W32" s="8" t="s">
        <v>73</v>
      </c>
      <c r="X32" t="s">
        <v>73</v>
      </c>
      <c r="Y32" s="8" t="s">
        <v>73</v>
      </c>
      <c r="Z32">
        <v>0</v>
      </c>
    </row>
    <row r="33" spans="1:26" x14ac:dyDescent="0.25">
      <c r="A33" t="s">
        <v>136</v>
      </c>
      <c r="B33" t="s">
        <v>30</v>
      </c>
      <c r="C33">
        <v>35.836120000000001</v>
      </c>
      <c r="D33">
        <v>-106.24912</v>
      </c>
      <c r="E33">
        <v>6670.2</v>
      </c>
      <c r="F33" t="s">
        <v>11</v>
      </c>
      <c r="G33" s="12">
        <v>31155</v>
      </c>
      <c r="H33">
        <v>12</v>
      </c>
      <c r="I33" t="s">
        <v>36</v>
      </c>
      <c r="J33">
        <v>4.4000000000000004</v>
      </c>
      <c r="K33">
        <v>12.4</v>
      </c>
      <c r="N33" t="s">
        <v>49</v>
      </c>
      <c r="O33" t="s">
        <v>31</v>
      </c>
      <c r="P33" t="s">
        <v>48</v>
      </c>
      <c r="Q33" t="s">
        <v>27</v>
      </c>
      <c r="R33" s="1"/>
      <c r="S33" t="s">
        <v>28</v>
      </c>
      <c r="T33" t="s">
        <v>40</v>
      </c>
      <c r="U33" t="s">
        <v>29</v>
      </c>
      <c r="V33" t="s">
        <v>73</v>
      </c>
      <c r="W33" s="8" t="s">
        <v>73</v>
      </c>
      <c r="X33" t="s">
        <v>73</v>
      </c>
      <c r="Y33" s="8" t="s">
        <v>73</v>
      </c>
      <c r="Z33">
        <v>0</v>
      </c>
    </row>
    <row r="34" spans="1:26" x14ac:dyDescent="0.25">
      <c r="A34" t="s">
        <v>137</v>
      </c>
      <c r="B34" t="s">
        <v>30</v>
      </c>
      <c r="C34">
        <v>35.833190000000002</v>
      </c>
      <c r="D34">
        <v>-106.23294</v>
      </c>
      <c r="E34">
        <v>6564.5</v>
      </c>
      <c r="F34" t="s">
        <v>11</v>
      </c>
      <c r="G34" s="12">
        <v>31155</v>
      </c>
      <c r="H34">
        <v>12</v>
      </c>
      <c r="I34" t="s">
        <v>39</v>
      </c>
      <c r="J34">
        <v>4.0999999999999996</v>
      </c>
      <c r="K34">
        <v>12.1</v>
      </c>
      <c r="N34" t="s">
        <v>49</v>
      </c>
      <c r="O34" t="s">
        <v>25</v>
      </c>
      <c r="P34" t="s">
        <v>48</v>
      </c>
      <c r="Q34" t="s">
        <v>27</v>
      </c>
      <c r="S34" t="s">
        <v>28</v>
      </c>
      <c r="T34" t="s">
        <v>40</v>
      </c>
      <c r="U34" t="s">
        <v>29</v>
      </c>
      <c r="V34" t="s">
        <v>73</v>
      </c>
      <c r="W34" s="8" t="s">
        <v>73</v>
      </c>
      <c r="X34" t="s">
        <v>73</v>
      </c>
      <c r="Y34" s="8" t="s">
        <v>73</v>
      </c>
      <c r="Z34">
        <v>0</v>
      </c>
    </row>
    <row r="35" spans="1:26" x14ac:dyDescent="0.25">
      <c r="A35" t="s">
        <v>138</v>
      </c>
      <c r="B35" t="s">
        <v>30</v>
      </c>
      <c r="C35">
        <v>35.853169999999999</v>
      </c>
      <c r="D35">
        <v>-106.27306</v>
      </c>
      <c r="E35">
        <v>6879.01</v>
      </c>
      <c r="F35" t="s">
        <v>11</v>
      </c>
      <c r="G35" s="12">
        <v>33604</v>
      </c>
      <c r="H35">
        <v>17</v>
      </c>
      <c r="I35" t="s">
        <v>39</v>
      </c>
      <c r="J35">
        <v>7</v>
      </c>
      <c r="K35">
        <v>17</v>
      </c>
      <c r="N35" t="s">
        <v>49</v>
      </c>
      <c r="O35" t="s">
        <v>25</v>
      </c>
      <c r="P35" t="s">
        <v>48</v>
      </c>
      <c r="Q35" t="s">
        <v>27</v>
      </c>
      <c r="S35" t="s">
        <v>28</v>
      </c>
      <c r="T35" t="s">
        <v>40</v>
      </c>
      <c r="U35" t="s">
        <v>29</v>
      </c>
      <c r="V35" t="s">
        <v>73</v>
      </c>
      <c r="W35" s="8" t="s">
        <v>73</v>
      </c>
      <c r="X35" t="s">
        <v>73</v>
      </c>
      <c r="Y35" s="8" t="s">
        <v>73</v>
      </c>
      <c r="Z35">
        <v>0</v>
      </c>
    </row>
    <row r="36" spans="1:26" x14ac:dyDescent="0.25">
      <c r="A36" t="s">
        <v>139</v>
      </c>
      <c r="B36" t="s">
        <v>30</v>
      </c>
      <c r="C36">
        <v>35.843679999999999</v>
      </c>
      <c r="D36">
        <v>-106.25379</v>
      </c>
      <c r="E36">
        <v>6722.47</v>
      </c>
      <c r="F36" t="s">
        <v>11</v>
      </c>
      <c r="G36" s="12">
        <v>33756</v>
      </c>
      <c r="H36">
        <v>23</v>
      </c>
      <c r="J36">
        <v>3</v>
      </c>
      <c r="K36">
        <v>13</v>
      </c>
      <c r="N36" t="s">
        <v>49</v>
      </c>
      <c r="O36" t="s">
        <v>25</v>
      </c>
      <c r="P36" t="s">
        <v>48</v>
      </c>
      <c r="Q36" t="s">
        <v>27</v>
      </c>
      <c r="S36" t="s">
        <v>28</v>
      </c>
      <c r="U36" t="s">
        <v>29</v>
      </c>
      <c r="V36" t="s">
        <v>73</v>
      </c>
      <c r="W36" s="8" t="s">
        <v>73</v>
      </c>
      <c r="X36" t="s">
        <v>73</v>
      </c>
      <c r="Y36" s="8" t="s">
        <v>73</v>
      </c>
      <c r="Z36">
        <v>0</v>
      </c>
    </row>
    <row r="37" spans="1:26" x14ac:dyDescent="0.25">
      <c r="A37" t="s">
        <v>140</v>
      </c>
      <c r="B37" t="s">
        <v>30</v>
      </c>
      <c r="C37">
        <v>35.836370000000002</v>
      </c>
      <c r="D37">
        <v>-106.24426</v>
      </c>
      <c r="E37">
        <v>6633</v>
      </c>
      <c r="F37" t="s">
        <v>11</v>
      </c>
      <c r="G37" s="12">
        <v>33756</v>
      </c>
      <c r="H37">
        <v>34</v>
      </c>
      <c r="J37">
        <v>19</v>
      </c>
      <c r="K37">
        <v>29</v>
      </c>
      <c r="N37" t="s">
        <v>49</v>
      </c>
      <c r="O37" t="s">
        <v>31</v>
      </c>
      <c r="P37" t="s">
        <v>48</v>
      </c>
      <c r="Q37" t="s">
        <v>27</v>
      </c>
      <c r="S37" t="s">
        <v>28</v>
      </c>
      <c r="U37" t="s">
        <v>29</v>
      </c>
      <c r="V37" t="s">
        <v>73</v>
      </c>
      <c r="W37" s="8" t="s">
        <v>73</v>
      </c>
      <c r="X37" t="s">
        <v>73</v>
      </c>
      <c r="Y37" s="8" t="s">
        <v>73</v>
      </c>
      <c r="Z37">
        <v>0</v>
      </c>
    </row>
    <row r="38" spans="1:26" x14ac:dyDescent="0.25">
      <c r="A38" t="s">
        <v>143</v>
      </c>
      <c r="B38" t="s">
        <v>30</v>
      </c>
      <c r="C38">
        <v>35.862095500000002</v>
      </c>
      <c r="D38">
        <v>-106.2730504</v>
      </c>
      <c r="E38">
        <v>6853</v>
      </c>
      <c r="F38" t="s">
        <v>11</v>
      </c>
      <c r="G38" s="12"/>
      <c r="H38">
        <v>44</v>
      </c>
      <c r="I38" t="s">
        <v>144</v>
      </c>
      <c r="J38" t="s">
        <v>100</v>
      </c>
      <c r="K38" t="s">
        <v>100</v>
      </c>
      <c r="L38" t="s">
        <v>145</v>
      </c>
      <c r="M38" t="s">
        <v>146</v>
      </c>
      <c r="P38" t="s">
        <v>48</v>
      </c>
      <c r="S38">
        <v>6857.1</v>
      </c>
      <c r="U38" t="s">
        <v>42</v>
      </c>
      <c r="V38" t="s">
        <v>73</v>
      </c>
      <c r="W38" s="8" t="s">
        <v>73</v>
      </c>
      <c r="X38" t="s">
        <v>73</v>
      </c>
      <c r="Y38" s="8" t="s">
        <v>73</v>
      </c>
      <c r="Z38">
        <v>0</v>
      </c>
    </row>
    <row r="39" spans="1:26" x14ac:dyDescent="0.25">
      <c r="A39" t="s">
        <v>149</v>
      </c>
      <c r="B39" t="s">
        <v>30</v>
      </c>
      <c r="C39">
        <v>35.862099800000003</v>
      </c>
      <c r="D39">
        <v>-106.2730419</v>
      </c>
      <c r="E39">
        <v>6852.9</v>
      </c>
      <c r="F39" t="s">
        <v>11</v>
      </c>
      <c r="G39" s="12"/>
      <c r="H39">
        <v>42.1</v>
      </c>
      <c r="I39" t="s">
        <v>144</v>
      </c>
      <c r="J39">
        <v>40.9</v>
      </c>
      <c r="K39">
        <v>41.4</v>
      </c>
      <c r="L39" t="s">
        <v>145</v>
      </c>
      <c r="M39" t="s">
        <v>150</v>
      </c>
      <c r="P39" t="s">
        <v>48</v>
      </c>
      <c r="S39">
        <v>6855.3</v>
      </c>
      <c r="U39" t="s">
        <v>42</v>
      </c>
      <c r="V39" t="s">
        <v>73</v>
      </c>
      <c r="W39" s="8" t="s">
        <v>73</v>
      </c>
      <c r="X39" t="s">
        <v>73</v>
      </c>
      <c r="Y39" s="8" t="s">
        <v>73</v>
      </c>
      <c r="Z39">
        <v>0</v>
      </c>
    </row>
    <row r="40" spans="1:26" x14ac:dyDescent="0.25">
      <c r="A40" t="s">
        <v>151</v>
      </c>
      <c r="B40" t="s">
        <v>30</v>
      </c>
      <c r="C40">
        <v>35.860598899999999</v>
      </c>
      <c r="D40">
        <v>-106.2686655</v>
      </c>
      <c r="E40">
        <v>6819.8</v>
      </c>
      <c r="F40" t="s">
        <v>11</v>
      </c>
      <c r="G40" s="12"/>
      <c r="H40">
        <v>55.8</v>
      </c>
      <c r="I40" t="s">
        <v>144</v>
      </c>
      <c r="J40" t="s">
        <v>100</v>
      </c>
      <c r="K40" t="s">
        <v>100</v>
      </c>
      <c r="L40" t="s">
        <v>145</v>
      </c>
      <c r="M40" t="s">
        <v>152</v>
      </c>
      <c r="P40" t="s">
        <v>48</v>
      </c>
      <c r="S40">
        <v>6822.8</v>
      </c>
      <c r="U40" t="s">
        <v>42</v>
      </c>
      <c r="V40" t="s">
        <v>73</v>
      </c>
      <c r="W40" s="8" t="s">
        <v>73</v>
      </c>
      <c r="X40" t="s">
        <v>73</v>
      </c>
      <c r="Y40" s="8" t="s">
        <v>73</v>
      </c>
      <c r="Z40">
        <v>0</v>
      </c>
    </row>
    <row r="41" spans="1:26" x14ac:dyDescent="0.25">
      <c r="A41" t="s">
        <v>156</v>
      </c>
      <c r="B41" t="s">
        <v>30</v>
      </c>
      <c r="C41">
        <v>35.857439999999997</v>
      </c>
      <c r="D41">
        <v>-106.2469329</v>
      </c>
      <c r="E41">
        <v>6668.8</v>
      </c>
      <c r="F41" t="s">
        <v>11</v>
      </c>
      <c r="G41" s="12"/>
      <c r="H41">
        <v>86.3</v>
      </c>
      <c r="I41" t="s">
        <v>65</v>
      </c>
      <c r="J41">
        <v>66</v>
      </c>
      <c r="K41">
        <v>81</v>
      </c>
      <c r="L41" t="s">
        <v>145</v>
      </c>
      <c r="M41" t="s">
        <v>157</v>
      </c>
      <c r="P41" t="s">
        <v>48</v>
      </c>
      <c r="S41">
        <v>6671.4</v>
      </c>
      <c r="U41" t="s">
        <v>42</v>
      </c>
      <c r="V41" t="s">
        <v>73</v>
      </c>
      <c r="W41" s="8" t="s">
        <v>73</v>
      </c>
      <c r="X41" t="s">
        <v>73</v>
      </c>
      <c r="Y41" s="8" t="s">
        <v>73</v>
      </c>
      <c r="Z41">
        <v>0</v>
      </c>
    </row>
    <row r="42" spans="1:26" x14ac:dyDescent="0.25">
      <c r="A42" t="s">
        <v>158</v>
      </c>
      <c r="B42" t="s">
        <v>30</v>
      </c>
      <c r="C42">
        <v>35.857495800000002</v>
      </c>
      <c r="D42">
        <v>-106.2464442</v>
      </c>
      <c r="E42">
        <v>6671.7</v>
      </c>
      <c r="F42" t="s">
        <v>11</v>
      </c>
      <c r="G42" s="12"/>
      <c r="H42">
        <v>113</v>
      </c>
      <c r="I42" t="s">
        <v>65</v>
      </c>
      <c r="J42">
        <v>92.8</v>
      </c>
      <c r="K42">
        <v>107.8</v>
      </c>
      <c r="L42" t="s">
        <v>145</v>
      </c>
      <c r="M42" t="s">
        <v>159</v>
      </c>
      <c r="P42" t="s">
        <v>48</v>
      </c>
      <c r="S42">
        <v>6674</v>
      </c>
      <c r="U42" t="s">
        <v>42</v>
      </c>
      <c r="V42" t="s">
        <v>73</v>
      </c>
      <c r="W42" s="8" t="s">
        <v>73</v>
      </c>
      <c r="X42" t="s">
        <v>73</v>
      </c>
      <c r="Y42" s="8" t="s">
        <v>73</v>
      </c>
      <c r="Z42">
        <v>0</v>
      </c>
    </row>
    <row r="43" spans="1:26" x14ac:dyDescent="0.25">
      <c r="A43" t="s">
        <v>161</v>
      </c>
      <c r="B43" t="s">
        <v>30</v>
      </c>
      <c r="C43">
        <v>35.859729299999998</v>
      </c>
      <c r="D43">
        <v>-106.2503049</v>
      </c>
      <c r="E43">
        <v>6697.15</v>
      </c>
      <c r="F43" t="s">
        <v>11</v>
      </c>
      <c r="G43" s="12"/>
      <c r="H43">
        <v>108</v>
      </c>
      <c r="I43" t="s">
        <v>39</v>
      </c>
      <c r="J43">
        <v>88</v>
      </c>
      <c r="K43">
        <v>108</v>
      </c>
      <c r="M43" t="s">
        <v>162</v>
      </c>
      <c r="P43" t="s">
        <v>48</v>
      </c>
      <c r="U43" t="s">
        <v>42</v>
      </c>
      <c r="V43" t="s">
        <v>73</v>
      </c>
      <c r="W43" s="8" t="s">
        <v>73</v>
      </c>
      <c r="X43" t="s">
        <v>73</v>
      </c>
      <c r="Y43" s="8" t="s">
        <v>73</v>
      </c>
      <c r="Z43">
        <v>0</v>
      </c>
    </row>
    <row r="44" spans="1:26" x14ac:dyDescent="0.25">
      <c r="A44" t="s">
        <v>163</v>
      </c>
      <c r="B44" t="s">
        <v>30</v>
      </c>
      <c r="C44">
        <v>35.857790000000001</v>
      </c>
      <c r="D44">
        <v>-106.24744</v>
      </c>
      <c r="E44">
        <v>6674.48</v>
      </c>
      <c r="G44" s="12">
        <v>25750</v>
      </c>
      <c r="H44">
        <v>107</v>
      </c>
      <c r="I44" t="s">
        <v>39</v>
      </c>
      <c r="J44">
        <v>87</v>
      </c>
      <c r="K44">
        <v>107</v>
      </c>
      <c r="O44" t="s">
        <v>33</v>
      </c>
      <c r="P44" t="s">
        <v>48</v>
      </c>
      <c r="Q44" t="s">
        <v>27</v>
      </c>
      <c r="R44" s="12"/>
      <c r="S44" t="s">
        <v>28</v>
      </c>
      <c r="T44" t="s">
        <v>37</v>
      </c>
      <c r="U44" t="s">
        <v>29</v>
      </c>
      <c r="V44" t="s">
        <v>73</v>
      </c>
      <c r="W44" s="8" t="s">
        <v>73</v>
      </c>
      <c r="X44" t="s">
        <v>73</v>
      </c>
      <c r="Y44" s="8" t="s">
        <v>73</v>
      </c>
      <c r="Z44">
        <v>0</v>
      </c>
    </row>
    <row r="45" spans="1:26" x14ac:dyDescent="0.25">
      <c r="A45" t="s">
        <v>164</v>
      </c>
      <c r="B45" t="s">
        <v>30</v>
      </c>
      <c r="C45">
        <v>35.864069999999998</v>
      </c>
      <c r="D45">
        <v>-106.28106</v>
      </c>
      <c r="E45">
        <v>6897.54</v>
      </c>
      <c r="G45" s="12">
        <v>23285</v>
      </c>
      <c r="H45">
        <v>19</v>
      </c>
      <c r="I45" t="s">
        <v>67</v>
      </c>
      <c r="J45">
        <v>4</v>
      </c>
      <c r="K45">
        <v>19</v>
      </c>
      <c r="L45" t="s">
        <v>165</v>
      </c>
      <c r="N45" t="s">
        <v>49</v>
      </c>
      <c r="O45" t="s">
        <v>25</v>
      </c>
      <c r="P45" t="s">
        <v>48</v>
      </c>
      <c r="Q45" t="s">
        <v>166</v>
      </c>
      <c r="R45" s="1"/>
      <c r="S45" t="s">
        <v>28</v>
      </c>
      <c r="T45" t="s">
        <v>40</v>
      </c>
      <c r="U45" t="s">
        <v>29</v>
      </c>
      <c r="V45" t="s">
        <v>73</v>
      </c>
      <c r="W45" s="8" t="s">
        <v>73</v>
      </c>
      <c r="X45" t="s">
        <v>73</v>
      </c>
      <c r="Y45" s="8" t="s">
        <v>73</v>
      </c>
      <c r="Z45">
        <v>0</v>
      </c>
    </row>
    <row r="46" spans="1:26" x14ac:dyDescent="0.25">
      <c r="A46" t="s">
        <v>167</v>
      </c>
      <c r="B46" t="s">
        <v>30</v>
      </c>
      <c r="C46">
        <v>35.860799999999998</v>
      </c>
      <c r="D46">
        <v>-106.27217</v>
      </c>
      <c r="E46">
        <v>6842.19</v>
      </c>
      <c r="G46" s="12">
        <v>22586</v>
      </c>
      <c r="H46">
        <v>45</v>
      </c>
      <c r="J46">
        <v>25</v>
      </c>
      <c r="K46">
        <v>45</v>
      </c>
      <c r="L46" t="s">
        <v>168</v>
      </c>
      <c r="N46" t="s">
        <v>78</v>
      </c>
      <c r="O46" t="s">
        <v>33</v>
      </c>
      <c r="P46" t="s">
        <v>48</v>
      </c>
      <c r="Q46" t="s">
        <v>27</v>
      </c>
      <c r="R46" s="12">
        <v>40983.449999999997</v>
      </c>
      <c r="S46" t="s">
        <v>28</v>
      </c>
      <c r="U46" t="s">
        <v>29</v>
      </c>
      <c r="V46" t="s">
        <v>73</v>
      </c>
      <c r="W46" s="1" t="s">
        <v>73</v>
      </c>
      <c r="X46" t="s">
        <v>73</v>
      </c>
      <c r="Y46" s="1" t="s">
        <v>73</v>
      </c>
      <c r="Z46">
        <v>0</v>
      </c>
    </row>
    <row r="47" spans="1:26" x14ac:dyDescent="0.25">
      <c r="A47" t="s">
        <v>169</v>
      </c>
      <c r="B47" t="s">
        <v>30</v>
      </c>
      <c r="C47">
        <v>35.861049999999999</v>
      </c>
      <c r="D47">
        <v>-106.27178000000001</v>
      </c>
      <c r="E47">
        <v>6838.84</v>
      </c>
      <c r="G47" s="12">
        <v>22586</v>
      </c>
      <c r="H47">
        <v>42</v>
      </c>
      <c r="J47">
        <v>22</v>
      </c>
      <c r="K47">
        <v>42</v>
      </c>
      <c r="L47" t="s">
        <v>168</v>
      </c>
      <c r="N47" t="s">
        <v>78</v>
      </c>
      <c r="O47" t="s">
        <v>33</v>
      </c>
      <c r="P47" t="s">
        <v>48</v>
      </c>
      <c r="Q47" t="s">
        <v>27</v>
      </c>
      <c r="R47" s="12">
        <v>40983.449999999997</v>
      </c>
      <c r="S47" t="s">
        <v>28</v>
      </c>
      <c r="U47" t="s">
        <v>29</v>
      </c>
      <c r="V47" t="s">
        <v>73</v>
      </c>
      <c r="W47" s="1" t="s">
        <v>73</v>
      </c>
      <c r="X47" t="s">
        <v>73</v>
      </c>
      <c r="Y47" s="1" t="s">
        <v>73</v>
      </c>
      <c r="Z47">
        <v>0</v>
      </c>
    </row>
    <row r="48" spans="1:26" x14ac:dyDescent="0.25">
      <c r="A48" t="s">
        <v>170</v>
      </c>
      <c r="B48" t="s">
        <v>30</v>
      </c>
      <c r="C48">
        <v>35.86186</v>
      </c>
      <c r="D48">
        <v>-106.27290000000001</v>
      </c>
      <c r="E48">
        <v>6850.29</v>
      </c>
      <c r="F48" t="s">
        <v>11</v>
      </c>
      <c r="G48" s="12">
        <v>33086</v>
      </c>
      <c r="H48">
        <v>47.1</v>
      </c>
      <c r="I48" t="s">
        <v>39</v>
      </c>
      <c r="J48">
        <v>22</v>
      </c>
      <c r="K48">
        <v>42</v>
      </c>
      <c r="N48" t="s">
        <v>49</v>
      </c>
      <c r="O48" t="s">
        <v>33</v>
      </c>
      <c r="P48" t="s">
        <v>48</v>
      </c>
      <c r="Q48" t="s">
        <v>27</v>
      </c>
      <c r="R48" s="12">
        <v>40983.449999999997</v>
      </c>
      <c r="S48" t="s">
        <v>28</v>
      </c>
      <c r="T48" t="s">
        <v>63</v>
      </c>
      <c r="U48" t="s">
        <v>29</v>
      </c>
      <c r="V48">
        <v>4</v>
      </c>
      <c r="W48" s="8">
        <v>35942</v>
      </c>
      <c r="X48">
        <v>2</v>
      </c>
      <c r="Y48" s="8">
        <v>36264</v>
      </c>
      <c r="Z48">
        <v>4</v>
      </c>
    </row>
    <row r="49" spans="1:26" x14ac:dyDescent="0.25">
      <c r="A49" t="s">
        <v>174</v>
      </c>
      <c r="B49" t="s">
        <v>30</v>
      </c>
      <c r="C49">
        <v>35.86056</v>
      </c>
      <c r="D49">
        <v>-106.26996</v>
      </c>
      <c r="E49">
        <v>6827.58</v>
      </c>
      <c r="F49" t="s">
        <v>11</v>
      </c>
      <c r="G49" s="12">
        <v>32816</v>
      </c>
      <c r="H49">
        <v>44.8</v>
      </c>
      <c r="I49" t="s">
        <v>67</v>
      </c>
      <c r="J49">
        <v>34.799999999999997</v>
      </c>
      <c r="K49">
        <v>44.8</v>
      </c>
      <c r="N49" t="s">
        <v>49</v>
      </c>
      <c r="O49" t="s">
        <v>33</v>
      </c>
      <c r="P49" t="s">
        <v>48</v>
      </c>
      <c r="Q49" t="s">
        <v>27</v>
      </c>
      <c r="R49" s="12">
        <v>40983.449999999997</v>
      </c>
      <c r="S49" t="s">
        <v>28</v>
      </c>
      <c r="T49" t="s">
        <v>63</v>
      </c>
      <c r="U49" t="s">
        <v>29</v>
      </c>
      <c r="V49">
        <v>5</v>
      </c>
      <c r="W49" s="8">
        <v>35943</v>
      </c>
      <c r="X49">
        <v>4</v>
      </c>
      <c r="Y49" s="8">
        <v>35943</v>
      </c>
      <c r="Z49">
        <v>3</v>
      </c>
    </row>
    <row r="50" spans="1:26" x14ac:dyDescent="0.25">
      <c r="A50" t="s">
        <v>175</v>
      </c>
      <c r="B50" t="s">
        <v>30</v>
      </c>
      <c r="C50">
        <v>35.860619999999997</v>
      </c>
      <c r="D50">
        <v>-106.26484000000001</v>
      </c>
      <c r="E50">
        <v>6796.7</v>
      </c>
      <c r="G50" s="12">
        <v>22190</v>
      </c>
      <c r="H50">
        <v>84</v>
      </c>
      <c r="J50">
        <v>64</v>
      </c>
      <c r="K50">
        <v>84</v>
      </c>
      <c r="L50" t="s">
        <v>176</v>
      </c>
      <c r="N50" t="s">
        <v>78</v>
      </c>
      <c r="O50" t="s">
        <v>33</v>
      </c>
      <c r="P50" t="s">
        <v>48</v>
      </c>
      <c r="Q50" t="s">
        <v>166</v>
      </c>
      <c r="R50" s="12">
        <v>40983.449999999997</v>
      </c>
      <c r="S50" t="s">
        <v>28</v>
      </c>
      <c r="U50" t="s">
        <v>29</v>
      </c>
      <c r="V50" t="s">
        <v>73</v>
      </c>
      <c r="W50" s="1" t="s">
        <v>73</v>
      </c>
      <c r="X50" t="s">
        <v>73</v>
      </c>
      <c r="Y50" s="1" t="s">
        <v>73</v>
      </c>
      <c r="Z50">
        <v>0</v>
      </c>
    </row>
    <row r="51" spans="1:26" x14ac:dyDescent="0.25">
      <c r="A51" t="s">
        <v>177</v>
      </c>
      <c r="B51" t="s">
        <v>30</v>
      </c>
      <c r="C51">
        <v>35.860939999999999</v>
      </c>
      <c r="D51">
        <v>-106.26253</v>
      </c>
      <c r="E51">
        <v>6781.6</v>
      </c>
      <c r="F51" t="s">
        <v>11</v>
      </c>
      <c r="G51" s="12">
        <v>22586</v>
      </c>
      <c r="H51">
        <v>70</v>
      </c>
      <c r="I51" t="s">
        <v>39</v>
      </c>
      <c r="J51">
        <v>60</v>
      </c>
      <c r="K51">
        <v>70</v>
      </c>
      <c r="N51" t="s">
        <v>49</v>
      </c>
      <c r="O51" t="s">
        <v>33</v>
      </c>
      <c r="P51" t="s">
        <v>48</v>
      </c>
      <c r="Q51" t="s">
        <v>27</v>
      </c>
      <c r="R51" s="12">
        <v>40983.449999999997</v>
      </c>
      <c r="S51" t="s">
        <v>28</v>
      </c>
      <c r="T51" t="s">
        <v>63</v>
      </c>
      <c r="U51" t="s">
        <v>29</v>
      </c>
      <c r="V51" t="s">
        <v>73</v>
      </c>
      <c r="W51" s="1" t="s">
        <v>73</v>
      </c>
      <c r="X51" t="s">
        <v>73</v>
      </c>
      <c r="Y51" s="1" t="s">
        <v>73</v>
      </c>
      <c r="Z51">
        <v>0</v>
      </c>
    </row>
    <row r="52" spans="1:26" x14ac:dyDescent="0.25">
      <c r="A52" t="s">
        <v>178</v>
      </c>
      <c r="B52" t="s">
        <v>30</v>
      </c>
      <c r="C52">
        <v>35.860180800000002</v>
      </c>
      <c r="D52">
        <v>-106.2579662</v>
      </c>
      <c r="E52">
        <v>6749.67</v>
      </c>
      <c r="F52" t="s">
        <v>11</v>
      </c>
      <c r="G52" s="1"/>
      <c r="H52">
        <v>55</v>
      </c>
      <c r="I52" t="s">
        <v>67</v>
      </c>
      <c r="J52">
        <v>45</v>
      </c>
      <c r="K52">
        <v>55</v>
      </c>
      <c r="M52" t="s">
        <v>179</v>
      </c>
      <c r="P52" t="s">
        <v>48</v>
      </c>
      <c r="U52" t="s">
        <v>42</v>
      </c>
      <c r="V52" t="s">
        <v>73</v>
      </c>
      <c r="W52" s="1" t="s">
        <v>73</v>
      </c>
      <c r="X52" t="s">
        <v>73</v>
      </c>
      <c r="Y52" s="1" t="s">
        <v>73</v>
      </c>
      <c r="Z52">
        <v>0</v>
      </c>
    </row>
    <row r="53" spans="1:26" x14ac:dyDescent="0.25">
      <c r="A53" t="s">
        <v>180</v>
      </c>
      <c r="B53" t="s">
        <v>30</v>
      </c>
      <c r="C53">
        <v>35.860552300000002</v>
      </c>
      <c r="D53">
        <v>-106.2569798</v>
      </c>
      <c r="E53">
        <v>6743.27</v>
      </c>
      <c r="F53" t="s">
        <v>11</v>
      </c>
      <c r="G53" s="1"/>
      <c r="H53">
        <v>46</v>
      </c>
      <c r="I53" t="s">
        <v>39</v>
      </c>
      <c r="J53">
        <v>26</v>
      </c>
      <c r="K53">
        <v>46</v>
      </c>
      <c r="M53" t="s">
        <v>181</v>
      </c>
      <c r="P53" t="s">
        <v>48</v>
      </c>
      <c r="U53" t="s">
        <v>42</v>
      </c>
      <c r="V53" t="s">
        <v>73</v>
      </c>
      <c r="W53" s="1" t="s">
        <v>73</v>
      </c>
      <c r="X53" t="s">
        <v>73</v>
      </c>
      <c r="Y53" s="1" t="s">
        <v>73</v>
      </c>
      <c r="Z53">
        <v>0</v>
      </c>
    </row>
    <row r="54" spans="1:26" x14ac:dyDescent="0.25">
      <c r="A54" t="s">
        <v>186</v>
      </c>
      <c r="B54" t="s">
        <v>30</v>
      </c>
      <c r="C54">
        <v>35.863955099999998</v>
      </c>
      <c r="D54">
        <v>-106.27928249999999</v>
      </c>
      <c r="E54">
        <v>6893.42</v>
      </c>
      <c r="F54" t="s">
        <v>11</v>
      </c>
      <c r="G54" s="1"/>
      <c r="H54">
        <v>15</v>
      </c>
      <c r="I54" t="s">
        <v>67</v>
      </c>
      <c r="J54">
        <v>10</v>
      </c>
      <c r="K54">
        <v>15</v>
      </c>
      <c r="M54" t="s">
        <v>187</v>
      </c>
      <c r="P54" t="s">
        <v>48</v>
      </c>
      <c r="U54" t="s">
        <v>42</v>
      </c>
      <c r="V54" t="s">
        <v>73</v>
      </c>
      <c r="W54" s="1" t="s">
        <v>73</v>
      </c>
      <c r="X54" t="s">
        <v>73</v>
      </c>
      <c r="Y54" s="1" t="s">
        <v>73</v>
      </c>
      <c r="Z54">
        <v>0</v>
      </c>
    </row>
    <row r="55" spans="1:26" x14ac:dyDescent="0.25">
      <c r="A55" t="s">
        <v>188</v>
      </c>
      <c r="B55" t="s">
        <v>30</v>
      </c>
      <c r="C55">
        <v>35.863238600000003</v>
      </c>
      <c r="D55">
        <v>-106.2764548</v>
      </c>
      <c r="E55">
        <v>6876.22</v>
      </c>
      <c r="F55" t="s">
        <v>11</v>
      </c>
      <c r="G55" s="1"/>
      <c r="H55">
        <v>33</v>
      </c>
      <c r="I55" t="s">
        <v>67</v>
      </c>
      <c r="J55">
        <v>17</v>
      </c>
      <c r="K55">
        <v>27</v>
      </c>
      <c r="M55" t="s">
        <v>189</v>
      </c>
      <c r="P55" t="s">
        <v>48</v>
      </c>
      <c r="U55" t="s">
        <v>42</v>
      </c>
      <c r="V55" t="s">
        <v>73</v>
      </c>
      <c r="W55" s="1" t="s">
        <v>73</v>
      </c>
      <c r="X55" t="s">
        <v>73</v>
      </c>
      <c r="Y55" s="1" t="s">
        <v>73</v>
      </c>
      <c r="Z55">
        <v>0</v>
      </c>
    </row>
    <row r="56" spans="1:26" x14ac:dyDescent="0.25">
      <c r="A56" t="s">
        <v>190</v>
      </c>
      <c r="B56" t="s">
        <v>30</v>
      </c>
      <c r="C56">
        <v>35.862394000000002</v>
      </c>
      <c r="D56">
        <v>-106.2734938</v>
      </c>
      <c r="E56">
        <v>6858.36</v>
      </c>
      <c r="F56" t="s">
        <v>11</v>
      </c>
      <c r="G56" s="1"/>
      <c r="H56">
        <v>37.5</v>
      </c>
      <c r="I56" t="s">
        <v>67</v>
      </c>
      <c r="J56">
        <v>22.5</v>
      </c>
      <c r="K56">
        <v>32.5</v>
      </c>
      <c r="M56" t="s">
        <v>191</v>
      </c>
      <c r="P56" t="s">
        <v>48</v>
      </c>
      <c r="U56" t="s">
        <v>42</v>
      </c>
      <c r="V56" t="s">
        <v>73</v>
      </c>
      <c r="W56" s="1" t="s">
        <v>73</v>
      </c>
      <c r="X56" t="s">
        <v>73</v>
      </c>
      <c r="Y56" s="1" t="s">
        <v>73</v>
      </c>
      <c r="Z56">
        <v>0</v>
      </c>
    </row>
    <row r="57" spans="1:26" x14ac:dyDescent="0.25">
      <c r="A57" t="s">
        <v>192</v>
      </c>
      <c r="B57" t="s">
        <v>30</v>
      </c>
      <c r="C57">
        <v>35.8622534</v>
      </c>
      <c r="D57">
        <v>-106.27361190000001</v>
      </c>
      <c r="E57">
        <v>6856.89</v>
      </c>
      <c r="F57" t="s">
        <v>11</v>
      </c>
      <c r="G57" s="12"/>
      <c r="H57">
        <v>37.5</v>
      </c>
      <c r="I57" t="s">
        <v>67</v>
      </c>
      <c r="J57">
        <v>22.5</v>
      </c>
      <c r="K57">
        <v>32.5</v>
      </c>
      <c r="M57" t="s">
        <v>193</v>
      </c>
      <c r="P57" t="s">
        <v>48</v>
      </c>
      <c r="U57" t="s">
        <v>42</v>
      </c>
      <c r="V57" t="s">
        <v>73</v>
      </c>
      <c r="W57" s="1" t="s">
        <v>73</v>
      </c>
      <c r="X57" t="s">
        <v>73</v>
      </c>
      <c r="Y57" s="1" t="s">
        <v>73</v>
      </c>
      <c r="Z57">
        <v>0</v>
      </c>
    </row>
    <row r="58" spans="1:26" x14ac:dyDescent="0.25">
      <c r="A58" t="s">
        <v>194</v>
      </c>
      <c r="B58" t="s">
        <v>30</v>
      </c>
      <c r="C58">
        <v>35.8618205</v>
      </c>
      <c r="D58">
        <v>-106.27248470000001</v>
      </c>
      <c r="E58">
        <v>6848.29</v>
      </c>
      <c r="F58" t="s">
        <v>11</v>
      </c>
      <c r="G58" s="12"/>
      <c r="H58">
        <v>45.5</v>
      </c>
      <c r="I58" t="s">
        <v>67</v>
      </c>
      <c r="J58">
        <v>30.5</v>
      </c>
      <c r="K58">
        <v>40.5</v>
      </c>
      <c r="M58" t="s">
        <v>195</v>
      </c>
      <c r="P58" t="s">
        <v>48</v>
      </c>
      <c r="R58" s="1"/>
      <c r="U58" t="s">
        <v>42</v>
      </c>
      <c r="V58" t="s">
        <v>73</v>
      </c>
      <c r="W58" s="1" t="s">
        <v>73</v>
      </c>
      <c r="X58" t="s">
        <v>73</v>
      </c>
      <c r="Y58" s="1" t="s">
        <v>73</v>
      </c>
      <c r="Z58">
        <v>0</v>
      </c>
    </row>
    <row r="59" spans="1:26" x14ac:dyDescent="0.25">
      <c r="A59" t="s">
        <v>196</v>
      </c>
      <c r="B59" t="s">
        <v>30</v>
      </c>
      <c r="C59">
        <v>35.861627300000002</v>
      </c>
      <c r="D59">
        <v>-106.2727189</v>
      </c>
      <c r="E59">
        <v>6848.01</v>
      </c>
      <c r="F59" t="s">
        <v>11</v>
      </c>
      <c r="G59" s="12"/>
      <c r="H59">
        <v>32.5</v>
      </c>
      <c r="I59" t="s">
        <v>67</v>
      </c>
      <c r="J59">
        <v>27.5</v>
      </c>
      <c r="K59">
        <v>37.5</v>
      </c>
      <c r="M59" t="s">
        <v>197</v>
      </c>
      <c r="P59" t="s">
        <v>48</v>
      </c>
      <c r="R59" s="12"/>
      <c r="U59" t="s">
        <v>42</v>
      </c>
      <c r="V59" t="s">
        <v>73</v>
      </c>
      <c r="W59" s="1" t="s">
        <v>73</v>
      </c>
      <c r="X59" t="s">
        <v>73</v>
      </c>
      <c r="Y59" s="1" t="s">
        <v>73</v>
      </c>
      <c r="Z59">
        <v>0</v>
      </c>
    </row>
    <row r="60" spans="1:26" x14ac:dyDescent="0.25">
      <c r="A60" t="s">
        <v>198</v>
      </c>
      <c r="B60" t="s">
        <v>30</v>
      </c>
      <c r="C60">
        <v>35.861615399999998</v>
      </c>
      <c r="D60">
        <v>-106.27272840000001</v>
      </c>
      <c r="E60">
        <v>6847.98</v>
      </c>
      <c r="F60" t="s">
        <v>11</v>
      </c>
      <c r="G60" s="12"/>
      <c r="H60">
        <v>42.5</v>
      </c>
      <c r="I60" t="s">
        <v>67</v>
      </c>
      <c r="J60">
        <v>25</v>
      </c>
      <c r="K60">
        <v>30</v>
      </c>
      <c r="M60" t="s">
        <v>199</v>
      </c>
      <c r="P60" t="s">
        <v>48</v>
      </c>
      <c r="R60" s="12"/>
      <c r="U60" t="s">
        <v>42</v>
      </c>
      <c r="V60" t="s">
        <v>73</v>
      </c>
      <c r="W60" s="1" t="s">
        <v>73</v>
      </c>
      <c r="X60" t="s">
        <v>73</v>
      </c>
      <c r="Y60" s="1" t="s">
        <v>73</v>
      </c>
      <c r="Z60">
        <v>0</v>
      </c>
    </row>
    <row r="61" spans="1:26" x14ac:dyDescent="0.25">
      <c r="A61" t="s">
        <v>200</v>
      </c>
      <c r="B61" t="s">
        <v>30</v>
      </c>
      <c r="C61">
        <v>35.861247200000001</v>
      </c>
      <c r="D61">
        <v>-106.27167849999999</v>
      </c>
      <c r="E61">
        <v>6841.02</v>
      </c>
      <c r="F61" t="s">
        <v>11</v>
      </c>
      <c r="G61" s="12"/>
      <c r="H61">
        <v>47.5</v>
      </c>
      <c r="I61" t="s">
        <v>67</v>
      </c>
      <c r="J61">
        <v>32.5</v>
      </c>
      <c r="K61">
        <v>42.5</v>
      </c>
      <c r="M61" t="s">
        <v>201</v>
      </c>
      <c r="P61" t="s">
        <v>48</v>
      </c>
      <c r="R61" s="12"/>
      <c r="U61" t="s">
        <v>42</v>
      </c>
      <c r="V61" t="s">
        <v>73</v>
      </c>
      <c r="W61" s="8" t="s">
        <v>73</v>
      </c>
      <c r="X61" t="s">
        <v>73</v>
      </c>
      <c r="Y61" s="8" t="s">
        <v>73</v>
      </c>
      <c r="Z61">
        <v>0</v>
      </c>
    </row>
    <row r="62" spans="1:26" x14ac:dyDescent="0.25">
      <c r="A62" t="s">
        <v>202</v>
      </c>
      <c r="B62" t="s">
        <v>30</v>
      </c>
      <c r="C62">
        <v>35.860633900000003</v>
      </c>
      <c r="D62">
        <v>-106.2720674</v>
      </c>
      <c r="E62">
        <v>6843.2</v>
      </c>
      <c r="F62" t="s">
        <v>11</v>
      </c>
      <c r="G62" s="1"/>
      <c r="H62">
        <v>42.5</v>
      </c>
      <c r="I62" t="s">
        <v>67</v>
      </c>
      <c r="J62">
        <v>32.5</v>
      </c>
      <c r="K62">
        <v>42.5</v>
      </c>
      <c r="M62" t="s">
        <v>203</v>
      </c>
      <c r="P62" t="s">
        <v>48</v>
      </c>
      <c r="R62" s="1"/>
      <c r="U62" t="s">
        <v>42</v>
      </c>
      <c r="V62" t="s">
        <v>73</v>
      </c>
      <c r="W62" s="1" t="s">
        <v>73</v>
      </c>
      <c r="X62" t="s">
        <v>73</v>
      </c>
      <c r="Y62" s="1" t="s">
        <v>73</v>
      </c>
      <c r="Z62">
        <v>0</v>
      </c>
    </row>
    <row r="63" spans="1:26" x14ac:dyDescent="0.25">
      <c r="A63" t="s">
        <v>204</v>
      </c>
      <c r="B63" t="s">
        <v>30</v>
      </c>
      <c r="C63">
        <v>35.860770000000002</v>
      </c>
      <c r="D63">
        <v>-106.27222</v>
      </c>
      <c r="E63">
        <v>6843.8</v>
      </c>
      <c r="F63" t="s">
        <v>11</v>
      </c>
      <c r="G63" s="12">
        <v>34689</v>
      </c>
      <c r="H63">
        <v>50</v>
      </c>
      <c r="I63" t="s">
        <v>67</v>
      </c>
      <c r="J63">
        <v>35</v>
      </c>
      <c r="K63">
        <v>45</v>
      </c>
      <c r="N63" t="s">
        <v>49</v>
      </c>
      <c r="O63" t="s">
        <v>33</v>
      </c>
      <c r="P63" t="s">
        <v>48</v>
      </c>
      <c r="Q63" t="s">
        <v>27</v>
      </c>
      <c r="R63" s="12"/>
      <c r="S63" t="s">
        <v>28</v>
      </c>
      <c r="T63" t="s">
        <v>63</v>
      </c>
      <c r="U63" t="s">
        <v>29</v>
      </c>
      <c r="V63" t="s">
        <v>73</v>
      </c>
      <c r="W63" s="8" t="s">
        <v>73</v>
      </c>
      <c r="X63" t="s">
        <v>73</v>
      </c>
      <c r="Y63" s="8" t="s">
        <v>73</v>
      </c>
      <c r="Z63">
        <v>0</v>
      </c>
    </row>
    <row r="64" spans="1:26" x14ac:dyDescent="0.25">
      <c r="A64" t="s">
        <v>205</v>
      </c>
      <c r="B64" t="s">
        <v>30</v>
      </c>
      <c r="C64">
        <v>35.8607151</v>
      </c>
      <c r="D64">
        <v>-106.271585</v>
      </c>
      <c r="E64">
        <v>6839.35</v>
      </c>
      <c r="F64" t="s">
        <v>11</v>
      </c>
      <c r="G64" s="12"/>
      <c r="H64">
        <v>47.5</v>
      </c>
      <c r="I64" t="s">
        <v>67</v>
      </c>
      <c r="J64">
        <v>32.5</v>
      </c>
      <c r="K64">
        <v>42.5</v>
      </c>
      <c r="M64" t="s">
        <v>206</v>
      </c>
      <c r="P64" t="s">
        <v>48</v>
      </c>
      <c r="R64" s="12"/>
      <c r="U64" t="s">
        <v>42</v>
      </c>
      <c r="V64" t="s">
        <v>73</v>
      </c>
      <c r="W64" s="1" t="s">
        <v>73</v>
      </c>
      <c r="X64" t="s">
        <v>73</v>
      </c>
      <c r="Y64" s="1" t="s">
        <v>73</v>
      </c>
      <c r="Z64">
        <v>0</v>
      </c>
    </row>
    <row r="65" spans="1:26" x14ac:dyDescent="0.25">
      <c r="A65" t="s">
        <v>207</v>
      </c>
      <c r="B65" t="s">
        <v>30</v>
      </c>
      <c r="C65">
        <v>35.860512700000001</v>
      </c>
      <c r="D65">
        <v>-106.2684261</v>
      </c>
      <c r="E65">
        <v>6818.86</v>
      </c>
      <c r="F65" t="s">
        <v>11</v>
      </c>
      <c r="G65" s="12"/>
      <c r="H65">
        <v>67.5</v>
      </c>
      <c r="I65" t="s">
        <v>67</v>
      </c>
      <c r="J65">
        <v>42.5</v>
      </c>
      <c r="K65">
        <v>62.5</v>
      </c>
      <c r="M65" t="s">
        <v>208</v>
      </c>
      <c r="P65" t="s">
        <v>48</v>
      </c>
      <c r="R65" s="12"/>
      <c r="U65" t="s">
        <v>42</v>
      </c>
      <c r="V65" t="s">
        <v>73</v>
      </c>
      <c r="W65" s="1" t="s">
        <v>73</v>
      </c>
      <c r="X65" t="s">
        <v>73</v>
      </c>
      <c r="Y65" s="1" t="s">
        <v>73</v>
      </c>
      <c r="Z65">
        <v>0</v>
      </c>
    </row>
    <row r="66" spans="1:26" x14ac:dyDescent="0.25">
      <c r="A66" t="s">
        <v>209</v>
      </c>
      <c r="B66" t="s">
        <v>30</v>
      </c>
      <c r="C66">
        <v>35.860726</v>
      </c>
      <c r="D66">
        <v>-106.2673685</v>
      </c>
      <c r="E66">
        <v>6812.4</v>
      </c>
      <c r="F66" t="s">
        <v>11</v>
      </c>
      <c r="G66" s="1"/>
      <c r="H66">
        <v>70</v>
      </c>
      <c r="I66" t="s">
        <v>67</v>
      </c>
      <c r="J66">
        <v>45</v>
      </c>
      <c r="K66">
        <v>65</v>
      </c>
      <c r="M66" t="s">
        <v>210</v>
      </c>
      <c r="P66" t="s">
        <v>48</v>
      </c>
      <c r="U66" t="s">
        <v>42</v>
      </c>
      <c r="V66" t="s">
        <v>73</v>
      </c>
      <c r="W66" s="1" t="s">
        <v>73</v>
      </c>
      <c r="X66" t="s">
        <v>73</v>
      </c>
      <c r="Y66" s="1" t="s">
        <v>73</v>
      </c>
      <c r="Z66">
        <v>0</v>
      </c>
    </row>
    <row r="67" spans="1:26" x14ac:dyDescent="0.25">
      <c r="A67" t="s">
        <v>211</v>
      </c>
      <c r="B67" t="s">
        <v>30</v>
      </c>
      <c r="C67">
        <v>35.860281999999998</v>
      </c>
      <c r="D67">
        <v>-106.2673097</v>
      </c>
      <c r="E67">
        <v>6813.07</v>
      </c>
      <c r="F67" t="s">
        <v>11</v>
      </c>
      <c r="G67" s="1"/>
      <c r="H67">
        <v>70</v>
      </c>
      <c r="I67" t="s">
        <v>67</v>
      </c>
      <c r="J67">
        <v>45</v>
      </c>
      <c r="K67">
        <v>65</v>
      </c>
      <c r="M67" t="s">
        <v>212</v>
      </c>
      <c r="P67" t="s">
        <v>48</v>
      </c>
      <c r="U67" t="s">
        <v>42</v>
      </c>
      <c r="V67" t="s">
        <v>73</v>
      </c>
      <c r="W67" s="1" t="s">
        <v>73</v>
      </c>
      <c r="X67" t="s">
        <v>73</v>
      </c>
      <c r="Y67" s="1" t="s">
        <v>73</v>
      </c>
      <c r="Z67">
        <v>0</v>
      </c>
    </row>
    <row r="68" spans="1:26" x14ac:dyDescent="0.25">
      <c r="A68" t="s">
        <v>213</v>
      </c>
      <c r="B68" t="s">
        <v>30</v>
      </c>
      <c r="C68">
        <v>35.861086899999997</v>
      </c>
      <c r="D68">
        <v>-106.26523589999999</v>
      </c>
      <c r="E68">
        <v>6798.31</v>
      </c>
      <c r="F68" t="s">
        <v>11</v>
      </c>
      <c r="G68" s="1"/>
      <c r="H68">
        <v>70</v>
      </c>
      <c r="I68" t="s">
        <v>67</v>
      </c>
      <c r="J68">
        <v>52.5</v>
      </c>
      <c r="K68">
        <v>62.5</v>
      </c>
      <c r="M68" t="s">
        <v>214</v>
      </c>
      <c r="P68" t="s">
        <v>48</v>
      </c>
      <c r="U68" t="s">
        <v>42</v>
      </c>
      <c r="V68" t="s">
        <v>73</v>
      </c>
      <c r="W68" s="1" t="s">
        <v>73</v>
      </c>
      <c r="X68" t="s">
        <v>73</v>
      </c>
      <c r="Y68" s="1" t="s">
        <v>73</v>
      </c>
      <c r="Z68">
        <v>0</v>
      </c>
    </row>
    <row r="69" spans="1:26" x14ac:dyDescent="0.25">
      <c r="A69" t="s">
        <v>215</v>
      </c>
      <c r="B69" t="s">
        <v>30</v>
      </c>
      <c r="C69">
        <v>35.860579999999999</v>
      </c>
      <c r="D69">
        <v>-106.26517</v>
      </c>
      <c r="G69" s="12">
        <v>34688</v>
      </c>
      <c r="H69">
        <v>70</v>
      </c>
      <c r="J69">
        <v>55</v>
      </c>
      <c r="K69">
        <v>65</v>
      </c>
      <c r="O69" t="s">
        <v>33</v>
      </c>
      <c r="P69" t="s">
        <v>48</v>
      </c>
      <c r="Q69" t="s">
        <v>27</v>
      </c>
      <c r="R69" s="12"/>
      <c r="S69" t="s">
        <v>28</v>
      </c>
      <c r="U69" t="s">
        <v>29</v>
      </c>
      <c r="V69">
        <v>4.2</v>
      </c>
      <c r="W69" s="8">
        <v>36033</v>
      </c>
      <c r="X69">
        <v>4.2</v>
      </c>
      <c r="Y69" s="8">
        <v>36033</v>
      </c>
      <c r="Z69">
        <v>1</v>
      </c>
    </row>
    <row r="70" spans="1:26" x14ac:dyDescent="0.25">
      <c r="A70" t="s">
        <v>216</v>
      </c>
      <c r="B70" t="s">
        <v>30</v>
      </c>
      <c r="C70">
        <v>35.860674899999999</v>
      </c>
      <c r="D70">
        <v>-106.27045219999999</v>
      </c>
      <c r="E70">
        <v>6831.17</v>
      </c>
      <c r="F70" t="s">
        <v>11</v>
      </c>
      <c r="G70" s="1"/>
      <c r="H70">
        <v>52</v>
      </c>
      <c r="J70">
        <v>37</v>
      </c>
      <c r="K70">
        <v>47</v>
      </c>
      <c r="M70" t="s">
        <v>217</v>
      </c>
      <c r="P70" t="s">
        <v>48</v>
      </c>
      <c r="U70" t="s">
        <v>42</v>
      </c>
      <c r="V70" t="s">
        <v>73</v>
      </c>
      <c r="W70" s="1" t="s">
        <v>73</v>
      </c>
      <c r="X70" t="s">
        <v>73</v>
      </c>
      <c r="Y70" s="1" t="s">
        <v>73</v>
      </c>
      <c r="Z70">
        <v>0</v>
      </c>
    </row>
    <row r="71" spans="1:26" x14ac:dyDescent="0.25">
      <c r="A71" t="s">
        <v>218</v>
      </c>
      <c r="B71" t="s">
        <v>30</v>
      </c>
      <c r="C71">
        <v>35.860451599999998</v>
      </c>
      <c r="D71">
        <v>-106.27047399999999</v>
      </c>
      <c r="E71">
        <v>6832.45</v>
      </c>
      <c r="F71" t="s">
        <v>11</v>
      </c>
      <c r="G71" s="1"/>
      <c r="H71">
        <v>47.5</v>
      </c>
      <c r="J71">
        <v>32.5</v>
      </c>
      <c r="K71">
        <v>42.5</v>
      </c>
      <c r="M71" t="s">
        <v>219</v>
      </c>
      <c r="P71" t="s">
        <v>48</v>
      </c>
      <c r="U71" t="s">
        <v>42</v>
      </c>
      <c r="V71" t="s">
        <v>73</v>
      </c>
      <c r="W71" s="1" t="s">
        <v>73</v>
      </c>
      <c r="X71" t="s">
        <v>73</v>
      </c>
      <c r="Y71" s="1" t="s">
        <v>73</v>
      </c>
      <c r="Z71">
        <v>0</v>
      </c>
    </row>
    <row r="72" spans="1:26" x14ac:dyDescent="0.25">
      <c r="A72" t="s">
        <v>220</v>
      </c>
      <c r="B72" t="s">
        <v>30</v>
      </c>
      <c r="C72">
        <v>35.861096500000002</v>
      </c>
      <c r="D72">
        <v>-106.2630418</v>
      </c>
      <c r="E72">
        <v>6785.95</v>
      </c>
      <c r="F72" t="s">
        <v>11</v>
      </c>
      <c r="G72" s="1"/>
      <c r="H72">
        <v>75</v>
      </c>
      <c r="J72">
        <v>50</v>
      </c>
      <c r="K72">
        <v>70</v>
      </c>
      <c r="M72" t="s">
        <v>221</v>
      </c>
      <c r="P72" t="s">
        <v>48</v>
      </c>
      <c r="U72" t="s">
        <v>42</v>
      </c>
      <c r="V72" t="s">
        <v>73</v>
      </c>
      <c r="W72" s="1" t="s">
        <v>73</v>
      </c>
      <c r="X72" t="s">
        <v>73</v>
      </c>
      <c r="Y72" s="1" t="s">
        <v>73</v>
      </c>
      <c r="Z72">
        <v>0</v>
      </c>
    </row>
    <row r="73" spans="1:26" x14ac:dyDescent="0.25">
      <c r="A73" t="s">
        <v>222</v>
      </c>
      <c r="B73" t="s">
        <v>30</v>
      </c>
      <c r="C73">
        <v>35.860860799999998</v>
      </c>
      <c r="D73">
        <v>-106.2630161</v>
      </c>
      <c r="E73">
        <v>6783.8</v>
      </c>
      <c r="F73" t="s">
        <v>11</v>
      </c>
      <c r="G73" s="1"/>
      <c r="H73">
        <v>72.5</v>
      </c>
      <c r="J73">
        <v>47.5</v>
      </c>
      <c r="K73">
        <v>67.5</v>
      </c>
      <c r="M73" t="s">
        <v>223</v>
      </c>
      <c r="P73" t="s">
        <v>48</v>
      </c>
      <c r="U73" t="s">
        <v>42</v>
      </c>
      <c r="V73" t="s">
        <v>73</v>
      </c>
      <c r="W73" s="1" t="s">
        <v>73</v>
      </c>
      <c r="X73" t="s">
        <v>73</v>
      </c>
      <c r="Y73" s="1" t="s">
        <v>73</v>
      </c>
      <c r="Z73">
        <v>0</v>
      </c>
    </row>
    <row r="74" spans="1:26" x14ac:dyDescent="0.25">
      <c r="A74" t="s">
        <v>224</v>
      </c>
      <c r="B74" t="s">
        <v>30</v>
      </c>
      <c r="C74">
        <v>35.860622999999997</v>
      </c>
      <c r="D74">
        <v>-106.2629967</v>
      </c>
      <c r="E74">
        <v>6785.63</v>
      </c>
      <c r="F74" t="s">
        <v>11</v>
      </c>
      <c r="G74" s="1"/>
      <c r="H74">
        <v>80</v>
      </c>
      <c r="J74">
        <v>55</v>
      </c>
      <c r="K74">
        <v>75</v>
      </c>
      <c r="M74" t="s">
        <v>225</v>
      </c>
      <c r="P74" t="s">
        <v>48</v>
      </c>
      <c r="U74" t="s">
        <v>42</v>
      </c>
      <c r="V74" t="s">
        <v>73</v>
      </c>
      <c r="W74" s="1" t="s">
        <v>73</v>
      </c>
      <c r="X74" t="s">
        <v>73</v>
      </c>
      <c r="Y74" s="1" t="s">
        <v>73</v>
      </c>
      <c r="Z74">
        <v>0</v>
      </c>
    </row>
    <row r="75" spans="1:26" x14ac:dyDescent="0.25">
      <c r="A75" t="s">
        <v>226</v>
      </c>
      <c r="B75" t="s">
        <v>30</v>
      </c>
      <c r="C75">
        <v>35.860886999999998</v>
      </c>
      <c r="D75">
        <v>-106.25774079999999</v>
      </c>
      <c r="E75">
        <v>6752.11</v>
      </c>
      <c r="F75" t="s">
        <v>11</v>
      </c>
      <c r="G75" s="1"/>
      <c r="H75">
        <v>75</v>
      </c>
      <c r="J75">
        <v>50</v>
      </c>
      <c r="K75">
        <v>70</v>
      </c>
      <c r="M75" t="s">
        <v>227</v>
      </c>
      <c r="P75" t="s">
        <v>48</v>
      </c>
      <c r="U75" t="s">
        <v>42</v>
      </c>
      <c r="V75" t="s">
        <v>73</v>
      </c>
      <c r="W75" s="1" t="s">
        <v>73</v>
      </c>
      <c r="X75" t="s">
        <v>73</v>
      </c>
      <c r="Y75" s="1" t="s">
        <v>73</v>
      </c>
      <c r="Z75">
        <v>0</v>
      </c>
    </row>
    <row r="76" spans="1:26" x14ac:dyDescent="0.25">
      <c r="A76" t="s">
        <v>228</v>
      </c>
      <c r="B76" t="s">
        <v>30</v>
      </c>
      <c r="C76">
        <v>35.860511500000001</v>
      </c>
      <c r="D76">
        <v>-106.25792319999999</v>
      </c>
      <c r="E76">
        <v>6753.6</v>
      </c>
      <c r="F76" t="s">
        <v>11</v>
      </c>
      <c r="G76" s="1"/>
      <c r="H76">
        <v>80</v>
      </c>
      <c r="J76">
        <v>55</v>
      </c>
      <c r="K76">
        <v>75</v>
      </c>
      <c r="M76" t="s">
        <v>229</v>
      </c>
      <c r="P76" t="s">
        <v>48</v>
      </c>
      <c r="U76" t="s">
        <v>42</v>
      </c>
      <c r="V76" t="s">
        <v>73</v>
      </c>
      <c r="W76" s="1" t="s">
        <v>73</v>
      </c>
      <c r="X76" t="s">
        <v>73</v>
      </c>
      <c r="Y76" s="1" t="s">
        <v>73</v>
      </c>
      <c r="Z76">
        <v>0</v>
      </c>
    </row>
    <row r="77" spans="1:26" x14ac:dyDescent="0.25">
      <c r="A77" t="s">
        <v>262</v>
      </c>
      <c r="B77" t="s">
        <v>30</v>
      </c>
      <c r="C77">
        <v>35.860520000000001</v>
      </c>
      <c r="D77">
        <v>-106.26739000000001</v>
      </c>
      <c r="E77">
        <v>6811.63</v>
      </c>
      <c r="G77" s="12">
        <v>32448</v>
      </c>
      <c r="H77">
        <v>69</v>
      </c>
      <c r="J77">
        <v>39</v>
      </c>
      <c r="K77">
        <v>59</v>
      </c>
      <c r="N77" t="s">
        <v>49</v>
      </c>
      <c r="O77" t="s">
        <v>33</v>
      </c>
      <c r="P77" t="s">
        <v>48</v>
      </c>
      <c r="Q77" t="s">
        <v>27</v>
      </c>
      <c r="S77" t="s">
        <v>28</v>
      </c>
      <c r="U77" t="s">
        <v>29</v>
      </c>
      <c r="V77">
        <v>2.8</v>
      </c>
      <c r="W77" s="8">
        <v>38464</v>
      </c>
      <c r="X77">
        <v>2.1</v>
      </c>
      <c r="Y77" s="8">
        <v>38611</v>
      </c>
      <c r="Z77">
        <v>4</v>
      </c>
    </row>
    <row r="78" spans="1:26" x14ac:dyDescent="0.25">
      <c r="A78" t="s">
        <v>263</v>
      </c>
      <c r="B78" t="s">
        <v>30</v>
      </c>
      <c r="C78">
        <v>35.860660000000003</v>
      </c>
      <c r="D78">
        <v>-106.26484000000001</v>
      </c>
      <c r="E78">
        <v>6796.2</v>
      </c>
      <c r="G78" s="12">
        <v>32448</v>
      </c>
      <c r="H78">
        <v>64</v>
      </c>
      <c r="J78">
        <v>44</v>
      </c>
      <c r="K78">
        <v>64</v>
      </c>
      <c r="N78" t="s">
        <v>49</v>
      </c>
      <c r="O78" t="s">
        <v>33</v>
      </c>
      <c r="P78" t="s">
        <v>48</v>
      </c>
      <c r="Q78" t="s">
        <v>27</v>
      </c>
      <c r="S78" t="s">
        <v>28</v>
      </c>
      <c r="U78" t="s">
        <v>29</v>
      </c>
      <c r="V78" t="s">
        <v>73</v>
      </c>
      <c r="W78" s="1" t="s">
        <v>73</v>
      </c>
      <c r="X78" t="s">
        <v>73</v>
      </c>
      <c r="Y78" s="1" t="s">
        <v>73</v>
      </c>
      <c r="Z78">
        <v>0</v>
      </c>
    </row>
    <row r="79" spans="1:26" x14ac:dyDescent="0.25">
      <c r="A79" t="s">
        <v>264</v>
      </c>
      <c r="B79" t="s">
        <v>30</v>
      </c>
      <c r="C79">
        <v>35.860909999999997</v>
      </c>
      <c r="D79">
        <v>-106.26302</v>
      </c>
      <c r="G79" s="12">
        <v>32448</v>
      </c>
      <c r="H79">
        <v>74</v>
      </c>
      <c r="J79">
        <v>54</v>
      </c>
      <c r="K79">
        <v>64</v>
      </c>
      <c r="O79" t="s">
        <v>33</v>
      </c>
      <c r="P79" t="s">
        <v>48</v>
      </c>
      <c r="Q79" t="s">
        <v>27</v>
      </c>
      <c r="R79" s="1"/>
      <c r="S79" t="s">
        <v>28</v>
      </c>
      <c r="U79" t="s">
        <v>29</v>
      </c>
      <c r="V79">
        <v>4.2</v>
      </c>
      <c r="W79" s="8">
        <v>36033</v>
      </c>
      <c r="X79">
        <v>2.1</v>
      </c>
      <c r="Y79" s="8">
        <v>39154</v>
      </c>
      <c r="Z79">
        <v>5</v>
      </c>
    </row>
    <row r="80" spans="1:26" x14ac:dyDescent="0.25">
      <c r="A80" t="s">
        <v>271</v>
      </c>
      <c r="B80" t="s">
        <v>30</v>
      </c>
      <c r="C80">
        <v>35.86383</v>
      </c>
      <c r="D80">
        <v>-106.27775</v>
      </c>
      <c r="E80">
        <v>6881.85</v>
      </c>
      <c r="G80" s="1"/>
      <c r="L80" t="s">
        <v>272</v>
      </c>
      <c r="N80" t="s">
        <v>49</v>
      </c>
      <c r="O80" t="s">
        <v>33</v>
      </c>
      <c r="P80" t="s">
        <v>48</v>
      </c>
      <c r="S80" t="s">
        <v>28</v>
      </c>
      <c r="T80" t="s">
        <v>41</v>
      </c>
      <c r="U80" t="s">
        <v>29</v>
      </c>
      <c r="V80">
        <v>1</v>
      </c>
      <c r="W80" s="8">
        <v>38968</v>
      </c>
      <c r="X80">
        <v>1</v>
      </c>
      <c r="Y80" s="8">
        <v>38968</v>
      </c>
      <c r="Z80">
        <v>2</v>
      </c>
    </row>
    <row r="81" spans="1:26" x14ac:dyDescent="0.25">
      <c r="A81" t="s">
        <v>273</v>
      </c>
      <c r="B81" t="s">
        <v>30</v>
      </c>
      <c r="C81">
        <v>35.863729999999997</v>
      </c>
      <c r="D81">
        <v>-106.27755999999999</v>
      </c>
      <c r="E81">
        <v>6881.6</v>
      </c>
      <c r="G81" s="1"/>
      <c r="L81" t="s">
        <v>274</v>
      </c>
      <c r="N81" t="s">
        <v>49</v>
      </c>
      <c r="O81" t="s">
        <v>33</v>
      </c>
      <c r="P81" t="s">
        <v>48</v>
      </c>
      <c r="R81" s="1"/>
      <c r="S81" t="s">
        <v>28</v>
      </c>
      <c r="T81" t="s">
        <v>41</v>
      </c>
      <c r="U81" t="s">
        <v>29</v>
      </c>
      <c r="V81">
        <v>1</v>
      </c>
      <c r="W81" s="8">
        <v>38968</v>
      </c>
      <c r="X81">
        <v>1</v>
      </c>
      <c r="Y81" s="8">
        <v>38968</v>
      </c>
      <c r="Z81">
        <v>2</v>
      </c>
    </row>
    <row r="82" spans="1:26" x14ac:dyDescent="0.25">
      <c r="A82" t="s">
        <v>301</v>
      </c>
      <c r="B82" t="s">
        <v>30</v>
      </c>
      <c r="C82">
        <v>35.860460000000003</v>
      </c>
      <c r="D82">
        <v>-106.27518000000001</v>
      </c>
      <c r="E82">
        <v>6863.2</v>
      </c>
      <c r="F82" t="s">
        <v>11</v>
      </c>
      <c r="G82" s="12">
        <v>38300</v>
      </c>
      <c r="H82">
        <v>21.3</v>
      </c>
      <c r="I82" t="s">
        <v>65</v>
      </c>
      <c r="J82">
        <v>16.2</v>
      </c>
      <c r="K82">
        <v>20.9</v>
      </c>
      <c r="L82" t="s">
        <v>302</v>
      </c>
      <c r="N82" t="s">
        <v>49</v>
      </c>
      <c r="O82" t="s">
        <v>25</v>
      </c>
      <c r="P82" t="s">
        <v>48</v>
      </c>
      <c r="Q82" t="s">
        <v>27</v>
      </c>
      <c r="R82" s="1"/>
      <c r="S82" t="s">
        <v>28</v>
      </c>
      <c r="T82" t="s">
        <v>40</v>
      </c>
      <c r="U82" t="s">
        <v>29</v>
      </c>
      <c r="V82" t="s">
        <v>73</v>
      </c>
      <c r="W82" t="s">
        <v>73</v>
      </c>
      <c r="X82" t="s">
        <v>73</v>
      </c>
      <c r="Y82" t="s">
        <v>73</v>
      </c>
      <c r="Z82">
        <v>0</v>
      </c>
    </row>
    <row r="83" spans="1:26" x14ac:dyDescent="0.25">
      <c r="A83" t="s">
        <v>303</v>
      </c>
      <c r="B83" t="s">
        <v>30</v>
      </c>
      <c r="C83">
        <v>35.860509999999998</v>
      </c>
      <c r="D83">
        <v>-106.27374</v>
      </c>
      <c r="E83">
        <v>6853.21</v>
      </c>
      <c r="F83" t="s">
        <v>11</v>
      </c>
      <c r="G83" s="12">
        <v>34689</v>
      </c>
      <c r="H83">
        <v>40</v>
      </c>
      <c r="I83" t="s">
        <v>304</v>
      </c>
      <c r="J83">
        <v>25</v>
      </c>
      <c r="K83">
        <v>35</v>
      </c>
      <c r="N83" t="s">
        <v>49</v>
      </c>
      <c r="O83" t="s">
        <v>33</v>
      </c>
      <c r="P83" t="s">
        <v>48</v>
      </c>
      <c r="Q83" t="s">
        <v>27</v>
      </c>
      <c r="R83" s="1"/>
      <c r="S83" t="s">
        <v>28</v>
      </c>
      <c r="T83" t="s">
        <v>40</v>
      </c>
      <c r="U83" t="s">
        <v>29</v>
      </c>
      <c r="V83" t="s">
        <v>73</v>
      </c>
      <c r="W83" t="s">
        <v>73</v>
      </c>
      <c r="X83" t="s">
        <v>73</v>
      </c>
      <c r="Y83" t="s">
        <v>73</v>
      </c>
      <c r="Z83">
        <v>0</v>
      </c>
    </row>
    <row r="84" spans="1:26" x14ac:dyDescent="0.25">
      <c r="A84" t="s">
        <v>171</v>
      </c>
      <c r="B84" t="s">
        <v>75</v>
      </c>
      <c r="C84">
        <v>35.8606409</v>
      </c>
      <c r="D84">
        <v>-106.2684259</v>
      </c>
      <c r="E84">
        <v>6818.34</v>
      </c>
      <c r="F84" t="s">
        <v>172</v>
      </c>
      <c r="G84" s="1"/>
      <c r="H84">
        <v>95.35</v>
      </c>
      <c r="I84" t="s">
        <v>39</v>
      </c>
      <c r="J84">
        <v>72</v>
      </c>
      <c r="K84">
        <v>92.5</v>
      </c>
      <c r="M84" t="s">
        <v>173</v>
      </c>
      <c r="P84" t="s">
        <v>48</v>
      </c>
      <c r="R84" s="1"/>
      <c r="U84" t="s">
        <v>42</v>
      </c>
      <c r="V84" t="s">
        <v>73</v>
      </c>
      <c r="W84" t="s">
        <v>73</v>
      </c>
      <c r="X84" t="s">
        <v>73</v>
      </c>
      <c r="Y84" t="s">
        <v>73</v>
      </c>
      <c r="Z84">
        <v>0</v>
      </c>
    </row>
    <row r="85" spans="1:26" x14ac:dyDescent="0.25">
      <c r="A85" t="s">
        <v>182</v>
      </c>
      <c r="B85" t="s">
        <v>75</v>
      </c>
      <c r="C85">
        <v>35.860570000000003</v>
      </c>
      <c r="D85">
        <v>-106.27101999999999</v>
      </c>
      <c r="E85">
        <v>6836.18</v>
      </c>
      <c r="G85" s="12"/>
      <c r="L85" t="s">
        <v>183</v>
      </c>
      <c r="N85" t="s">
        <v>49</v>
      </c>
      <c r="O85" t="s">
        <v>33</v>
      </c>
      <c r="P85" t="s">
        <v>48</v>
      </c>
      <c r="S85" t="s">
        <v>28</v>
      </c>
      <c r="T85" t="s">
        <v>41</v>
      </c>
      <c r="U85" t="s">
        <v>29</v>
      </c>
      <c r="V85" t="s">
        <v>73</v>
      </c>
      <c r="W85" s="8" t="s">
        <v>73</v>
      </c>
      <c r="X85" t="s">
        <v>73</v>
      </c>
      <c r="Y85" s="8" t="s">
        <v>73</v>
      </c>
      <c r="Z85">
        <v>0</v>
      </c>
    </row>
    <row r="86" spans="1:26" x14ac:dyDescent="0.25">
      <c r="A86" t="s">
        <v>278</v>
      </c>
      <c r="B86" t="s">
        <v>75</v>
      </c>
      <c r="C86">
        <v>35.82385</v>
      </c>
      <c r="D86">
        <v>-106.22476</v>
      </c>
      <c r="E86">
        <v>6527.88</v>
      </c>
      <c r="L86" t="s">
        <v>85</v>
      </c>
      <c r="N86" t="s">
        <v>49</v>
      </c>
      <c r="O86" t="s">
        <v>31</v>
      </c>
      <c r="P86" t="s">
        <v>48</v>
      </c>
      <c r="S86" t="s">
        <v>28</v>
      </c>
      <c r="T86" t="s">
        <v>41</v>
      </c>
      <c r="U86" t="s">
        <v>29</v>
      </c>
      <c r="V86">
        <v>2.1</v>
      </c>
      <c r="W86" s="8">
        <v>38645</v>
      </c>
      <c r="X86">
        <v>1.2</v>
      </c>
      <c r="Y86" s="8">
        <v>38656</v>
      </c>
      <c r="Z86">
        <v>2</v>
      </c>
    </row>
    <row r="87" spans="1:26" x14ac:dyDescent="0.25">
      <c r="A87" t="s">
        <v>284</v>
      </c>
      <c r="B87" t="s">
        <v>75</v>
      </c>
      <c r="C87">
        <v>35.83099</v>
      </c>
      <c r="D87">
        <v>-106.23381000000001</v>
      </c>
      <c r="E87">
        <v>6660.53</v>
      </c>
      <c r="F87" t="s">
        <v>285</v>
      </c>
      <c r="J87">
        <v>928</v>
      </c>
      <c r="K87">
        <v>937.7</v>
      </c>
      <c r="L87" t="s">
        <v>62</v>
      </c>
      <c r="N87" t="s">
        <v>49</v>
      </c>
      <c r="O87" t="s">
        <v>31</v>
      </c>
      <c r="P87" t="s">
        <v>48</v>
      </c>
      <c r="S87" t="s">
        <v>28</v>
      </c>
      <c r="U87" t="s">
        <v>29</v>
      </c>
      <c r="V87" t="s">
        <v>73</v>
      </c>
      <c r="W87" t="s">
        <v>73</v>
      </c>
      <c r="X87" t="s">
        <v>73</v>
      </c>
      <c r="Y87" t="s">
        <v>73</v>
      </c>
      <c r="Z87">
        <v>0</v>
      </c>
    </row>
    <row r="88" spans="1:26" x14ac:dyDescent="0.25">
      <c r="A88" t="s">
        <v>141</v>
      </c>
      <c r="C88">
        <v>35.859942599999997</v>
      </c>
      <c r="D88">
        <v>-106.250798</v>
      </c>
      <c r="P88" t="s">
        <v>48</v>
      </c>
      <c r="U88" t="s">
        <v>42</v>
      </c>
      <c r="V88" t="s">
        <v>73</v>
      </c>
      <c r="W88" t="s">
        <v>73</v>
      </c>
      <c r="X88" t="s">
        <v>73</v>
      </c>
      <c r="Y88" t="s">
        <v>73</v>
      </c>
      <c r="Z88">
        <v>0</v>
      </c>
    </row>
    <row r="89" spans="1:26" x14ac:dyDescent="0.25">
      <c r="A89" t="s">
        <v>147</v>
      </c>
      <c r="C89">
        <v>35.862095500000002</v>
      </c>
      <c r="D89">
        <v>-106.2730504</v>
      </c>
      <c r="E89">
        <v>6853</v>
      </c>
      <c r="P89" t="s">
        <v>48</v>
      </c>
      <c r="U89" t="s">
        <v>42</v>
      </c>
      <c r="V89" t="s">
        <v>73</v>
      </c>
      <c r="W89" t="s">
        <v>73</v>
      </c>
      <c r="X89" t="s">
        <v>73</v>
      </c>
      <c r="Y89" t="s">
        <v>73</v>
      </c>
      <c r="Z89">
        <v>0</v>
      </c>
    </row>
    <row r="90" spans="1:26" x14ac:dyDescent="0.25">
      <c r="A90" t="s">
        <v>148</v>
      </c>
      <c r="C90">
        <v>35.862095500000002</v>
      </c>
      <c r="D90">
        <v>-106.2730504</v>
      </c>
      <c r="E90">
        <v>6853</v>
      </c>
      <c r="G90" s="1"/>
      <c r="P90" t="s">
        <v>48</v>
      </c>
      <c r="U90" t="s">
        <v>42</v>
      </c>
      <c r="V90" t="s">
        <v>73</v>
      </c>
      <c r="W90" t="s">
        <v>73</v>
      </c>
      <c r="X90" t="s">
        <v>73</v>
      </c>
      <c r="Y90" t="s">
        <v>73</v>
      </c>
      <c r="Z90">
        <v>0</v>
      </c>
    </row>
    <row r="91" spans="1:26" x14ac:dyDescent="0.25">
      <c r="A91" t="s">
        <v>153</v>
      </c>
      <c r="C91">
        <v>35.860598899999999</v>
      </c>
      <c r="D91">
        <v>-106.2686655</v>
      </c>
      <c r="E91">
        <v>6819.8</v>
      </c>
      <c r="G91" s="1"/>
      <c r="P91" t="s">
        <v>48</v>
      </c>
      <c r="U91" t="s">
        <v>42</v>
      </c>
      <c r="V91" t="s">
        <v>73</v>
      </c>
      <c r="W91" t="s">
        <v>73</v>
      </c>
      <c r="X91" t="s">
        <v>73</v>
      </c>
      <c r="Y91" t="s">
        <v>73</v>
      </c>
      <c r="Z91">
        <v>0</v>
      </c>
    </row>
    <row r="92" spans="1:26" x14ac:dyDescent="0.25">
      <c r="A92" t="s">
        <v>154</v>
      </c>
      <c r="C92">
        <v>35.860598899999999</v>
      </c>
      <c r="D92">
        <v>-106.2686655</v>
      </c>
      <c r="E92">
        <v>6819.8</v>
      </c>
      <c r="G92" s="1"/>
      <c r="P92" t="s">
        <v>48</v>
      </c>
      <c r="R92" s="1"/>
      <c r="U92" t="s">
        <v>42</v>
      </c>
      <c r="V92" t="s">
        <v>73</v>
      </c>
      <c r="W92" t="s">
        <v>73</v>
      </c>
      <c r="X92" t="s">
        <v>73</v>
      </c>
      <c r="Y92" t="s">
        <v>73</v>
      </c>
      <c r="Z92">
        <v>0</v>
      </c>
    </row>
    <row r="93" spans="1:26" x14ac:dyDescent="0.25">
      <c r="A93" t="s">
        <v>155</v>
      </c>
      <c r="C93">
        <v>35.860598899999999</v>
      </c>
      <c r="D93">
        <v>-106.2686655</v>
      </c>
      <c r="E93">
        <v>6819.8</v>
      </c>
      <c r="G93" s="1"/>
      <c r="P93" t="s">
        <v>48</v>
      </c>
      <c r="R93" s="1"/>
      <c r="U93" t="s">
        <v>42</v>
      </c>
      <c r="V93" t="s">
        <v>73</v>
      </c>
      <c r="W93" t="s">
        <v>73</v>
      </c>
      <c r="X93" t="s">
        <v>73</v>
      </c>
      <c r="Y93" t="s">
        <v>73</v>
      </c>
      <c r="Z93">
        <v>0</v>
      </c>
    </row>
    <row r="94" spans="1:26" x14ac:dyDescent="0.25">
      <c r="A94" t="s">
        <v>160</v>
      </c>
      <c r="C94">
        <v>35.8637674</v>
      </c>
      <c r="D94">
        <v>-106.27846359999999</v>
      </c>
      <c r="E94">
        <v>6887.1</v>
      </c>
      <c r="G94" s="1"/>
      <c r="P94" t="s">
        <v>48</v>
      </c>
      <c r="R94" s="1"/>
      <c r="U94" t="s">
        <v>42</v>
      </c>
      <c r="V94" t="s">
        <v>73</v>
      </c>
      <c r="W94" s="1" t="s">
        <v>73</v>
      </c>
      <c r="X94" t="s">
        <v>73</v>
      </c>
      <c r="Y94" s="1" t="s">
        <v>73</v>
      </c>
      <c r="Z94">
        <v>0</v>
      </c>
    </row>
    <row r="95" spans="1:26" x14ac:dyDescent="0.25">
      <c r="A95" t="s">
        <v>265</v>
      </c>
      <c r="C95">
        <v>35.8238518</v>
      </c>
      <c r="D95">
        <v>-106.2247625</v>
      </c>
      <c r="E95">
        <v>6527.9</v>
      </c>
      <c r="G95" s="1"/>
      <c r="L95" t="s">
        <v>266</v>
      </c>
      <c r="P95" t="s">
        <v>48</v>
      </c>
      <c r="R95" s="1"/>
      <c r="U95" t="s">
        <v>42</v>
      </c>
      <c r="V95" t="s">
        <v>73</v>
      </c>
      <c r="W95" t="s">
        <v>73</v>
      </c>
      <c r="X95" t="s">
        <v>73</v>
      </c>
      <c r="Y95" t="s">
        <v>73</v>
      </c>
      <c r="Z95">
        <v>0</v>
      </c>
    </row>
    <row r="96" spans="1:26" x14ac:dyDescent="0.25">
      <c r="A96" t="s">
        <v>277</v>
      </c>
      <c r="C96">
        <v>35.8238518</v>
      </c>
      <c r="D96">
        <v>-106.2247625</v>
      </c>
      <c r="E96">
        <v>6527.88</v>
      </c>
      <c r="G96" s="1"/>
      <c r="L96" t="s">
        <v>82</v>
      </c>
      <c r="P96" t="s">
        <v>48</v>
      </c>
      <c r="R96" s="1"/>
      <c r="U96" t="s">
        <v>42</v>
      </c>
      <c r="V96" t="s">
        <v>73</v>
      </c>
      <c r="W96" s="1" t="s">
        <v>73</v>
      </c>
      <c r="X96" t="s">
        <v>73</v>
      </c>
      <c r="Y96" s="1" t="s">
        <v>73</v>
      </c>
      <c r="Z96">
        <v>0</v>
      </c>
    </row>
    <row r="97" spans="1:26" x14ac:dyDescent="0.25">
      <c r="A97" t="s">
        <v>280</v>
      </c>
      <c r="C97">
        <v>35.860623799999999</v>
      </c>
      <c r="D97">
        <v>-106.273675</v>
      </c>
      <c r="E97">
        <v>6853.33</v>
      </c>
      <c r="G97" s="1"/>
      <c r="L97" t="s">
        <v>281</v>
      </c>
      <c r="P97" t="s">
        <v>48</v>
      </c>
      <c r="R97" s="1"/>
      <c r="U97" t="s">
        <v>42</v>
      </c>
      <c r="V97" t="s">
        <v>73</v>
      </c>
      <c r="W97" t="s">
        <v>73</v>
      </c>
      <c r="X97" t="s">
        <v>73</v>
      </c>
      <c r="Y97" t="s">
        <v>73</v>
      </c>
      <c r="Z97">
        <v>0</v>
      </c>
    </row>
    <row r="98" spans="1:26" x14ac:dyDescent="0.25">
      <c r="A98" t="s">
        <v>282</v>
      </c>
      <c r="C98">
        <v>35.844372900000003</v>
      </c>
      <c r="D98">
        <v>-106.2587343</v>
      </c>
      <c r="E98">
        <v>6870.59</v>
      </c>
      <c r="G98" s="1"/>
      <c r="L98" t="s">
        <v>101</v>
      </c>
      <c r="P98" t="s">
        <v>48</v>
      </c>
      <c r="R98" s="1"/>
      <c r="U98" t="s">
        <v>42</v>
      </c>
      <c r="V98" t="s">
        <v>73</v>
      </c>
      <c r="W98" t="s">
        <v>73</v>
      </c>
      <c r="X98" t="s">
        <v>73</v>
      </c>
      <c r="Y98" t="s">
        <v>73</v>
      </c>
      <c r="Z98">
        <v>0</v>
      </c>
    </row>
    <row r="99" spans="1:26" x14ac:dyDescent="0.25">
      <c r="A99" t="s">
        <v>286</v>
      </c>
      <c r="C99">
        <v>35.8567173</v>
      </c>
      <c r="D99">
        <v>-106.25119909999999</v>
      </c>
      <c r="E99">
        <v>6714.91</v>
      </c>
      <c r="L99" t="s">
        <v>145</v>
      </c>
      <c r="P99" t="s">
        <v>48</v>
      </c>
      <c r="U99" t="s">
        <v>42</v>
      </c>
      <c r="V99" t="s">
        <v>73</v>
      </c>
      <c r="W99" t="s">
        <v>73</v>
      </c>
      <c r="X99" t="s">
        <v>73</v>
      </c>
      <c r="Y99" t="s">
        <v>73</v>
      </c>
      <c r="Z99">
        <v>0</v>
      </c>
    </row>
    <row r="100" spans="1:26" x14ac:dyDescent="0.25">
      <c r="A100" t="s">
        <v>287</v>
      </c>
      <c r="C100">
        <v>35.859211500000001</v>
      </c>
      <c r="D100">
        <v>-106.2505637</v>
      </c>
      <c r="E100">
        <v>6704.02</v>
      </c>
      <c r="L100" t="s">
        <v>145</v>
      </c>
      <c r="P100" t="s">
        <v>48</v>
      </c>
      <c r="U100" t="s">
        <v>42</v>
      </c>
      <c r="V100" t="s">
        <v>73</v>
      </c>
      <c r="W100" t="s">
        <v>73</v>
      </c>
      <c r="X100" t="s">
        <v>73</v>
      </c>
      <c r="Y100" t="s">
        <v>73</v>
      </c>
      <c r="Z100">
        <v>0</v>
      </c>
    </row>
    <row r="101" spans="1:26" x14ac:dyDescent="0.25">
      <c r="A101" t="s">
        <v>288</v>
      </c>
      <c r="C101">
        <v>35.8566553</v>
      </c>
      <c r="D101">
        <v>-106.2559076</v>
      </c>
      <c r="E101">
        <v>6904.11</v>
      </c>
      <c r="L101" t="s">
        <v>289</v>
      </c>
      <c r="P101" t="s">
        <v>48</v>
      </c>
      <c r="U101" t="s">
        <v>42</v>
      </c>
      <c r="V101" t="s">
        <v>73</v>
      </c>
      <c r="W101" t="s">
        <v>73</v>
      </c>
      <c r="X101" t="s">
        <v>73</v>
      </c>
      <c r="Y101" t="s">
        <v>73</v>
      </c>
      <c r="Z101">
        <v>0</v>
      </c>
    </row>
    <row r="102" spans="1:26" x14ac:dyDescent="0.25">
      <c r="A102" t="s">
        <v>290</v>
      </c>
      <c r="C102">
        <v>35.844946899999997</v>
      </c>
      <c r="D102">
        <v>-106.2615661</v>
      </c>
      <c r="E102">
        <v>6883.04</v>
      </c>
      <c r="G102" s="1"/>
      <c r="L102" t="s">
        <v>145</v>
      </c>
      <c r="P102" t="s">
        <v>48</v>
      </c>
      <c r="R102" s="1"/>
      <c r="U102" t="s">
        <v>42</v>
      </c>
      <c r="V102">
        <v>2.3216999999999999</v>
      </c>
      <c r="W102" s="8">
        <v>40287</v>
      </c>
      <c r="X102">
        <v>2.3216999999999999</v>
      </c>
      <c r="Y102" s="8">
        <v>40287</v>
      </c>
      <c r="Z102">
        <v>1</v>
      </c>
    </row>
    <row r="103" spans="1:26" x14ac:dyDescent="0.25">
      <c r="A103" t="s">
        <v>291</v>
      </c>
      <c r="C103">
        <v>35.836801299999998</v>
      </c>
      <c r="D103">
        <v>-106.25103590000001</v>
      </c>
      <c r="E103">
        <v>6689.98</v>
      </c>
      <c r="L103" t="s">
        <v>292</v>
      </c>
      <c r="P103" t="s">
        <v>48</v>
      </c>
      <c r="U103" t="s">
        <v>42</v>
      </c>
      <c r="V103" t="s">
        <v>73</v>
      </c>
      <c r="W103" t="s">
        <v>73</v>
      </c>
      <c r="X103" t="s">
        <v>73</v>
      </c>
      <c r="Y103" t="s">
        <v>73</v>
      </c>
      <c r="Z103">
        <v>0</v>
      </c>
    </row>
    <row r="104" spans="1:26" x14ac:dyDescent="0.25">
      <c r="A104" t="s">
        <v>293</v>
      </c>
      <c r="C104">
        <v>35.829687999999997</v>
      </c>
      <c r="D104">
        <v>-106.2275085</v>
      </c>
      <c r="E104">
        <v>6533.86</v>
      </c>
      <c r="L104" t="s">
        <v>294</v>
      </c>
      <c r="P104" t="s">
        <v>48</v>
      </c>
      <c r="U104" t="s">
        <v>42</v>
      </c>
      <c r="V104" t="s">
        <v>73</v>
      </c>
      <c r="W104" t="s">
        <v>73</v>
      </c>
      <c r="X104" t="s">
        <v>73</v>
      </c>
      <c r="Y104" t="s">
        <v>73</v>
      </c>
      <c r="Z104">
        <v>0</v>
      </c>
    </row>
    <row r="105" spans="1:26" x14ac:dyDescent="0.25">
      <c r="A105" t="s">
        <v>297</v>
      </c>
      <c r="C105">
        <v>35.829869100000003</v>
      </c>
      <c r="D105">
        <v>-106.2341697</v>
      </c>
      <c r="E105">
        <v>6648.04</v>
      </c>
      <c r="L105" t="s">
        <v>145</v>
      </c>
      <c r="P105" t="s">
        <v>48</v>
      </c>
      <c r="U105" t="s">
        <v>42</v>
      </c>
      <c r="V105" t="s">
        <v>73</v>
      </c>
      <c r="W105" t="s">
        <v>73</v>
      </c>
      <c r="X105" t="s">
        <v>73</v>
      </c>
      <c r="Y105" t="s">
        <v>73</v>
      </c>
      <c r="Z105">
        <v>0</v>
      </c>
    </row>
    <row r="106" spans="1:26" x14ac:dyDescent="0.25">
      <c r="A106" t="s">
        <v>298</v>
      </c>
      <c r="C106">
        <v>35.857575599999997</v>
      </c>
      <c r="D106">
        <v>-106.2612038</v>
      </c>
      <c r="E106">
        <v>6940.12</v>
      </c>
      <c r="L106" t="s">
        <v>299</v>
      </c>
      <c r="P106" t="s">
        <v>48</v>
      </c>
      <c r="U106" t="s">
        <v>42</v>
      </c>
      <c r="V106" t="s">
        <v>73</v>
      </c>
      <c r="W106" t="s">
        <v>73</v>
      </c>
      <c r="X106" t="s">
        <v>73</v>
      </c>
      <c r="Y106" t="s">
        <v>73</v>
      </c>
      <c r="Z106">
        <v>0</v>
      </c>
    </row>
    <row r="107" spans="1:26" x14ac:dyDescent="0.25">
      <c r="A107" t="s">
        <v>300</v>
      </c>
      <c r="C107">
        <v>35.859699499999998</v>
      </c>
      <c r="D107">
        <v>-106.24858260000001</v>
      </c>
      <c r="E107">
        <v>6692.62</v>
      </c>
      <c r="P107" t="s">
        <v>48</v>
      </c>
      <c r="U107" t="s">
        <v>42</v>
      </c>
      <c r="V107" t="s">
        <v>73</v>
      </c>
      <c r="W107" t="s">
        <v>73</v>
      </c>
      <c r="X107" t="s">
        <v>73</v>
      </c>
      <c r="Y107" t="s">
        <v>73</v>
      </c>
      <c r="Z107">
        <v>0</v>
      </c>
    </row>
    <row r="108" spans="1:26" x14ac:dyDescent="0.25">
      <c r="A108" t="s">
        <v>305</v>
      </c>
      <c r="C108">
        <v>35.856690100000002</v>
      </c>
      <c r="D108">
        <v>-106.25613079999999</v>
      </c>
      <c r="P108" t="s">
        <v>48</v>
      </c>
      <c r="U108" t="s">
        <v>42</v>
      </c>
      <c r="V108" t="s">
        <v>73</v>
      </c>
      <c r="W108" t="s">
        <v>73</v>
      </c>
      <c r="X108" t="s">
        <v>73</v>
      </c>
      <c r="Y108" t="s">
        <v>73</v>
      </c>
      <c r="Z108">
        <v>0</v>
      </c>
    </row>
    <row r="109" spans="1:26" x14ac:dyDescent="0.25">
      <c r="A109" t="s">
        <v>126</v>
      </c>
      <c r="C109">
        <v>35.86356</v>
      </c>
      <c r="D109">
        <v>-106.27721</v>
      </c>
      <c r="E109">
        <v>6881.3</v>
      </c>
      <c r="G109" s="12"/>
      <c r="N109" t="s">
        <v>72</v>
      </c>
      <c r="O109" t="s">
        <v>33</v>
      </c>
      <c r="P109" t="s">
        <v>48</v>
      </c>
      <c r="S109" t="s">
        <v>28</v>
      </c>
      <c r="U109" t="s">
        <v>29</v>
      </c>
      <c r="V109" t="s">
        <v>73</v>
      </c>
      <c r="W109" s="8" t="s">
        <v>73</v>
      </c>
      <c r="X109" t="s">
        <v>73</v>
      </c>
      <c r="Y109" s="8" t="s">
        <v>73</v>
      </c>
      <c r="Z109">
        <v>0</v>
      </c>
    </row>
    <row r="110" spans="1:26" x14ac:dyDescent="0.25">
      <c r="A110" t="s">
        <v>127</v>
      </c>
      <c r="C110">
        <v>35.823900000000002</v>
      </c>
      <c r="D110">
        <v>-106.22471</v>
      </c>
      <c r="G110" s="12"/>
      <c r="L110" t="s">
        <v>128</v>
      </c>
      <c r="N110" t="s">
        <v>72</v>
      </c>
      <c r="O110" t="s">
        <v>31</v>
      </c>
      <c r="P110" t="s">
        <v>48</v>
      </c>
      <c r="S110" t="s">
        <v>28</v>
      </c>
      <c r="U110" t="s">
        <v>29</v>
      </c>
      <c r="V110" t="s">
        <v>73</v>
      </c>
      <c r="W110" t="s">
        <v>73</v>
      </c>
      <c r="X110" t="s">
        <v>73</v>
      </c>
      <c r="Y110" t="s">
        <v>73</v>
      </c>
      <c r="Z110">
        <v>0</v>
      </c>
    </row>
    <row r="111" spans="1:26" x14ac:dyDescent="0.25">
      <c r="A111" t="s">
        <v>129</v>
      </c>
      <c r="C111">
        <v>35.860149999999997</v>
      </c>
      <c r="D111">
        <v>-106.25482</v>
      </c>
      <c r="E111">
        <v>6728.61</v>
      </c>
      <c r="G111" s="12"/>
      <c r="N111" t="s">
        <v>72</v>
      </c>
      <c r="O111" t="s">
        <v>33</v>
      </c>
      <c r="P111" t="s">
        <v>48</v>
      </c>
      <c r="S111" t="s">
        <v>28</v>
      </c>
      <c r="U111" t="s">
        <v>29</v>
      </c>
      <c r="V111" t="s">
        <v>73</v>
      </c>
      <c r="W111" s="8" t="s">
        <v>73</v>
      </c>
      <c r="X111" t="s">
        <v>73</v>
      </c>
      <c r="Y111" s="8" t="s">
        <v>73</v>
      </c>
      <c r="Z111">
        <v>0</v>
      </c>
    </row>
    <row r="112" spans="1:26" x14ac:dyDescent="0.25">
      <c r="A112" t="s">
        <v>130</v>
      </c>
      <c r="C112">
        <v>35.860619999999997</v>
      </c>
      <c r="D112">
        <v>-106.27368</v>
      </c>
      <c r="G112" s="1"/>
      <c r="L112" t="s">
        <v>131</v>
      </c>
      <c r="N112" t="s">
        <v>49</v>
      </c>
      <c r="O112" t="s">
        <v>33</v>
      </c>
      <c r="P112" t="s">
        <v>48</v>
      </c>
      <c r="S112" t="s">
        <v>28</v>
      </c>
      <c r="U112" t="s">
        <v>29</v>
      </c>
      <c r="V112" t="s">
        <v>73</v>
      </c>
      <c r="W112" t="s">
        <v>73</v>
      </c>
      <c r="X112" t="s">
        <v>73</v>
      </c>
      <c r="Y112" t="s">
        <v>73</v>
      </c>
      <c r="Z112">
        <v>0</v>
      </c>
    </row>
    <row r="113" spans="1:26" x14ac:dyDescent="0.25">
      <c r="A113" t="s">
        <v>132</v>
      </c>
      <c r="C113">
        <v>35.84825</v>
      </c>
      <c r="D113">
        <v>-106.23927</v>
      </c>
      <c r="G113" s="1"/>
      <c r="L113" t="s">
        <v>133</v>
      </c>
      <c r="N113" t="s">
        <v>78</v>
      </c>
      <c r="O113" t="s">
        <v>25</v>
      </c>
      <c r="P113" t="s">
        <v>48</v>
      </c>
      <c r="R113" s="12"/>
      <c r="S113" t="s">
        <v>28</v>
      </c>
      <c r="U113" t="s">
        <v>29</v>
      </c>
      <c r="V113" t="s">
        <v>73</v>
      </c>
      <c r="W113" s="1" t="s">
        <v>73</v>
      </c>
      <c r="X113" t="s">
        <v>73</v>
      </c>
      <c r="Y113" s="1" t="s">
        <v>73</v>
      </c>
      <c r="Z113">
        <v>0</v>
      </c>
    </row>
    <row r="114" spans="1:26" x14ac:dyDescent="0.25">
      <c r="A114" t="s">
        <v>142</v>
      </c>
      <c r="C114">
        <v>35.827150000000003</v>
      </c>
      <c r="D114">
        <v>-106.20556000000001</v>
      </c>
      <c r="L114" t="s">
        <v>77</v>
      </c>
      <c r="N114" t="s">
        <v>78</v>
      </c>
      <c r="O114" t="s">
        <v>25</v>
      </c>
      <c r="P114" t="s">
        <v>48</v>
      </c>
      <c r="R114" s="12">
        <v>40983.449999999997</v>
      </c>
      <c r="S114" t="s">
        <v>28</v>
      </c>
      <c r="U114" t="s">
        <v>29</v>
      </c>
      <c r="V114" t="s">
        <v>73</v>
      </c>
      <c r="W114" s="8" t="s">
        <v>73</v>
      </c>
      <c r="X114" t="s">
        <v>73</v>
      </c>
      <c r="Y114" s="8" t="s">
        <v>73</v>
      </c>
      <c r="Z114">
        <v>0</v>
      </c>
    </row>
    <row r="115" spans="1:26" x14ac:dyDescent="0.25">
      <c r="A115" t="s">
        <v>184</v>
      </c>
      <c r="C115">
        <v>35.861159999999998</v>
      </c>
      <c r="D115">
        <v>-106.26251000000001</v>
      </c>
      <c r="E115">
        <v>6780.5</v>
      </c>
      <c r="G115" s="12">
        <v>37773</v>
      </c>
      <c r="H115">
        <v>0</v>
      </c>
      <c r="L115" t="s">
        <v>185</v>
      </c>
      <c r="N115" t="s">
        <v>72</v>
      </c>
      <c r="O115" t="s">
        <v>33</v>
      </c>
      <c r="P115" t="s">
        <v>48</v>
      </c>
      <c r="Q115" t="s">
        <v>166</v>
      </c>
      <c r="R115" s="12">
        <v>40983.449999999997</v>
      </c>
      <c r="S115" t="s">
        <v>28</v>
      </c>
      <c r="U115" t="s">
        <v>29</v>
      </c>
      <c r="V115" t="s">
        <v>73</v>
      </c>
      <c r="W115" s="8" t="s">
        <v>73</v>
      </c>
      <c r="X115" t="s">
        <v>73</v>
      </c>
      <c r="Y115" s="8" t="s">
        <v>73</v>
      </c>
      <c r="Z115">
        <v>0</v>
      </c>
    </row>
    <row r="116" spans="1:26" x14ac:dyDescent="0.25">
      <c r="A116" t="s">
        <v>230</v>
      </c>
      <c r="C116">
        <v>35.863819999999997</v>
      </c>
      <c r="D116">
        <v>-106.27828</v>
      </c>
      <c r="L116" t="s">
        <v>231</v>
      </c>
      <c r="N116" t="s">
        <v>78</v>
      </c>
      <c r="O116" t="s">
        <v>33</v>
      </c>
      <c r="P116" t="s">
        <v>48</v>
      </c>
      <c r="S116" t="s">
        <v>28</v>
      </c>
      <c r="U116" t="s">
        <v>29</v>
      </c>
      <c r="V116" t="s">
        <v>73</v>
      </c>
      <c r="W116" s="8" t="s">
        <v>73</v>
      </c>
      <c r="X116" t="s">
        <v>73</v>
      </c>
      <c r="Y116" s="8" t="s">
        <v>73</v>
      </c>
      <c r="Z116">
        <v>0</v>
      </c>
    </row>
    <row r="117" spans="1:26" x14ac:dyDescent="0.25">
      <c r="A117" t="s">
        <v>232</v>
      </c>
      <c r="C117">
        <v>35.863810000000001</v>
      </c>
      <c r="D117">
        <v>-106.27772</v>
      </c>
      <c r="L117" t="s">
        <v>233</v>
      </c>
      <c r="N117" t="s">
        <v>78</v>
      </c>
      <c r="O117" t="s">
        <v>33</v>
      </c>
      <c r="P117" t="s">
        <v>48</v>
      </c>
      <c r="S117" t="s">
        <v>28</v>
      </c>
      <c r="U117" t="s">
        <v>29</v>
      </c>
      <c r="V117" t="s">
        <v>73</v>
      </c>
      <c r="W117" t="s">
        <v>73</v>
      </c>
      <c r="X117" t="s">
        <v>73</v>
      </c>
      <c r="Y117" t="s">
        <v>73</v>
      </c>
      <c r="Z117">
        <v>0</v>
      </c>
    </row>
    <row r="118" spans="1:26" x14ac:dyDescent="0.25">
      <c r="A118" t="s">
        <v>234</v>
      </c>
      <c r="C118">
        <v>35.863799999999998</v>
      </c>
      <c r="D118">
        <v>-106.27772</v>
      </c>
      <c r="L118" t="s">
        <v>235</v>
      </c>
      <c r="N118" t="s">
        <v>78</v>
      </c>
      <c r="O118" t="s">
        <v>33</v>
      </c>
      <c r="P118" t="s">
        <v>48</v>
      </c>
      <c r="S118" t="s">
        <v>28</v>
      </c>
      <c r="U118" t="s">
        <v>29</v>
      </c>
      <c r="V118" t="s">
        <v>73</v>
      </c>
      <c r="W118" t="s">
        <v>73</v>
      </c>
      <c r="X118" t="s">
        <v>73</v>
      </c>
      <c r="Y118" t="s">
        <v>73</v>
      </c>
      <c r="Z118">
        <v>0</v>
      </c>
    </row>
    <row r="119" spans="1:26" x14ac:dyDescent="0.25">
      <c r="A119" t="s">
        <v>236</v>
      </c>
      <c r="C119">
        <v>35.863819999999997</v>
      </c>
      <c r="D119">
        <v>-106.27768</v>
      </c>
      <c r="L119" t="s">
        <v>237</v>
      </c>
      <c r="N119" t="s">
        <v>78</v>
      </c>
      <c r="O119" t="s">
        <v>33</v>
      </c>
      <c r="P119" t="s">
        <v>48</v>
      </c>
      <c r="S119" t="s">
        <v>28</v>
      </c>
      <c r="U119" t="s">
        <v>29</v>
      </c>
      <c r="V119" t="s">
        <v>73</v>
      </c>
      <c r="W119" s="8" t="s">
        <v>73</v>
      </c>
      <c r="X119" t="s">
        <v>73</v>
      </c>
      <c r="Y119" s="8" t="s">
        <v>73</v>
      </c>
      <c r="Z119">
        <v>0</v>
      </c>
    </row>
    <row r="120" spans="1:26" x14ac:dyDescent="0.25">
      <c r="A120" t="s">
        <v>238</v>
      </c>
      <c r="C120">
        <v>35.863799999999998</v>
      </c>
      <c r="D120">
        <v>-106.27769000000001</v>
      </c>
      <c r="L120" t="s">
        <v>239</v>
      </c>
      <c r="N120" t="s">
        <v>78</v>
      </c>
      <c r="O120" t="s">
        <v>33</v>
      </c>
      <c r="P120" t="s">
        <v>48</v>
      </c>
      <c r="S120" t="s">
        <v>28</v>
      </c>
      <c r="U120" t="s">
        <v>29</v>
      </c>
      <c r="V120" t="s">
        <v>73</v>
      </c>
      <c r="W120" t="s">
        <v>73</v>
      </c>
      <c r="X120" t="s">
        <v>73</v>
      </c>
      <c r="Y120" t="s">
        <v>73</v>
      </c>
      <c r="Z120">
        <v>0</v>
      </c>
    </row>
    <row r="121" spans="1:26" x14ac:dyDescent="0.25">
      <c r="A121" t="s">
        <v>240</v>
      </c>
      <c r="C121">
        <v>35.863790000000002</v>
      </c>
      <c r="D121">
        <v>-106.27769000000001</v>
      </c>
      <c r="L121" t="s">
        <v>241</v>
      </c>
      <c r="N121" t="s">
        <v>78</v>
      </c>
      <c r="O121" t="s">
        <v>33</v>
      </c>
      <c r="P121" t="s">
        <v>48</v>
      </c>
      <c r="S121" t="s">
        <v>28</v>
      </c>
      <c r="U121" t="s">
        <v>29</v>
      </c>
      <c r="V121" t="s">
        <v>73</v>
      </c>
      <c r="W121" t="s">
        <v>73</v>
      </c>
      <c r="X121" t="s">
        <v>73</v>
      </c>
      <c r="Y121" t="s">
        <v>73</v>
      </c>
      <c r="Z121">
        <v>0</v>
      </c>
    </row>
    <row r="122" spans="1:26" x14ac:dyDescent="0.25">
      <c r="A122" t="s">
        <v>242</v>
      </c>
      <c r="C122">
        <v>35.863810000000001</v>
      </c>
      <c r="D122">
        <v>-106.27766</v>
      </c>
      <c r="L122" t="s">
        <v>243</v>
      </c>
      <c r="N122" t="s">
        <v>78</v>
      </c>
      <c r="O122" t="s">
        <v>33</v>
      </c>
      <c r="P122" t="s">
        <v>48</v>
      </c>
      <c r="S122" t="s">
        <v>28</v>
      </c>
      <c r="U122" t="s">
        <v>29</v>
      </c>
      <c r="V122" t="s">
        <v>73</v>
      </c>
      <c r="W122" t="s">
        <v>73</v>
      </c>
      <c r="X122" t="s">
        <v>73</v>
      </c>
      <c r="Y122" t="s">
        <v>73</v>
      </c>
      <c r="Z122">
        <v>0</v>
      </c>
    </row>
    <row r="123" spans="1:26" x14ac:dyDescent="0.25">
      <c r="A123" t="s">
        <v>244</v>
      </c>
      <c r="C123">
        <v>35.863799999999998</v>
      </c>
      <c r="D123">
        <v>-106.27766</v>
      </c>
      <c r="G123" s="12"/>
      <c r="L123" t="s">
        <v>245</v>
      </c>
      <c r="N123" t="s">
        <v>78</v>
      </c>
      <c r="O123" t="s">
        <v>33</v>
      </c>
      <c r="P123" t="s">
        <v>48</v>
      </c>
      <c r="S123" t="s">
        <v>28</v>
      </c>
      <c r="U123" t="s">
        <v>29</v>
      </c>
      <c r="V123" t="s">
        <v>73</v>
      </c>
      <c r="W123" t="s">
        <v>73</v>
      </c>
      <c r="X123" t="s">
        <v>73</v>
      </c>
      <c r="Y123" t="s">
        <v>73</v>
      </c>
      <c r="Z123">
        <v>0</v>
      </c>
    </row>
    <row r="124" spans="1:26" x14ac:dyDescent="0.25">
      <c r="A124" t="s">
        <v>246</v>
      </c>
      <c r="C124">
        <v>35.863790000000002</v>
      </c>
      <c r="D124">
        <v>-106.27766</v>
      </c>
      <c r="L124" t="s">
        <v>247</v>
      </c>
      <c r="N124" t="s">
        <v>78</v>
      </c>
      <c r="O124" t="s">
        <v>33</v>
      </c>
      <c r="P124" t="s">
        <v>48</v>
      </c>
      <c r="S124" t="s">
        <v>28</v>
      </c>
      <c r="U124" t="s">
        <v>29</v>
      </c>
      <c r="V124" t="s">
        <v>73</v>
      </c>
      <c r="W124" t="s">
        <v>73</v>
      </c>
      <c r="X124" t="s">
        <v>73</v>
      </c>
      <c r="Y124" t="s">
        <v>73</v>
      </c>
      <c r="Z124">
        <v>0</v>
      </c>
    </row>
    <row r="125" spans="1:26" x14ac:dyDescent="0.25">
      <c r="A125" t="s">
        <v>248</v>
      </c>
      <c r="C125">
        <v>35.863790000000002</v>
      </c>
      <c r="D125">
        <v>-106.27764999999999</v>
      </c>
      <c r="L125" t="s">
        <v>249</v>
      </c>
      <c r="N125" t="s">
        <v>78</v>
      </c>
      <c r="O125" t="s">
        <v>33</v>
      </c>
      <c r="P125" t="s">
        <v>48</v>
      </c>
      <c r="S125" t="s">
        <v>28</v>
      </c>
      <c r="U125" t="s">
        <v>29</v>
      </c>
      <c r="V125" t="s">
        <v>73</v>
      </c>
      <c r="W125" t="s">
        <v>73</v>
      </c>
      <c r="X125" t="s">
        <v>73</v>
      </c>
      <c r="Y125" t="s">
        <v>73</v>
      </c>
      <c r="Z125">
        <v>0</v>
      </c>
    </row>
    <row r="126" spans="1:26" x14ac:dyDescent="0.25">
      <c r="A126" t="s">
        <v>250</v>
      </c>
      <c r="C126">
        <v>35.863390000000003</v>
      </c>
      <c r="D126">
        <v>-106.27683</v>
      </c>
      <c r="L126" t="s">
        <v>251</v>
      </c>
      <c r="N126" t="s">
        <v>78</v>
      </c>
      <c r="O126" t="s">
        <v>33</v>
      </c>
      <c r="P126" t="s">
        <v>48</v>
      </c>
      <c r="S126" t="s">
        <v>28</v>
      </c>
      <c r="U126" t="s">
        <v>29</v>
      </c>
      <c r="V126" t="s">
        <v>73</v>
      </c>
      <c r="W126" t="s">
        <v>73</v>
      </c>
      <c r="X126" t="s">
        <v>73</v>
      </c>
      <c r="Y126" t="s">
        <v>73</v>
      </c>
      <c r="Z126">
        <v>0</v>
      </c>
    </row>
    <row r="127" spans="1:26" x14ac:dyDescent="0.25">
      <c r="A127" t="s">
        <v>252</v>
      </c>
      <c r="C127">
        <v>35.859990000000003</v>
      </c>
      <c r="D127">
        <v>-106.26743999999999</v>
      </c>
      <c r="L127" t="s">
        <v>253</v>
      </c>
      <c r="N127" t="s">
        <v>72</v>
      </c>
      <c r="O127" t="s">
        <v>33</v>
      </c>
      <c r="P127" t="s">
        <v>48</v>
      </c>
      <c r="S127" t="s">
        <v>28</v>
      </c>
      <c r="U127" t="s">
        <v>29</v>
      </c>
      <c r="V127" t="s">
        <v>73</v>
      </c>
      <c r="W127" t="s">
        <v>73</v>
      </c>
      <c r="X127" t="s">
        <v>73</v>
      </c>
      <c r="Y127" t="s">
        <v>73</v>
      </c>
      <c r="Z127">
        <v>0</v>
      </c>
    </row>
    <row r="128" spans="1:26" x14ac:dyDescent="0.25">
      <c r="A128" t="s">
        <v>254</v>
      </c>
      <c r="C128">
        <v>35.860340000000001</v>
      </c>
      <c r="D128">
        <v>-106.26711</v>
      </c>
      <c r="L128" t="s">
        <v>255</v>
      </c>
      <c r="N128" t="s">
        <v>72</v>
      </c>
      <c r="O128" t="s">
        <v>33</v>
      </c>
      <c r="P128" t="s">
        <v>48</v>
      </c>
      <c r="S128" t="s">
        <v>28</v>
      </c>
      <c r="U128" t="s">
        <v>29</v>
      </c>
      <c r="V128" t="s">
        <v>73</v>
      </c>
      <c r="W128" s="8" t="s">
        <v>73</v>
      </c>
      <c r="X128" t="s">
        <v>73</v>
      </c>
      <c r="Y128" s="8" t="s">
        <v>73</v>
      </c>
      <c r="Z128">
        <v>0</v>
      </c>
    </row>
    <row r="129" spans="1:26" x14ac:dyDescent="0.25">
      <c r="A129" t="s">
        <v>256</v>
      </c>
      <c r="C129">
        <v>35.86065</v>
      </c>
      <c r="D129">
        <v>-106.27122</v>
      </c>
      <c r="L129" t="s">
        <v>257</v>
      </c>
      <c r="N129" t="s">
        <v>72</v>
      </c>
      <c r="O129" t="s">
        <v>33</v>
      </c>
      <c r="P129" t="s">
        <v>48</v>
      </c>
      <c r="S129" t="s">
        <v>28</v>
      </c>
      <c r="U129" t="s">
        <v>29</v>
      </c>
      <c r="V129" t="s">
        <v>73</v>
      </c>
      <c r="W129" t="s">
        <v>73</v>
      </c>
      <c r="X129" t="s">
        <v>73</v>
      </c>
      <c r="Y129" t="s">
        <v>73</v>
      </c>
      <c r="Z129">
        <v>0</v>
      </c>
    </row>
    <row r="130" spans="1:26" x14ac:dyDescent="0.25">
      <c r="A130" t="s">
        <v>258</v>
      </c>
      <c r="C130">
        <v>35.862499999999997</v>
      </c>
      <c r="D130">
        <v>-106.27392</v>
      </c>
      <c r="L130" t="s">
        <v>259</v>
      </c>
      <c r="N130" t="s">
        <v>72</v>
      </c>
      <c r="O130" t="s">
        <v>33</v>
      </c>
      <c r="P130" t="s">
        <v>48</v>
      </c>
      <c r="S130" t="s">
        <v>28</v>
      </c>
      <c r="U130" t="s">
        <v>29</v>
      </c>
      <c r="V130" t="s">
        <v>73</v>
      </c>
      <c r="W130" t="s">
        <v>73</v>
      </c>
      <c r="X130" t="s">
        <v>73</v>
      </c>
      <c r="Y130" t="s">
        <v>73</v>
      </c>
      <c r="Z130">
        <v>0</v>
      </c>
    </row>
    <row r="131" spans="1:26" x14ac:dyDescent="0.25">
      <c r="A131" t="s">
        <v>260</v>
      </c>
      <c r="C131">
        <v>35.858170000000001</v>
      </c>
      <c r="D131">
        <v>-106.26707</v>
      </c>
      <c r="G131" s="12"/>
      <c r="L131" t="s">
        <v>261</v>
      </c>
      <c r="N131" t="s">
        <v>72</v>
      </c>
      <c r="O131" t="s">
        <v>33</v>
      </c>
      <c r="P131" t="s">
        <v>48</v>
      </c>
      <c r="S131" t="s">
        <v>28</v>
      </c>
      <c r="U131" t="s">
        <v>29</v>
      </c>
      <c r="V131" t="s">
        <v>73</v>
      </c>
      <c r="W131" t="s">
        <v>73</v>
      </c>
      <c r="X131" t="s">
        <v>73</v>
      </c>
      <c r="Y131" t="s">
        <v>73</v>
      </c>
      <c r="Z131">
        <v>0</v>
      </c>
    </row>
    <row r="132" spans="1:26" x14ac:dyDescent="0.25">
      <c r="A132" t="s">
        <v>267</v>
      </c>
      <c r="C132">
        <v>35.845419999999997</v>
      </c>
      <c r="D132">
        <v>-106.26658999999999</v>
      </c>
      <c r="N132" t="s">
        <v>268</v>
      </c>
      <c r="O132" t="s">
        <v>25</v>
      </c>
      <c r="P132" t="s">
        <v>48</v>
      </c>
      <c r="Q132" t="s">
        <v>27</v>
      </c>
      <c r="R132" s="12">
        <v>40983.449999999997</v>
      </c>
      <c r="S132" t="s">
        <v>28</v>
      </c>
      <c r="U132" t="s">
        <v>29</v>
      </c>
      <c r="V132" t="s">
        <v>73</v>
      </c>
      <c r="W132" t="s">
        <v>73</v>
      </c>
      <c r="X132" t="s">
        <v>73</v>
      </c>
      <c r="Y132" t="s">
        <v>73</v>
      </c>
      <c r="Z132">
        <v>0</v>
      </c>
    </row>
    <row r="133" spans="1:26" x14ac:dyDescent="0.25">
      <c r="A133" t="s">
        <v>269</v>
      </c>
      <c r="C133">
        <v>35.850209999999997</v>
      </c>
      <c r="D133">
        <v>-106.26618000000001</v>
      </c>
      <c r="L133" t="s">
        <v>270</v>
      </c>
      <c r="N133" t="s">
        <v>72</v>
      </c>
      <c r="O133" t="s">
        <v>25</v>
      </c>
      <c r="P133" t="s">
        <v>48</v>
      </c>
      <c r="S133" t="s">
        <v>28</v>
      </c>
      <c r="U133" t="s">
        <v>29</v>
      </c>
      <c r="V133">
        <v>4.5</v>
      </c>
      <c r="W133" s="8">
        <v>36245</v>
      </c>
      <c r="X133">
        <v>4.2</v>
      </c>
      <c r="Y133" s="8">
        <v>36249</v>
      </c>
      <c r="Z133">
        <v>5</v>
      </c>
    </row>
    <row r="134" spans="1:26" x14ac:dyDescent="0.25">
      <c r="A134" t="s">
        <v>279</v>
      </c>
      <c r="C134">
        <v>35.82385</v>
      </c>
      <c r="D134">
        <v>-106.22476</v>
      </c>
      <c r="O134" t="s">
        <v>31</v>
      </c>
      <c r="P134" t="s">
        <v>48</v>
      </c>
      <c r="S134" t="s">
        <v>28</v>
      </c>
      <c r="U134" t="s">
        <v>29</v>
      </c>
      <c r="V134" t="s">
        <v>73</v>
      </c>
      <c r="W134" t="s">
        <v>73</v>
      </c>
      <c r="X134" t="s">
        <v>73</v>
      </c>
      <c r="Y134" t="s">
        <v>73</v>
      </c>
      <c r="Z134">
        <v>0</v>
      </c>
    </row>
    <row r="135" spans="1:26" x14ac:dyDescent="0.25">
      <c r="A135" t="s">
        <v>283</v>
      </c>
      <c r="C135">
        <v>35.83099</v>
      </c>
      <c r="D135">
        <v>-106.23381000000001</v>
      </c>
      <c r="E135">
        <v>6660.53</v>
      </c>
      <c r="G135" s="12">
        <v>39891</v>
      </c>
      <c r="H135">
        <v>997.1</v>
      </c>
      <c r="I135">
        <v>5</v>
      </c>
      <c r="L135" t="s">
        <v>62</v>
      </c>
      <c r="N135" t="s">
        <v>49</v>
      </c>
      <c r="O135" t="s">
        <v>31</v>
      </c>
      <c r="P135" t="s">
        <v>48</v>
      </c>
      <c r="Q135" t="s">
        <v>27</v>
      </c>
      <c r="S135" t="s">
        <v>28</v>
      </c>
      <c r="U135" t="s">
        <v>29</v>
      </c>
      <c r="V135" t="s">
        <v>73</v>
      </c>
      <c r="W135" s="1" t="s">
        <v>73</v>
      </c>
      <c r="X135" t="s">
        <v>73</v>
      </c>
      <c r="Y135" s="1" t="s">
        <v>73</v>
      </c>
      <c r="Z135">
        <v>0</v>
      </c>
    </row>
    <row r="136" spans="1:26" x14ac:dyDescent="0.25">
      <c r="A136" t="s">
        <v>295</v>
      </c>
      <c r="C136">
        <v>35.834560000000003</v>
      </c>
      <c r="D136">
        <v>-106.24969</v>
      </c>
      <c r="E136">
        <v>6780.88</v>
      </c>
      <c r="G136" s="12">
        <v>40378</v>
      </c>
      <c r="H136">
        <v>1078.8</v>
      </c>
      <c r="I136">
        <v>5</v>
      </c>
      <c r="L136" t="s">
        <v>296</v>
      </c>
      <c r="N136" t="s">
        <v>49</v>
      </c>
      <c r="O136" t="s">
        <v>31</v>
      </c>
      <c r="P136" t="s">
        <v>48</v>
      </c>
      <c r="Q136" t="s">
        <v>27</v>
      </c>
      <c r="S136" t="s">
        <v>28</v>
      </c>
      <c r="U136" t="s">
        <v>29</v>
      </c>
      <c r="V136" t="s">
        <v>73</v>
      </c>
      <c r="W136" t="s">
        <v>73</v>
      </c>
      <c r="X136" t="s">
        <v>73</v>
      </c>
      <c r="Y136" t="s">
        <v>73</v>
      </c>
      <c r="Z136">
        <v>0</v>
      </c>
    </row>
    <row r="137" spans="1:26" x14ac:dyDescent="0.25">
      <c r="A137" t="s">
        <v>306</v>
      </c>
      <c r="C137">
        <v>35.831049999999998</v>
      </c>
      <c r="D137">
        <v>-106.23411</v>
      </c>
      <c r="G137" s="1"/>
      <c r="L137" t="s">
        <v>307</v>
      </c>
      <c r="N137" t="s">
        <v>92</v>
      </c>
      <c r="O137" t="s">
        <v>31</v>
      </c>
      <c r="P137" t="s">
        <v>48</v>
      </c>
      <c r="S137" t="s">
        <v>28</v>
      </c>
      <c r="U137" t="s">
        <v>29</v>
      </c>
      <c r="V137" t="s">
        <v>73</v>
      </c>
      <c r="W137" s="1" t="s">
        <v>73</v>
      </c>
      <c r="X137" t="s">
        <v>73</v>
      </c>
      <c r="Y137" s="1" t="s">
        <v>73</v>
      </c>
      <c r="Z137">
        <v>0</v>
      </c>
    </row>
    <row r="138" spans="1:26" x14ac:dyDescent="0.25">
      <c r="A138" t="s">
        <v>275</v>
      </c>
      <c r="B138" t="s">
        <v>84</v>
      </c>
      <c r="C138">
        <v>35.856400000000001</v>
      </c>
      <c r="D138">
        <v>-106.24806</v>
      </c>
      <c r="E138">
        <v>6673.05</v>
      </c>
      <c r="L138" t="s">
        <v>276</v>
      </c>
      <c r="N138" t="s">
        <v>49</v>
      </c>
      <c r="O138" t="s">
        <v>33</v>
      </c>
      <c r="P138" t="s">
        <v>48</v>
      </c>
      <c r="S138" t="s">
        <v>28</v>
      </c>
      <c r="T138" t="s">
        <v>41</v>
      </c>
      <c r="U138" t="s">
        <v>29</v>
      </c>
      <c r="V138" t="s">
        <v>73</v>
      </c>
      <c r="W138" t="s">
        <v>73</v>
      </c>
      <c r="X138" t="s">
        <v>73</v>
      </c>
      <c r="Y138" t="s">
        <v>73</v>
      </c>
      <c r="Z138">
        <v>0</v>
      </c>
    </row>
    <row r="139" spans="1:26" x14ac:dyDescent="0.25">
      <c r="A139" t="s">
        <v>374</v>
      </c>
      <c r="B139" t="s">
        <v>30</v>
      </c>
      <c r="C139">
        <v>35.876390000000001</v>
      </c>
      <c r="D139">
        <v>-106.29293</v>
      </c>
      <c r="E139">
        <v>6887.58</v>
      </c>
      <c r="F139" t="s">
        <v>11</v>
      </c>
      <c r="G139" s="12">
        <v>34465</v>
      </c>
      <c r="H139">
        <v>12.85</v>
      </c>
      <c r="I139" t="s">
        <v>36</v>
      </c>
      <c r="J139">
        <v>7.5</v>
      </c>
      <c r="K139">
        <v>12.5</v>
      </c>
      <c r="L139" t="s">
        <v>375</v>
      </c>
      <c r="O139" t="s">
        <v>25</v>
      </c>
      <c r="P139" t="s">
        <v>35</v>
      </c>
      <c r="Q139" t="s">
        <v>27</v>
      </c>
      <c r="R139" s="1"/>
      <c r="S139" t="s">
        <v>28</v>
      </c>
      <c r="T139" t="s">
        <v>66</v>
      </c>
      <c r="U139" t="s">
        <v>29</v>
      </c>
      <c r="V139" t="s">
        <v>73</v>
      </c>
      <c r="W139" t="s">
        <v>73</v>
      </c>
      <c r="X139" t="s">
        <v>73</v>
      </c>
      <c r="Y139" t="s">
        <v>73</v>
      </c>
      <c r="Z139">
        <v>0</v>
      </c>
    </row>
    <row r="140" spans="1:26" x14ac:dyDescent="0.25">
      <c r="A140" t="s">
        <v>376</v>
      </c>
      <c r="B140" t="s">
        <v>30</v>
      </c>
      <c r="C140">
        <v>35.87621</v>
      </c>
      <c r="D140">
        <v>-106.28971</v>
      </c>
      <c r="G140" s="12">
        <v>34466</v>
      </c>
      <c r="H140">
        <v>14.85</v>
      </c>
      <c r="J140">
        <v>9.5</v>
      </c>
      <c r="K140">
        <v>14.5</v>
      </c>
      <c r="O140" t="s">
        <v>25</v>
      </c>
      <c r="P140" t="s">
        <v>35</v>
      </c>
      <c r="Q140" t="s">
        <v>27</v>
      </c>
      <c r="R140" s="1"/>
      <c r="S140" t="s">
        <v>28</v>
      </c>
      <c r="U140" t="s">
        <v>29</v>
      </c>
      <c r="V140">
        <v>4.2</v>
      </c>
      <c r="W140" s="8">
        <v>36041</v>
      </c>
      <c r="X140">
        <v>4.2</v>
      </c>
      <c r="Y140" s="8">
        <v>36041</v>
      </c>
      <c r="Z140">
        <v>1</v>
      </c>
    </row>
    <row r="141" spans="1:26" x14ac:dyDescent="0.25">
      <c r="A141" t="s">
        <v>377</v>
      </c>
      <c r="B141" t="s">
        <v>30</v>
      </c>
      <c r="C141">
        <v>35.874769999999998</v>
      </c>
      <c r="D141">
        <v>-106.28151</v>
      </c>
      <c r="E141">
        <v>6797</v>
      </c>
      <c r="G141" s="1"/>
      <c r="L141" t="s">
        <v>378</v>
      </c>
      <c r="O141" t="s">
        <v>34</v>
      </c>
      <c r="P141" t="s">
        <v>35</v>
      </c>
      <c r="R141" s="1"/>
      <c r="S141" t="s">
        <v>28</v>
      </c>
      <c r="T141" t="s">
        <v>379</v>
      </c>
      <c r="U141" t="s">
        <v>29</v>
      </c>
      <c r="V141" t="s">
        <v>73</v>
      </c>
      <c r="W141" s="1" t="s">
        <v>73</v>
      </c>
      <c r="X141" t="s">
        <v>73</v>
      </c>
      <c r="Y141" s="1" t="s">
        <v>73</v>
      </c>
      <c r="Z141">
        <v>0</v>
      </c>
    </row>
    <row r="142" spans="1:26" x14ac:dyDescent="0.25">
      <c r="A142" t="s">
        <v>380</v>
      </c>
      <c r="B142" t="s">
        <v>30</v>
      </c>
      <c r="C142">
        <v>35.873890000000003</v>
      </c>
      <c r="D142">
        <v>-106.27623</v>
      </c>
      <c r="G142" s="12">
        <v>25294</v>
      </c>
      <c r="H142">
        <v>18</v>
      </c>
      <c r="J142">
        <v>8</v>
      </c>
      <c r="K142">
        <v>18</v>
      </c>
      <c r="O142" t="s">
        <v>34</v>
      </c>
      <c r="P142" t="s">
        <v>35</v>
      </c>
      <c r="Q142" t="s">
        <v>27</v>
      </c>
      <c r="S142" t="s">
        <v>28</v>
      </c>
      <c r="U142" t="s">
        <v>29</v>
      </c>
      <c r="V142" t="s">
        <v>73</v>
      </c>
      <c r="W142" s="1" t="s">
        <v>73</v>
      </c>
      <c r="X142" t="s">
        <v>73</v>
      </c>
      <c r="Y142" s="1" t="s">
        <v>73</v>
      </c>
      <c r="Z142">
        <v>0</v>
      </c>
    </row>
    <row r="143" spans="1:26" x14ac:dyDescent="0.25">
      <c r="A143" t="s">
        <v>381</v>
      </c>
      <c r="B143" t="s">
        <v>30</v>
      </c>
      <c r="C143">
        <v>35.871969999999997</v>
      </c>
      <c r="D143">
        <v>-106.26678</v>
      </c>
      <c r="E143">
        <v>6680</v>
      </c>
      <c r="F143" t="s">
        <v>11</v>
      </c>
      <c r="G143" s="12">
        <v>25294</v>
      </c>
      <c r="H143">
        <v>18</v>
      </c>
      <c r="I143" t="s">
        <v>67</v>
      </c>
      <c r="J143">
        <v>8</v>
      </c>
      <c r="K143">
        <v>18</v>
      </c>
      <c r="N143" t="s">
        <v>49</v>
      </c>
      <c r="O143" t="s">
        <v>34</v>
      </c>
      <c r="P143" t="s">
        <v>35</v>
      </c>
      <c r="Q143" t="s">
        <v>27</v>
      </c>
      <c r="R143" s="1"/>
      <c r="S143" t="s">
        <v>28</v>
      </c>
      <c r="T143" t="s">
        <v>63</v>
      </c>
      <c r="U143" t="s">
        <v>29</v>
      </c>
      <c r="V143" t="s">
        <v>73</v>
      </c>
      <c r="W143" t="s">
        <v>73</v>
      </c>
      <c r="X143" t="s">
        <v>73</v>
      </c>
      <c r="Y143" t="s">
        <v>73</v>
      </c>
      <c r="Z143">
        <v>0</v>
      </c>
    </row>
    <row r="144" spans="1:26" x14ac:dyDescent="0.25">
      <c r="A144" t="s">
        <v>382</v>
      </c>
      <c r="B144" t="s">
        <v>30</v>
      </c>
      <c r="C144">
        <v>35.873170000000002</v>
      </c>
      <c r="D144">
        <v>-106.25812000000001</v>
      </c>
      <c r="E144">
        <v>6607.6</v>
      </c>
      <c r="G144" s="12">
        <v>24139</v>
      </c>
      <c r="H144">
        <v>24</v>
      </c>
      <c r="J144">
        <v>9</v>
      </c>
      <c r="K144">
        <v>24</v>
      </c>
      <c r="L144" t="s">
        <v>383</v>
      </c>
      <c r="N144" t="s">
        <v>384</v>
      </c>
      <c r="O144" t="s">
        <v>34</v>
      </c>
      <c r="P144" t="s">
        <v>35</v>
      </c>
      <c r="Q144" t="s">
        <v>27</v>
      </c>
      <c r="R144" s="12">
        <v>40983.449999999997</v>
      </c>
      <c r="S144" t="s">
        <v>28</v>
      </c>
      <c r="U144" t="s">
        <v>29</v>
      </c>
      <c r="V144" t="s">
        <v>73</v>
      </c>
      <c r="W144" t="s">
        <v>73</v>
      </c>
      <c r="X144" t="s">
        <v>73</v>
      </c>
      <c r="Y144" t="s">
        <v>73</v>
      </c>
      <c r="Z144">
        <v>0</v>
      </c>
    </row>
    <row r="145" spans="1:26" x14ac:dyDescent="0.25">
      <c r="A145" t="s">
        <v>385</v>
      </c>
      <c r="B145" t="s">
        <v>30</v>
      </c>
      <c r="C145">
        <v>35.87039</v>
      </c>
      <c r="D145">
        <v>-106.23905999999999</v>
      </c>
      <c r="E145">
        <v>6479.8</v>
      </c>
      <c r="F145" t="s">
        <v>11</v>
      </c>
      <c r="G145" s="12">
        <v>25294</v>
      </c>
      <c r="H145">
        <v>40</v>
      </c>
      <c r="I145" t="s">
        <v>67</v>
      </c>
      <c r="J145">
        <v>10</v>
      </c>
      <c r="K145">
        <v>40</v>
      </c>
      <c r="L145" t="s">
        <v>68</v>
      </c>
      <c r="N145" t="s">
        <v>49</v>
      </c>
      <c r="O145" t="s">
        <v>34</v>
      </c>
      <c r="P145" t="s">
        <v>35</v>
      </c>
      <c r="Q145" t="s">
        <v>27</v>
      </c>
      <c r="R145" s="12">
        <v>40983.449999999997</v>
      </c>
      <c r="S145" t="s">
        <v>28</v>
      </c>
      <c r="T145" t="s">
        <v>63</v>
      </c>
      <c r="U145" t="s">
        <v>29</v>
      </c>
      <c r="V145" t="s">
        <v>73</v>
      </c>
      <c r="W145" s="1" t="s">
        <v>73</v>
      </c>
      <c r="X145" t="s">
        <v>73</v>
      </c>
      <c r="Y145" s="1" t="s">
        <v>73</v>
      </c>
      <c r="Z145">
        <v>0</v>
      </c>
    </row>
    <row r="146" spans="1:26" x14ac:dyDescent="0.25">
      <c r="A146" t="s">
        <v>386</v>
      </c>
      <c r="B146" t="s">
        <v>30</v>
      </c>
      <c r="C146">
        <v>35.870294399999999</v>
      </c>
      <c r="D146">
        <v>-106.23959259999999</v>
      </c>
      <c r="E146">
        <v>6459.89</v>
      </c>
      <c r="F146" t="s">
        <v>11</v>
      </c>
      <c r="H146">
        <v>18.5</v>
      </c>
      <c r="I146" t="s">
        <v>39</v>
      </c>
      <c r="J146">
        <v>8.5</v>
      </c>
      <c r="K146">
        <v>18.5</v>
      </c>
      <c r="L146" t="s">
        <v>375</v>
      </c>
      <c r="M146" t="s">
        <v>387</v>
      </c>
      <c r="P146" t="s">
        <v>35</v>
      </c>
      <c r="U146" t="s">
        <v>42</v>
      </c>
      <c r="V146" t="s">
        <v>73</v>
      </c>
      <c r="W146" t="s">
        <v>73</v>
      </c>
      <c r="X146" t="s">
        <v>73</v>
      </c>
      <c r="Y146" t="s">
        <v>73</v>
      </c>
      <c r="Z146">
        <v>0</v>
      </c>
    </row>
    <row r="147" spans="1:26" x14ac:dyDescent="0.25">
      <c r="A147" t="s">
        <v>388</v>
      </c>
      <c r="B147" t="s">
        <v>30</v>
      </c>
      <c r="C147">
        <v>35.870302700000003</v>
      </c>
      <c r="D147">
        <v>-106.2395521</v>
      </c>
      <c r="E147">
        <v>6459.37</v>
      </c>
      <c r="F147" t="s">
        <v>11</v>
      </c>
      <c r="H147">
        <v>34.9</v>
      </c>
      <c r="I147" t="s">
        <v>39</v>
      </c>
      <c r="J147">
        <v>24.9</v>
      </c>
      <c r="K147">
        <v>34.9</v>
      </c>
      <c r="L147" t="s">
        <v>375</v>
      </c>
      <c r="M147" t="s">
        <v>389</v>
      </c>
      <c r="P147" t="s">
        <v>35</v>
      </c>
      <c r="U147" t="s">
        <v>42</v>
      </c>
      <c r="V147" t="s">
        <v>73</v>
      </c>
      <c r="W147" t="s">
        <v>73</v>
      </c>
      <c r="X147" t="s">
        <v>73</v>
      </c>
      <c r="Y147" t="s">
        <v>73</v>
      </c>
      <c r="Z147">
        <v>0</v>
      </c>
    </row>
    <row r="148" spans="1:26" x14ac:dyDescent="0.25">
      <c r="A148" t="s">
        <v>390</v>
      </c>
      <c r="B148" t="s">
        <v>30</v>
      </c>
      <c r="C148">
        <v>35.868569999999998</v>
      </c>
      <c r="D148">
        <v>-106.23047</v>
      </c>
      <c r="G148" s="12">
        <v>24139</v>
      </c>
      <c r="H148">
        <v>25</v>
      </c>
      <c r="J148">
        <v>5</v>
      </c>
      <c r="K148">
        <v>25</v>
      </c>
      <c r="O148" t="s">
        <v>34</v>
      </c>
      <c r="P148" t="s">
        <v>35</v>
      </c>
      <c r="Q148" t="s">
        <v>27</v>
      </c>
      <c r="S148" t="s">
        <v>28</v>
      </c>
      <c r="U148" t="s">
        <v>29</v>
      </c>
      <c r="V148">
        <v>4.2</v>
      </c>
      <c r="W148" s="8">
        <v>36038</v>
      </c>
      <c r="X148">
        <v>1.6</v>
      </c>
      <c r="Y148" s="8">
        <v>39297</v>
      </c>
      <c r="Z148">
        <v>5</v>
      </c>
    </row>
    <row r="149" spans="1:26" x14ac:dyDescent="0.25">
      <c r="A149" t="s">
        <v>391</v>
      </c>
      <c r="B149" t="s">
        <v>30</v>
      </c>
      <c r="C149">
        <v>35.868310000000001</v>
      </c>
      <c r="D149">
        <v>-106.23041000000001</v>
      </c>
      <c r="E149">
        <v>6423.5</v>
      </c>
      <c r="F149" t="s">
        <v>11</v>
      </c>
      <c r="G149" s="12">
        <v>24139</v>
      </c>
      <c r="H149">
        <v>16</v>
      </c>
      <c r="I149" t="s">
        <v>67</v>
      </c>
      <c r="J149">
        <v>6</v>
      </c>
      <c r="K149">
        <v>16</v>
      </c>
      <c r="L149" t="s">
        <v>68</v>
      </c>
      <c r="N149" t="s">
        <v>49</v>
      </c>
      <c r="O149" t="s">
        <v>34</v>
      </c>
      <c r="P149" t="s">
        <v>35</v>
      </c>
      <c r="Q149" t="s">
        <v>27</v>
      </c>
      <c r="S149" t="s">
        <v>28</v>
      </c>
      <c r="T149" t="s">
        <v>63</v>
      </c>
      <c r="U149" t="s">
        <v>29</v>
      </c>
      <c r="V149" t="s">
        <v>73</v>
      </c>
      <c r="W149" t="s">
        <v>73</v>
      </c>
      <c r="X149" t="s">
        <v>73</v>
      </c>
      <c r="Y149" t="s">
        <v>73</v>
      </c>
      <c r="Z149">
        <v>0</v>
      </c>
    </row>
    <row r="150" spans="1:26" x14ac:dyDescent="0.25">
      <c r="A150" t="s">
        <v>392</v>
      </c>
      <c r="B150" t="s">
        <v>30</v>
      </c>
      <c r="C150">
        <v>35.86835</v>
      </c>
      <c r="D150">
        <v>-106.23041000000001</v>
      </c>
      <c r="G150" s="12">
        <v>32737</v>
      </c>
      <c r="H150">
        <v>14.2</v>
      </c>
      <c r="J150">
        <v>4.2</v>
      </c>
      <c r="K150">
        <v>14.2</v>
      </c>
      <c r="O150" t="s">
        <v>34</v>
      </c>
      <c r="P150" t="s">
        <v>35</v>
      </c>
      <c r="Q150" t="s">
        <v>27</v>
      </c>
      <c r="S150" t="s">
        <v>28</v>
      </c>
      <c r="U150" t="s">
        <v>29</v>
      </c>
      <c r="V150">
        <v>0.78100000000000003</v>
      </c>
      <c r="W150" s="8">
        <v>36978</v>
      </c>
      <c r="X150">
        <v>0.78100000000000003</v>
      </c>
      <c r="Y150" s="8">
        <v>36978</v>
      </c>
      <c r="Z150">
        <v>3</v>
      </c>
    </row>
    <row r="151" spans="1:26" x14ac:dyDescent="0.25">
      <c r="A151" t="s">
        <v>397</v>
      </c>
      <c r="B151" t="s">
        <v>30</v>
      </c>
      <c r="C151">
        <v>35.876420000000003</v>
      </c>
      <c r="D151">
        <v>-106.28991000000001</v>
      </c>
      <c r="E151">
        <v>6864.83</v>
      </c>
      <c r="O151" t="s">
        <v>25</v>
      </c>
      <c r="P151" t="s">
        <v>35</v>
      </c>
      <c r="S151" t="s">
        <v>28</v>
      </c>
      <c r="T151" t="s">
        <v>398</v>
      </c>
      <c r="U151" t="s">
        <v>29</v>
      </c>
      <c r="V151" t="s">
        <v>73</v>
      </c>
      <c r="W151" t="s">
        <v>73</v>
      </c>
      <c r="X151" t="s">
        <v>73</v>
      </c>
      <c r="Y151" t="s">
        <v>73</v>
      </c>
      <c r="Z151">
        <v>0</v>
      </c>
    </row>
    <row r="152" spans="1:26" x14ac:dyDescent="0.25">
      <c r="A152" t="s">
        <v>408</v>
      </c>
      <c r="B152" t="s">
        <v>30</v>
      </c>
      <c r="C152">
        <v>35.885807900000003</v>
      </c>
      <c r="D152">
        <v>-106.28298530000001</v>
      </c>
      <c r="E152">
        <v>6722.39</v>
      </c>
      <c r="F152" t="s">
        <v>11</v>
      </c>
      <c r="H152">
        <v>10.25</v>
      </c>
      <c r="I152" t="s">
        <v>36</v>
      </c>
      <c r="J152">
        <v>2.4</v>
      </c>
      <c r="K152">
        <v>7.4</v>
      </c>
      <c r="M152" t="s">
        <v>409</v>
      </c>
      <c r="P152" t="s">
        <v>35</v>
      </c>
      <c r="U152" t="s">
        <v>42</v>
      </c>
      <c r="V152" t="s">
        <v>73</v>
      </c>
      <c r="W152" t="s">
        <v>73</v>
      </c>
      <c r="X152" t="s">
        <v>73</v>
      </c>
      <c r="Y152" t="s">
        <v>73</v>
      </c>
      <c r="Z152">
        <v>0</v>
      </c>
    </row>
    <row r="153" spans="1:26" x14ac:dyDescent="0.25">
      <c r="A153" t="s">
        <v>410</v>
      </c>
      <c r="B153" t="s">
        <v>30</v>
      </c>
      <c r="C153">
        <v>35.883490000000002</v>
      </c>
      <c r="D153">
        <v>-106.25901</v>
      </c>
      <c r="E153">
        <v>6578.58</v>
      </c>
      <c r="F153" t="s">
        <v>11</v>
      </c>
      <c r="G153" s="12">
        <v>36034</v>
      </c>
      <c r="H153">
        <v>13.47</v>
      </c>
      <c r="I153" t="s">
        <v>36</v>
      </c>
      <c r="J153">
        <v>5.62</v>
      </c>
      <c r="K153">
        <v>10.62</v>
      </c>
      <c r="L153" t="s">
        <v>411</v>
      </c>
      <c r="N153" t="s">
        <v>49</v>
      </c>
      <c r="O153" t="s">
        <v>25</v>
      </c>
      <c r="P153" t="s">
        <v>35</v>
      </c>
      <c r="Q153" t="s">
        <v>27</v>
      </c>
      <c r="S153" t="s">
        <v>28</v>
      </c>
      <c r="T153" t="s">
        <v>63</v>
      </c>
      <c r="U153" t="s">
        <v>29</v>
      </c>
      <c r="V153">
        <v>4.7</v>
      </c>
      <c r="W153" s="8">
        <v>38482</v>
      </c>
      <c r="X153">
        <v>4.7</v>
      </c>
      <c r="Y153" s="8">
        <v>38482</v>
      </c>
      <c r="Z153">
        <v>5</v>
      </c>
    </row>
    <row r="154" spans="1:26" x14ac:dyDescent="0.25">
      <c r="A154" t="s">
        <v>412</v>
      </c>
      <c r="B154" t="s">
        <v>30</v>
      </c>
      <c r="C154">
        <v>35.872869999999999</v>
      </c>
      <c r="D154">
        <v>-106.22042</v>
      </c>
      <c r="E154">
        <v>6368.3</v>
      </c>
      <c r="F154" t="s">
        <v>119</v>
      </c>
      <c r="G154" s="12">
        <v>35877</v>
      </c>
      <c r="H154">
        <v>20.9</v>
      </c>
      <c r="I154" t="s">
        <v>36</v>
      </c>
      <c r="J154">
        <v>8.0500000000000007</v>
      </c>
      <c r="K154">
        <v>18.05</v>
      </c>
      <c r="N154" t="s">
        <v>49</v>
      </c>
      <c r="O154" t="s">
        <v>25</v>
      </c>
      <c r="P154" t="s">
        <v>35</v>
      </c>
      <c r="Q154" t="s">
        <v>27</v>
      </c>
      <c r="S154" t="s">
        <v>28</v>
      </c>
      <c r="T154" t="s">
        <v>63</v>
      </c>
      <c r="U154" t="s">
        <v>29</v>
      </c>
      <c r="V154">
        <v>3</v>
      </c>
      <c r="W154" s="8">
        <v>39695</v>
      </c>
      <c r="X154">
        <v>3</v>
      </c>
      <c r="Y154" s="8">
        <v>39695</v>
      </c>
      <c r="Z154">
        <v>2</v>
      </c>
    </row>
    <row r="155" spans="1:26" x14ac:dyDescent="0.25">
      <c r="A155" t="s">
        <v>413</v>
      </c>
      <c r="B155" t="s">
        <v>30</v>
      </c>
      <c r="C155">
        <v>35.881410000000002</v>
      </c>
      <c r="D155">
        <v>-106.24817</v>
      </c>
      <c r="L155" t="s">
        <v>414</v>
      </c>
      <c r="N155" t="s">
        <v>49</v>
      </c>
      <c r="O155" t="s">
        <v>25</v>
      </c>
      <c r="P155" t="s">
        <v>35</v>
      </c>
      <c r="R155" s="12">
        <v>40983.449999999997</v>
      </c>
      <c r="S155" t="s">
        <v>28</v>
      </c>
      <c r="T155" t="s">
        <v>41</v>
      </c>
      <c r="U155" t="s">
        <v>29</v>
      </c>
      <c r="V155" t="s">
        <v>73</v>
      </c>
      <c r="W155" t="s">
        <v>73</v>
      </c>
      <c r="X155" t="s">
        <v>73</v>
      </c>
      <c r="Y155" t="s">
        <v>73</v>
      </c>
      <c r="Z155">
        <v>0</v>
      </c>
    </row>
    <row r="156" spans="1:26" x14ac:dyDescent="0.25">
      <c r="A156" t="s">
        <v>341</v>
      </c>
      <c r="B156" t="s">
        <v>75</v>
      </c>
      <c r="C156">
        <v>35.889148800000001</v>
      </c>
      <c r="D156">
        <v>-106.24921639999999</v>
      </c>
      <c r="E156">
        <v>6641.97</v>
      </c>
      <c r="F156" t="s">
        <v>119</v>
      </c>
      <c r="G156" s="1"/>
      <c r="H156">
        <v>68</v>
      </c>
      <c r="J156">
        <v>57</v>
      </c>
      <c r="K156">
        <v>67</v>
      </c>
      <c r="L156" t="s">
        <v>342</v>
      </c>
      <c r="M156" t="s">
        <v>343</v>
      </c>
      <c r="P156" t="s">
        <v>35</v>
      </c>
      <c r="U156" t="s">
        <v>42</v>
      </c>
      <c r="V156" t="s">
        <v>73</v>
      </c>
      <c r="W156" t="s">
        <v>73</v>
      </c>
      <c r="X156" t="s">
        <v>73</v>
      </c>
      <c r="Y156" t="s">
        <v>73</v>
      </c>
      <c r="Z156">
        <v>0</v>
      </c>
    </row>
    <row r="157" spans="1:26" x14ac:dyDescent="0.25">
      <c r="A157" t="s">
        <v>393</v>
      </c>
      <c r="B157" t="s">
        <v>75</v>
      </c>
      <c r="C157">
        <v>35.873080000000002</v>
      </c>
      <c r="D157">
        <v>-106.25937</v>
      </c>
      <c r="E157">
        <v>6622.6</v>
      </c>
      <c r="G157" s="1"/>
      <c r="L157" t="s">
        <v>394</v>
      </c>
      <c r="N157" t="s">
        <v>49</v>
      </c>
      <c r="O157" t="s">
        <v>34</v>
      </c>
      <c r="P157" t="s">
        <v>35</v>
      </c>
      <c r="S157" t="s">
        <v>28</v>
      </c>
      <c r="T157" t="s">
        <v>41</v>
      </c>
      <c r="U157" t="s">
        <v>29</v>
      </c>
      <c r="V157" t="s">
        <v>73</v>
      </c>
      <c r="W157" t="s">
        <v>73</v>
      </c>
      <c r="X157" t="s">
        <v>73</v>
      </c>
      <c r="Y157" t="s">
        <v>73</v>
      </c>
      <c r="Z157">
        <v>0</v>
      </c>
    </row>
    <row r="158" spans="1:26" x14ac:dyDescent="0.25">
      <c r="A158" t="s">
        <v>395</v>
      </c>
      <c r="B158" t="s">
        <v>75</v>
      </c>
      <c r="C158">
        <v>35.873179999999998</v>
      </c>
      <c r="D158">
        <v>-106.25944</v>
      </c>
      <c r="E158">
        <v>6624.43</v>
      </c>
      <c r="L158" t="s">
        <v>396</v>
      </c>
      <c r="N158" t="s">
        <v>49</v>
      </c>
      <c r="O158" t="s">
        <v>34</v>
      </c>
      <c r="P158" t="s">
        <v>35</v>
      </c>
      <c r="R158" s="1"/>
      <c r="S158" t="s">
        <v>28</v>
      </c>
      <c r="T158" t="s">
        <v>41</v>
      </c>
      <c r="U158" t="s">
        <v>29</v>
      </c>
      <c r="V158">
        <v>1</v>
      </c>
      <c r="W158" s="8">
        <v>38563</v>
      </c>
      <c r="X158">
        <v>1</v>
      </c>
      <c r="Y158" s="8">
        <v>38563</v>
      </c>
      <c r="Z158">
        <v>1</v>
      </c>
    </row>
    <row r="159" spans="1:26" x14ac:dyDescent="0.25">
      <c r="A159" t="s">
        <v>419</v>
      </c>
      <c r="B159" t="s">
        <v>75</v>
      </c>
      <c r="C159">
        <v>35.871789999999997</v>
      </c>
      <c r="D159">
        <v>-106.22037</v>
      </c>
      <c r="E159">
        <v>6390.15</v>
      </c>
      <c r="L159" t="s">
        <v>420</v>
      </c>
      <c r="N159" t="s">
        <v>49</v>
      </c>
      <c r="O159" t="s">
        <v>25</v>
      </c>
      <c r="P159" t="s">
        <v>35</v>
      </c>
      <c r="S159" t="s">
        <v>28</v>
      </c>
      <c r="T159" t="s">
        <v>41</v>
      </c>
      <c r="U159" t="s">
        <v>29</v>
      </c>
      <c r="V159">
        <v>1</v>
      </c>
      <c r="W159" s="8">
        <v>38574</v>
      </c>
      <c r="X159">
        <v>1</v>
      </c>
      <c r="Y159" s="8">
        <v>38609</v>
      </c>
      <c r="Z159">
        <v>5</v>
      </c>
    </row>
    <row r="160" spans="1:26" x14ac:dyDescent="0.25">
      <c r="A160" t="s">
        <v>423</v>
      </c>
      <c r="B160" t="s">
        <v>75</v>
      </c>
      <c r="C160">
        <v>35.882561199999998</v>
      </c>
      <c r="D160">
        <v>-106.25377779999999</v>
      </c>
      <c r="E160">
        <v>6577.34</v>
      </c>
      <c r="F160" t="s">
        <v>119</v>
      </c>
      <c r="G160" s="1"/>
      <c r="H160">
        <v>231</v>
      </c>
      <c r="J160">
        <v>221</v>
      </c>
      <c r="K160">
        <v>231</v>
      </c>
      <c r="L160" t="s">
        <v>424</v>
      </c>
      <c r="M160" t="s">
        <v>425</v>
      </c>
      <c r="P160" t="s">
        <v>35</v>
      </c>
      <c r="U160" t="s">
        <v>42</v>
      </c>
      <c r="V160" t="s">
        <v>73</v>
      </c>
      <c r="W160" t="s">
        <v>73</v>
      </c>
      <c r="X160" t="s">
        <v>73</v>
      </c>
      <c r="Y160" t="s">
        <v>73</v>
      </c>
      <c r="Z160">
        <v>0</v>
      </c>
    </row>
    <row r="161" spans="1:26" x14ac:dyDescent="0.25">
      <c r="A161" t="s">
        <v>426</v>
      </c>
      <c r="B161" t="s">
        <v>75</v>
      </c>
      <c r="C161">
        <v>35.882561199999998</v>
      </c>
      <c r="D161">
        <v>-106.2537784</v>
      </c>
      <c r="E161">
        <v>6577.35</v>
      </c>
      <c r="F161" t="s">
        <v>119</v>
      </c>
      <c r="G161" s="1"/>
      <c r="H161">
        <v>125</v>
      </c>
      <c r="J161">
        <v>115</v>
      </c>
      <c r="K161">
        <v>125</v>
      </c>
      <c r="L161" t="s">
        <v>427</v>
      </c>
      <c r="P161" t="s">
        <v>35</v>
      </c>
      <c r="U161" t="s">
        <v>42</v>
      </c>
      <c r="V161" t="s">
        <v>73</v>
      </c>
      <c r="W161" t="s">
        <v>73</v>
      </c>
      <c r="X161" t="s">
        <v>73</v>
      </c>
      <c r="Y161" t="s">
        <v>73</v>
      </c>
      <c r="Z161">
        <v>0</v>
      </c>
    </row>
    <row r="162" spans="1:26" x14ac:dyDescent="0.25">
      <c r="A162" t="s">
        <v>430</v>
      </c>
      <c r="B162" t="s">
        <v>75</v>
      </c>
      <c r="C162">
        <v>35.873069999999998</v>
      </c>
      <c r="D162">
        <v>-106.22877</v>
      </c>
      <c r="E162">
        <v>6472.6</v>
      </c>
      <c r="F162" t="s">
        <v>431</v>
      </c>
      <c r="J162">
        <v>326.39999999999998</v>
      </c>
      <c r="K162">
        <v>331.5</v>
      </c>
      <c r="L162" t="s">
        <v>429</v>
      </c>
      <c r="N162" t="s">
        <v>49</v>
      </c>
      <c r="O162" t="s">
        <v>34</v>
      </c>
      <c r="P162" t="s">
        <v>35</v>
      </c>
      <c r="S162" t="s">
        <v>28</v>
      </c>
      <c r="U162" t="s">
        <v>29</v>
      </c>
      <c r="V162" t="s">
        <v>73</v>
      </c>
      <c r="W162" t="s">
        <v>73</v>
      </c>
      <c r="X162" t="s">
        <v>73</v>
      </c>
      <c r="Y162" t="s">
        <v>73</v>
      </c>
      <c r="Z162">
        <v>0</v>
      </c>
    </row>
    <row r="163" spans="1:26" x14ac:dyDescent="0.25">
      <c r="A163" t="s">
        <v>435</v>
      </c>
      <c r="B163" t="s">
        <v>75</v>
      </c>
      <c r="C163">
        <v>35.874690000000001</v>
      </c>
      <c r="D163">
        <v>-106.27954</v>
      </c>
      <c r="E163">
        <v>6779.2</v>
      </c>
      <c r="L163" t="s">
        <v>436</v>
      </c>
      <c r="N163" t="s">
        <v>49</v>
      </c>
      <c r="O163" t="s">
        <v>34</v>
      </c>
      <c r="P163" t="s">
        <v>35</v>
      </c>
      <c r="S163" t="s">
        <v>28</v>
      </c>
      <c r="T163" t="s">
        <v>41</v>
      </c>
      <c r="U163" t="s">
        <v>29</v>
      </c>
      <c r="V163">
        <v>2.4</v>
      </c>
      <c r="W163" s="8">
        <v>36897</v>
      </c>
      <c r="X163">
        <v>0.95</v>
      </c>
      <c r="Y163" s="8">
        <v>36901</v>
      </c>
      <c r="Z163">
        <v>2</v>
      </c>
    </row>
    <row r="164" spans="1:26" x14ac:dyDescent="0.25">
      <c r="A164" t="s">
        <v>437</v>
      </c>
      <c r="B164" t="s">
        <v>75</v>
      </c>
      <c r="C164">
        <v>35.874690000000001</v>
      </c>
      <c r="D164">
        <v>-106.27954</v>
      </c>
      <c r="E164">
        <v>6779.2</v>
      </c>
      <c r="F164" t="s">
        <v>431</v>
      </c>
      <c r="G164" s="1"/>
      <c r="J164">
        <v>730.4</v>
      </c>
      <c r="K164">
        <v>746.4</v>
      </c>
      <c r="L164" t="s">
        <v>436</v>
      </c>
      <c r="N164" t="s">
        <v>49</v>
      </c>
      <c r="O164" t="s">
        <v>34</v>
      </c>
      <c r="P164" t="s">
        <v>35</v>
      </c>
      <c r="S164" t="s">
        <v>28</v>
      </c>
      <c r="U164" t="s">
        <v>29</v>
      </c>
      <c r="V164" t="s">
        <v>73</v>
      </c>
      <c r="W164" t="s">
        <v>73</v>
      </c>
      <c r="X164" t="s">
        <v>73</v>
      </c>
      <c r="Y164" t="s">
        <v>73</v>
      </c>
      <c r="Z164">
        <v>0</v>
      </c>
    </row>
    <row r="165" spans="1:26" x14ac:dyDescent="0.25">
      <c r="A165" t="s">
        <v>361</v>
      </c>
      <c r="C165">
        <v>35.871683099999998</v>
      </c>
      <c r="D165">
        <v>-106.2646264</v>
      </c>
      <c r="E165">
        <v>6657.68</v>
      </c>
      <c r="L165" t="s">
        <v>362</v>
      </c>
      <c r="P165" t="s">
        <v>35</v>
      </c>
      <c r="U165" t="s">
        <v>42</v>
      </c>
      <c r="V165" t="s">
        <v>73</v>
      </c>
      <c r="W165" t="s">
        <v>73</v>
      </c>
      <c r="X165" t="s">
        <v>73</v>
      </c>
      <c r="Y165" t="s">
        <v>73</v>
      </c>
      <c r="Z165">
        <v>0</v>
      </c>
    </row>
    <row r="166" spans="1:26" x14ac:dyDescent="0.25">
      <c r="A166" t="s">
        <v>365</v>
      </c>
      <c r="C166">
        <v>35.873162700000002</v>
      </c>
      <c r="D166">
        <v>-106.2594805</v>
      </c>
      <c r="E166">
        <v>6593</v>
      </c>
      <c r="G166" s="1"/>
      <c r="L166" t="s">
        <v>366</v>
      </c>
      <c r="P166" t="s">
        <v>35</v>
      </c>
      <c r="U166" t="s">
        <v>42</v>
      </c>
      <c r="V166" t="s">
        <v>73</v>
      </c>
      <c r="W166" t="s">
        <v>73</v>
      </c>
      <c r="X166" t="s">
        <v>73</v>
      </c>
      <c r="Y166" t="s">
        <v>73</v>
      </c>
      <c r="Z166">
        <v>0</v>
      </c>
    </row>
    <row r="167" spans="1:26" x14ac:dyDescent="0.25">
      <c r="A167" t="s">
        <v>369</v>
      </c>
      <c r="C167">
        <v>35.870363099999999</v>
      </c>
      <c r="D167">
        <v>-106.239434</v>
      </c>
      <c r="E167">
        <v>6458</v>
      </c>
      <c r="G167" s="1"/>
      <c r="L167" t="s">
        <v>366</v>
      </c>
      <c r="P167" t="s">
        <v>35</v>
      </c>
      <c r="R167" s="12"/>
      <c r="U167" t="s">
        <v>42</v>
      </c>
      <c r="V167" t="s">
        <v>73</v>
      </c>
      <c r="W167" t="s">
        <v>73</v>
      </c>
      <c r="X167" t="s">
        <v>73</v>
      </c>
      <c r="Y167" t="s">
        <v>73</v>
      </c>
      <c r="Z167">
        <v>0</v>
      </c>
    </row>
    <row r="168" spans="1:26" x14ac:dyDescent="0.25">
      <c r="A168" t="s">
        <v>370</v>
      </c>
      <c r="C168">
        <v>35.8683482</v>
      </c>
      <c r="D168">
        <v>-106.2304068</v>
      </c>
      <c r="E168">
        <v>6396</v>
      </c>
      <c r="G168" s="1"/>
      <c r="L168" t="s">
        <v>366</v>
      </c>
      <c r="P168" t="s">
        <v>35</v>
      </c>
      <c r="R168" s="1"/>
      <c r="U168" t="s">
        <v>42</v>
      </c>
      <c r="V168" t="s">
        <v>73</v>
      </c>
      <c r="W168" t="s">
        <v>73</v>
      </c>
      <c r="X168" t="s">
        <v>73</v>
      </c>
      <c r="Y168" t="s">
        <v>73</v>
      </c>
      <c r="Z168">
        <v>0</v>
      </c>
    </row>
    <row r="169" spans="1:26" x14ac:dyDescent="0.25">
      <c r="A169" t="s">
        <v>372</v>
      </c>
      <c r="C169">
        <v>35.8772947</v>
      </c>
      <c r="D169">
        <v>-106.2694697</v>
      </c>
      <c r="E169">
        <v>7018.06</v>
      </c>
      <c r="G169" s="1"/>
      <c r="L169" t="s">
        <v>373</v>
      </c>
      <c r="P169" t="s">
        <v>35</v>
      </c>
      <c r="R169" s="1"/>
      <c r="U169" t="s">
        <v>42</v>
      </c>
      <c r="V169" t="s">
        <v>73</v>
      </c>
      <c r="W169" t="s">
        <v>73</v>
      </c>
      <c r="X169" t="s">
        <v>73</v>
      </c>
      <c r="Y169" t="s">
        <v>73</v>
      </c>
      <c r="Z169">
        <v>0</v>
      </c>
    </row>
    <row r="170" spans="1:26" x14ac:dyDescent="0.25">
      <c r="A170" t="s">
        <v>399</v>
      </c>
      <c r="C170">
        <v>35.866999700000001</v>
      </c>
      <c r="D170">
        <v>-106.2192591</v>
      </c>
      <c r="E170">
        <v>6363.4</v>
      </c>
      <c r="L170" t="s">
        <v>400</v>
      </c>
      <c r="P170" t="s">
        <v>35</v>
      </c>
      <c r="U170" t="s">
        <v>42</v>
      </c>
      <c r="V170" t="s">
        <v>73</v>
      </c>
      <c r="W170" s="8" t="s">
        <v>73</v>
      </c>
      <c r="X170" t="s">
        <v>73</v>
      </c>
      <c r="Y170" s="8" t="s">
        <v>73</v>
      </c>
      <c r="Z170">
        <v>0</v>
      </c>
    </row>
    <row r="171" spans="1:26" x14ac:dyDescent="0.25">
      <c r="A171" t="s">
        <v>401</v>
      </c>
      <c r="C171">
        <v>35.866999700000001</v>
      </c>
      <c r="D171">
        <v>-106.2192591</v>
      </c>
      <c r="E171">
        <v>6363.4</v>
      </c>
      <c r="P171" t="s">
        <v>35</v>
      </c>
      <c r="U171" t="s">
        <v>42</v>
      </c>
      <c r="V171" t="s">
        <v>73</v>
      </c>
      <c r="W171" t="s">
        <v>73</v>
      </c>
      <c r="X171" t="s">
        <v>73</v>
      </c>
      <c r="Y171" t="s">
        <v>73</v>
      </c>
      <c r="Z171">
        <v>0</v>
      </c>
    </row>
    <row r="172" spans="1:26" x14ac:dyDescent="0.25">
      <c r="A172" t="s">
        <v>402</v>
      </c>
      <c r="C172">
        <v>35.866999700000001</v>
      </c>
      <c r="D172">
        <v>-106.2192591</v>
      </c>
      <c r="E172">
        <v>6363.4</v>
      </c>
      <c r="G172" s="1"/>
      <c r="P172" t="s">
        <v>35</v>
      </c>
      <c r="U172" t="s">
        <v>42</v>
      </c>
      <c r="V172" t="s">
        <v>73</v>
      </c>
      <c r="W172" s="8" t="s">
        <v>73</v>
      </c>
      <c r="X172" t="s">
        <v>73</v>
      </c>
      <c r="Y172" s="8" t="s">
        <v>73</v>
      </c>
      <c r="Z172">
        <v>0</v>
      </c>
    </row>
    <row r="173" spans="1:26" x14ac:dyDescent="0.25">
      <c r="A173" t="s">
        <v>403</v>
      </c>
      <c r="C173">
        <v>35.866999700000001</v>
      </c>
      <c r="D173">
        <v>-106.2192591</v>
      </c>
      <c r="E173">
        <v>6363.4</v>
      </c>
      <c r="P173" t="s">
        <v>35</v>
      </c>
      <c r="U173" t="s">
        <v>42</v>
      </c>
      <c r="V173" t="s">
        <v>73</v>
      </c>
      <c r="W173" t="s">
        <v>73</v>
      </c>
      <c r="X173" t="s">
        <v>73</v>
      </c>
      <c r="Y173" t="s">
        <v>73</v>
      </c>
      <c r="Z173">
        <v>0</v>
      </c>
    </row>
    <row r="174" spans="1:26" x14ac:dyDescent="0.25">
      <c r="A174" t="s">
        <v>404</v>
      </c>
      <c r="C174">
        <v>35.866999700000001</v>
      </c>
      <c r="D174">
        <v>-106.2192591</v>
      </c>
      <c r="E174">
        <v>6363.4</v>
      </c>
      <c r="P174" t="s">
        <v>35</v>
      </c>
      <c r="U174" t="s">
        <v>42</v>
      </c>
      <c r="V174" t="s">
        <v>73</v>
      </c>
      <c r="W174" t="s">
        <v>73</v>
      </c>
      <c r="X174" t="s">
        <v>73</v>
      </c>
      <c r="Y174" t="s">
        <v>73</v>
      </c>
      <c r="Z174">
        <v>0</v>
      </c>
    </row>
    <row r="175" spans="1:26" x14ac:dyDescent="0.25">
      <c r="A175" t="s">
        <v>406</v>
      </c>
      <c r="C175">
        <v>35.8772947</v>
      </c>
      <c r="D175">
        <v>-106.2694697</v>
      </c>
      <c r="E175">
        <v>7018.06</v>
      </c>
      <c r="L175" t="s">
        <v>407</v>
      </c>
      <c r="P175" t="s">
        <v>35</v>
      </c>
      <c r="R175" s="1"/>
      <c r="U175" t="s">
        <v>42</v>
      </c>
      <c r="V175" t="s">
        <v>73</v>
      </c>
      <c r="W175" t="s">
        <v>73</v>
      </c>
      <c r="X175" t="s">
        <v>73</v>
      </c>
      <c r="Y175" t="s">
        <v>73</v>
      </c>
      <c r="Z175">
        <v>0</v>
      </c>
    </row>
    <row r="176" spans="1:26" x14ac:dyDescent="0.25">
      <c r="A176" t="s">
        <v>415</v>
      </c>
      <c r="C176">
        <v>35.883493399999999</v>
      </c>
      <c r="D176">
        <v>-106.2590101</v>
      </c>
      <c r="E176">
        <v>6578.58</v>
      </c>
      <c r="L176" t="s">
        <v>416</v>
      </c>
      <c r="P176" t="s">
        <v>35</v>
      </c>
      <c r="U176" t="s">
        <v>42</v>
      </c>
      <c r="V176" t="s">
        <v>73</v>
      </c>
      <c r="W176" t="s">
        <v>73</v>
      </c>
      <c r="X176" t="s">
        <v>73</v>
      </c>
      <c r="Y176" t="s">
        <v>73</v>
      </c>
      <c r="Z176">
        <v>0</v>
      </c>
    </row>
    <row r="177" spans="1:26" x14ac:dyDescent="0.25">
      <c r="A177" t="s">
        <v>417</v>
      </c>
      <c r="C177">
        <v>35.878662599999998</v>
      </c>
      <c r="D177">
        <v>-106.2308475</v>
      </c>
      <c r="E177">
        <v>6437.04</v>
      </c>
      <c r="G177" s="12"/>
      <c r="L177" t="s">
        <v>366</v>
      </c>
      <c r="P177" t="s">
        <v>35</v>
      </c>
      <c r="U177" t="s">
        <v>42</v>
      </c>
      <c r="V177" t="s">
        <v>73</v>
      </c>
      <c r="W177" t="s">
        <v>73</v>
      </c>
      <c r="X177" t="s">
        <v>73</v>
      </c>
      <c r="Y177" t="s">
        <v>73</v>
      </c>
      <c r="Z177">
        <v>0</v>
      </c>
    </row>
    <row r="178" spans="1:26" x14ac:dyDescent="0.25">
      <c r="A178" t="s">
        <v>418</v>
      </c>
      <c r="C178">
        <v>35.872950600000003</v>
      </c>
      <c r="D178">
        <v>-106.2203184</v>
      </c>
      <c r="E178">
        <v>6368</v>
      </c>
      <c r="G178" s="12"/>
      <c r="L178" t="s">
        <v>366</v>
      </c>
      <c r="P178" t="s">
        <v>35</v>
      </c>
      <c r="U178" t="s">
        <v>42</v>
      </c>
      <c r="V178" t="s">
        <v>73</v>
      </c>
      <c r="W178" s="8" t="s">
        <v>73</v>
      </c>
      <c r="X178" t="s">
        <v>73</v>
      </c>
      <c r="Y178" s="8" t="s">
        <v>73</v>
      </c>
      <c r="Z178">
        <v>0</v>
      </c>
    </row>
    <row r="179" spans="1:26" x14ac:dyDescent="0.25">
      <c r="A179" t="s">
        <v>433</v>
      </c>
      <c r="C179">
        <v>35.874689699999998</v>
      </c>
      <c r="D179">
        <v>-106.2795381</v>
      </c>
      <c r="E179">
        <v>6779.2</v>
      </c>
      <c r="L179" t="s">
        <v>434</v>
      </c>
      <c r="P179" t="s">
        <v>35</v>
      </c>
      <c r="U179" t="s">
        <v>42</v>
      </c>
      <c r="V179" t="s">
        <v>73</v>
      </c>
      <c r="W179" t="s">
        <v>73</v>
      </c>
      <c r="X179" t="s">
        <v>73</v>
      </c>
      <c r="Y179" t="s">
        <v>73</v>
      </c>
      <c r="Z179">
        <v>0</v>
      </c>
    </row>
    <row r="180" spans="1:26" x14ac:dyDescent="0.25">
      <c r="A180" t="s">
        <v>438</v>
      </c>
      <c r="C180">
        <v>35.871675699999997</v>
      </c>
      <c r="D180">
        <v>-106.24756170000001</v>
      </c>
      <c r="E180">
        <v>6544.74</v>
      </c>
      <c r="G180" s="12"/>
      <c r="L180" t="s">
        <v>439</v>
      </c>
      <c r="P180" t="s">
        <v>35</v>
      </c>
      <c r="U180" t="s">
        <v>42</v>
      </c>
      <c r="V180" t="s">
        <v>73</v>
      </c>
      <c r="W180" t="s">
        <v>73</v>
      </c>
      <c r="X180" t="s">
        <v>73</v>
      </c>
      <c r="Y180" t="s">
        <v>73</v>
      </c>
      <c r="Z180">
        <v>0</v>
      </c>
    </row>
    <row r="181" spans="1:26" x14ac:dyDescent="0.25">
      <c r="A181" t="s">
        <v>445</v>
      </c>
      <c r="C181">
        <v>35.866956199999997</v>
      </c>
      <c r="D181">
        <v>-106.2237205</v>
      </c>
      <c r="E181">
        <v>6383.2</v>
      </c>
      <c r="G181" s="12"/>
      <c r="L181" t="s">
        <v>446</v>
      </c>
      <c r="P181" t="s">
        <v>35</v>
      </c>
      <c r="U181" t="s">
        <v>42</v>
      </c>
      <c r="V181" t="s">
        <v>73</v>
      </c>
      <c r="W181" t="s">
        <v>73</v>
      </c>
      <c r="X181" t="s">
        <v>73</v>
      </c>
      <c r="Y181" t="s">
        <v>73</v>
      </c>
      <c r="Z181">
        <v>0</v>
      </c>
    </row>
    <row r="182" spans="1:26" x14ac:dyDescent="0.25">
      <c r="A182" t="s">
        <v>308</v>
      </c>
      <c r="C182">
        <v>35.880789999999998</v>
      </c>
      <c r="D182">
        <v>-106.29734000000001</v>
      </c>
      <c r="E182">
        <v>7292.9</v>
      </c>
      <c r="G182" s="12"/>
      <c r="L182" t="s">
        <v>309</v>
      </c>
      <c r="N182" t="s">
        <v>72</v>
      </c>
      <c r="O182" t="s">
        <v>25</v>
      </c>
      <c r="P182" t="s">
        <v>35</v>
      </c>
      <c r="R182" s="12"/>
      <c r="S182" t="s">
        <v>28</v>
      </c>
      <c r="U182" t="s">
        <v>29</v>
      </c>
      <c r="V182" t="s">
        <v>73</v>
      </c>
      <c r="W182" t="s">
        <v>73</v>
      </c>
      <c r="X182" t="s">
        <v>73</v>
      </c>
      <c r="Y182" t="s">
        <v>73</v>
      </c>
      <c r="Z182">
        <v>0</v>
      </c>
    </row>
    <row r="183" spans="1:26" x14ac:dyDescent="0.25">
      <c r="A183" t="s">
        <v>310</v>
      </c>
      <c r="C183">
        <v>35.876390000000001</v>
      </c>
      <c r="D183">
        <v>-106.29293</v>
      </c>
      <c r="E183">
        <v>6887.58</v>
      </c>
      <c r="G183" s="12"/>
      <c r="L183" t="s">
        <v>311</v>
      </c>
      <c r="N183" t="s">
        <v>49</v>
      </c>
      <c r="O183" t="s">
        <v>25</v>
      </c>
      <c r="P183" t="s">
        <v>35</v>
      </c>
      <c r="R183" s="12"/>
      <c r="S183" t="s">
        <v>28</v>
      </c>
      <c r="U183" t="s">
        <v>29</v>
      </c>
      <c r="V183" t="s">
        <v>73</v>
      </c>
      <c r="W183" t="s">
        <v>73</v>
      </c>
      <c r="X183" t="s">
        <v>73</v>
      </c>
      <c r="Y183" t="s">
        <v>73</v>
      </c>
      <c r="Z183">
        <v>0</v>
      </c>
    </row>
    <row r="184" spans="1:26" x14ac:dyDescent="0.25">
      <c r="A184" t="s">
        <v>312</v>
      </c>
      <c r="C184">
        <v>35.875430000000001</v>
      </c>
      <c r="D184">
        <v>-106.28709000000001</v>
      </c>
      <c r="E184">
        <v>6835.2</v>
      </c>
      <c r="L184" t="s">
        <v>313</v>
      </c>
      <c r="N184" t="s">
        <v>72</v>
      </c>
      <c r="O184" t="s">
        <v>34</v>
      </c>
      <c r="P184" t="s">
        <v>35</v>
      </c>
      <c r="R184" s="1"/>
      <c r="S184" t="s">
        <v>28</v>
      </c>
      <c r="U184" t="s">
        <v>29</v>
      </c>
      <c r="V184" t="s">
        <v>73</v>
      </c>
      <c r="W184" t="s">
        <v>73</v>
      </c>
      <c r="X184" t="s">
        <v>73</v>
      </c>
      <c r="Y184" t="s">
        <v>73</v>
      </c>
      <c r="Z184">
        <v>0</v>
      </c>
    </row>
    <row r="185" spans="1:26" x14ac:dyDescent="0.25">
      <c r="A185" t="s">
        <v>314</v>
      </c>
      <c r="C185">
        <v>35.875520000000002</v>
      </c>
      <c r="D185">
        <v>-106.2872</v>
      </c>
      <c r="E185">
        <v>6836</v>
      </c>
      <c r="L185" t="s">
        <v>315</v>
      </c>
      <c r="N185" t="s">
        <v>49</v>
      </c>
      <c r="O185" t="s">
        <v>34</v>
      </c>
      <c r="P185" t="s">
        <v>35</v>
      </c>
      <c r="S185" t="s">
        <v>28</v>
      </c>
      <c r="U185" t="s">
        <v>29</v>
      </c>
      <c r="V185" t="s">
        <v>73</v>
      </c>
      <c r="W185" t="s">
        <v>73</v>
      </c>
      <c r="X185" t="s">
        <v>73</v>
      </c>
      <c r="Y185" t="s">
        <v>73</v>
      </c>
      <c r="Z185">
        <v>0</v>
      </c>
    </row>
    <row r="186" spans="1:26" x14ac:dyDescent="0.25">
      <c r="A186" t="s">
        <v>316</v>
      </c>
      <c r="C186">
        <v>35.876420000000003</v>
      </c>
      <c r="D186">
        <v>-106.28991000000001</v>
      </c>
      <c r="E186">
        <v>6865</v>
      </c>
      <c r="G186" s="12"/>
      <c r="L186" t="s">
        <v>317</v>
      </c>
      <c r="N186" t="s">
        <v>318</v>
      </c>
      <c r="O186" t="s">
        <v>25</v>
      </c>
      <c r="P186" t="s">
        <v>35</v>
      </c>
      <c r="S186" t="s">
        <v>28</v>
      </c>
      <c r="U186" t="s">
        <v>29</v>
      </c>
      <c r="V186" t="s">
        <v>73</v>
      </c>
      <c r="W186" s="8" t="s">
        <v>73</v>
      </c>
      <c r="X186" t="s">
        <v>73</v>
      </c>
      <c r="Y186" s="8" t="s">
        <v>73</v>
      </c>
      <c r="Z186">
        <v>0</v>
      </c>
    </row>
    <row r="187" spans="1:26" x14ac:dyDescent="0.25">
      <c r="A187" t="s">
        <v>319</v>
      </c>
      <c r="C187">
        <v>35.875430000000001</v>
      </c>
      <c r="D187">
        <v>-106.28709000000001</v>
      </c>
      <c r="E187">
        <v>6835.2</v>
      </c>
      <c r="G187" s="12"/>
      <c r="L187" t="s">
        <v>320</v>
      </c>
      <c r="N187" t="s">
        <v>92</v>
      </c>
      <c r="O187" t="s">
        <v>34</v>
      </c>
      <c r="P187" t="s">
        <v>35</v>
      </c>
      <c r="S187" t="s">
        <v>28</v>
      </c>
      <c r="U187" t="s">
        <v>29</v>
      </c>
      <c r="V187" t="s">
        <v>73</v>
      </c>
      <c r="W187" s="1" t="s">
        <v>73</v>
      </c>
      <c r="X187" t="s">
        <v>73</v>
      </c>
      <c r="Y187" s="1" t="s">
        <v>73</v>
      </c>
      <c r="Z187">
        <v>0</v>
      </c>
    </row>
    <row r="188" spans="1:26" x14ac:dyDescent="0.25">
      <c r="A188" t="s">
        <v>321</v>
      </c>
      <c r="C188">
        <v>35.873779999999996</v>
      </c>
      <c r="D188">
        <v>-106.33022</v>
      </c>
      <c r="E188">
        <v>7451.54</v>
      </c>
      <c r="G188" s="12"/>
      <c r="L188" t="s">
        <v>322</v>
      </c>
      <c r="N188" t="s">
        <v>72</v>
      </c>
      <c r="O188" t="s">
        <v>25</v>
      </c>
      <c r="P188" t="s">
        <v>35</v>
      </c>
      <c r="S188" t="s">
        <v>28</v>
      </c>
      <c r="U188" t="s">
        <v>29</v>
      </c>
      <c r="V188" t="s">
        <v>73</v>
      </c>
      <c r="W188" s="8" t="s">
        <v>73</v>
      </c>
      <c r="X188" t="s">
        <v>73</v>
      </c>
      <c r="Y188" s="8" t="s">
        <v>73</v>
      </c>
      <c r="Z188">
        <v>0</v>
      </c>
    </row>
    <row r="189" spans="1:26" x14ac:dyDescent="0.25">
      <c r="A189" t="s">
        <v>323</v>
      </c>
      <c r="C189">
        <v>35.875329999999998</v>
      </c>
      <c r="D189">
        <v>-106.26487</v>
      </c>
      <c r="L189" t="s">
        <v>324</v>
      </c>
      <c r="N189" t="s">
        <v>78</v>
      </c>
      <c r="O189" t="s">
        <v>34</v>
      </c>
      <c r="P189" t="s">
        <v>35</v>
      </c>
      <c r="S189" t="s">
        <v>28</v>
      </c>
      <c r="U189" t="s">
        <v>29</v>
      </c>
      <c r="V189" t="s">
        <v>73</v>
      </c>
      <c r="W189" s="1" t="s">
        <v>73</v>
      </c>
      <c r="X189" t="s">
        <v>73</v>
      </c>
      <c r="Y189" s="1" t="s">
        <v>73</v>
      </c>
      <c r="Z189">
        <v>0</v>
      </c>
    </row>
    <row r="190" spans="1:26" x14ac:dyDescent="0.25">
      <c r="A190" t="s">
        <v>325</v>
      </c>
      <c r="C190">
        <v>35.874180000000003</v>
      </c>
      <c r="D190">
        <v>-106.27507</v>
      </c>
      <c r="E190">
        <v>6756.7</v>
      </c>
      <c r="L190" t="s">
        <v>326</v>
      </c>
      <c r="N190" t="s">
        <v>72</v>
      </c>
      <c r="O190" t="s">
        <v>34</v>
      </c>
      <c r="P190" t="s">
        <v>35</v>
      </c>
      <c r="S190" t="s">
        <v>28</v>
      </c>
      <c r="U190" t="s">
        <v>29</v>
      </c>
      <c r="V190" t="s">
        <v>73</v>
      </c>
      <c r="W190" s="8" t="s">
        <v>73</v>
      </c>
      <c r="X190" t="s">
        <v>73</v>
      </c>
      <c r="Y190" s="8" t="s">
        <v>73</v>
      </c>
      <c r="Z190">
        <v>0</v>
      </c>
    </row>
    <row r="191" spans="1:26" x14ac:dyDescent="0.25">
      <c r="A191" t="s">
        <v>327</v>
      </c>
      <c r="C191">
        <v>35.877870000000001</v>
      </c>
      <c r="D191">
        <v>-106.27357000000001</v>
      </c>
      <c r="E191">
        <v>7032.42</v>
      </c>
      <c r="L191" t="s">
        <v>328</v>
      </c>
      <c r="N191" t="s">
        <v>49</v>
      </c>
      <c r="O191" t="s">
        <v>25</v>
      </c>
      <c r="P191" t="s">
        <v>35</v>
      </c>
      <c r="S191" t="s">
        <v>28</v>
      </c>
      <c r="U191" t="s">
        <v>29</v>
      </c>
      <c r="V191" t="s">
        <v>73</v>
      </c>
      <c r="W191" t="s">
        <v>73</v>
      </c>
      <c r="X191" t="s">
        <v>73</v>
      </c>
      <c r="Y191" t="s">
        <v>73</v>
      </c>
      <c r="Z191">
        <v>0</v>
      </c>
    </row>
    <row r="192" spans="1:26" x14ac:dyDescent="0.25">
      <c r="A192" t="s">
        <v>329</v>
      </c>
      <c r="C192">
        <v>35.879060000000003</v>
      </c>
      <c r="D192">
        <v>-106.31164</v>
      </c>
      <c r="E192">
        <v>7050</v>
      </c>
      <c r="L192" t="s">
        <v>330</v>
      </c>
      <c r="N192" t="s">
        <v>49</v>
      </c>
      <c r="O192" t="s">
        <v>25</v>
      </c>
      <c r="P192" t="s">
        <v>35</v>
      </c>
      <c r="R192" s="1"/>
      <c r="S192" t="s">
        <v>28</v>
      </c>
      <c r="U192" t="s">
        <v>29</v>
      </c>
      <c r="V192" t="s">
        <v>73</v>
      </c>
      <c r="W192" t="s">
        <v>73</v>
      </c>
      <c r="X192" t="s">
        <v>73</v>
      </c>
      <c r="Y192" t="s">
        <v>73</v>
      </c>
      <c r="Z192">
        <v>0</v>
      </c>
    </row>
    <row r="193" spans="1:26" x14ac:dyDescent="0.25">
      <c r="A193" t="s">
        <v>331</v>
      </c>
      <c r="C193">
        <v>35.878830000000001</v>
      </c>
      <c r="D193">
        <v>-106.3353</v>
      </c>
      <c r="E193">
        <v>7323.59</v>
      </c>
      <c r="L193" t="s">
        <v>332</v>
      </c>
      <c r="N193" t="s">
        <v>49</v>
      </c>
      <c r="O193" t="s">
        <v>25</v>
      </c>
      <c r="P193" t="s">
        <v>35</v>
      </c>
      <c r="S193" t="s">
        <v>28</v>
      </c>
      <c r="U193" t="s">
        <v>29</v>
      </c>
      <c r="V193" t="s">
        <v>73</v>
      </c>
      <c r="W193" t="s">
        <v>73</v>
      </c>
      <c r="X193" t="s">
        <v>73</v>
      </c>
      <c r="Y193" t="s">
        <v>73</v>
      </c>
      <c r="Z193">
        <v>0</v>
      </c>
    </row>
    <row r="194" spans="1:26" x14ac:dyDescent="0.25">
      <c r="A194" t="s">
        <v>333</v>
      </c>
      <c r="C194">
        <v>35.880710000000001</v>
      </c>
      <c r="D194">
        <v>-106.27206</v>
      </c>
      <c r="E194">
        <v>7138.52</v>
      </c>
      <c r="G194" s="1"/>
      <c r="L194" t="s">
        <v>334</v>
      </c>
      <c r="N194" t="s">
        <v>72</v>
      </c>
      <c r="O194" t="s">
        <v>25</v>
      </c>
      <c r="P194" t="s">
        <v>35</v>
      </c>
      <c r="S194" t="s">
        <v>28</v>
      </c>
      <c r="U194" t="s">
        <v>29</v>
      </c>
      <c r="V194" t="s">
        <v>73</v>
      </c>
      <c r="W194" t="s">
        <v>73</v>
      </c>
      <c r="X194" t="s">
        <v>73</v>
      </c>
      <c r="Y194" t="s">
        <v>73</v>
      </c>
      <c r="Z194">
        <v>0</v>
      </c>
    </row>
    <row r="195" spans="1:26" x14ac:dyDescent="0.25">
      <c r="A195" t="s">
        <v>335</v>
      </c>
      <c r="C195">
        <v>35.881770000000003</v>
      </c>
      <c r="D195">
        <v>-106.27343</v>
      </c>
      <c r="E195">
        <v>7141.78</v>
      </c>
      <c r="G195" s="1"/>
      <c r="L195" t="s">
        <v>336</v>
      </c>
      <c r="N195" t="s">
        <v>72</v>
      </c>
      <c r="O195" t="s">
        <v>25</v>
      </c>
      <c r="P195" t="s">
        <v>35</v>
      </c>
      <c r="S195" t="s">
        <v>28</v>
      </c>
      <c r="U195" t="s">
        <v>29</v>
      </c>
      <c r="V195" t="s">
        <v>73</v>
      </c>
      <c r="W195" s="1" t="s">
        <v>73</v>
      </c>
      <c r="X195" t="s">
        <v>73</v>
      </c>
      <c r="Y195" s="1" t="s">
        <v>73</v>
      </c>
      <c r="Z195">
        <v>0</v>
      </c>
    </row>
    <row r="196" spans="1:26" x14ac:dyDescent="0.25">
      <c r="A196" t="s">
        <v>337</v>
      </c>
      <c r="C196">
        <v>35.881529999999998</v>
      </c>
      <c r="D196">
        <v>-106.27115000000001</v>
      </c>
      <c r="E196">
        <v>7132.45</v>
      </c>
      <c r="L196" t="s">
        <v>338</v>
      </c>
      <c r="N196" t="s">
        <v>72</v>
      </c>
      <c r="O196" t="s">
        <v>25</v>
      </c>
      <c r="P196" t="s">
        <v>35</v>
      </c>
      <c r="S196" t="s">
        <v>28</v>
      </c>
      <c r="U196" t="s">
        <v>29</v>
      </c>
      <c r="V196" t="s">
        <v>73</v>
      </c>
      <c r="W196" t="s">
        <v>73</v>
      </c>
      <c r="X196" t="s">
        <v>73</v>
      </c>
      <c r="Y196" t="s">
        <v>73</v>
      </c>
      <c r="Z196">
        <v>0</v>
      </c>
    </row>
    <row r="197" spans="1:26" x14ac:dyDescent="0.25">
      <c r="A197" t="s">
        <v>339</v>
      </c>
      <c r="C197">
        <v>35.880339999999997</v>
      </c>
      <c r="D197">
        <v>-106.27034</v>
      </c>
      <c r="E197">
        <v>7131.13</v>
      </c>
      <c r="G197" s="1"/>
      <c r="L197" t="s">
        <v>340</v>
      </c>
      <c r="N197" t="s">
        <v>72</v>
      </c>
      <c r="O197" t="s">
        <v>25</v>
      </c>
      <c r="P197" t="s">
        <v>35</v>
      </c>
      <c r="R197" s="12"/>
      <c r="S197" t="s">
        <v>28</v>
      </c>
      <c r="U197" t="s">
        <v>29</v>
      </c>
      <c r="V197" t="s">
        <v>73</v>
      </c>
      <c r="W197" t="s">
        <v>73</v>
      </c>
      <c r="X197" t="s">
        <v>73</v>
      </c>
      <c r="Y197" t="s">
        <v>73</v>
      </c>
      <c r="Z197">
        <v>0</v>
      </c>
    </row>
    <row r="198" spans="1:26" x14ac:dyDescent="0.25">
      <c r="A198" t="s">
        <v>344</v>
      </c>
      <c r="C198">
        <v>35.872839999999997</v>
      </c>
      <c r="D198">
        <v>-106.25946</v>
      </c>
      <c r="G198" s="1"/>
      <c r="O198" t="s">
        <v>34</v>
      </c>
      <c r="P198" t="s">
        <v>35</v>
      </c>
      <c r="S198" t="s">
        <v>28</v>
      </c>
      <c r="U198" t="s">
        <v>29</v>
      </c>
      <c r="V198" t="s">
        <v>73</v>
      </c>
      <c r="W198" t="s">
        <v>73</v>
      </c>
      <c r="X198" t="s">
        <v>73</v>
      </c>
      <c r="Y198" t="s">
        <v>73</v>
      </c>
      <c r="Z198">
        <v>0</v>
      </c>
    </row>
    <row r="199" spans="1:26" x14ac:dyDescent="0.25">
      <c r="A199" t="s">
        <v>345</v>
      </c>
      <c r="C199">
        <v>35.877859999999998</v>
      </c>
      <c r="D199">
        <v>-106.27352999999999</v>
      </c>
      <c r="G199" s="1"/>
      <c r="L199" t="s">
        <v>346</v>
      </c>
      <c r="N199" t="s">
        <v>347</v>
      </c>
      <c r="O199" t="s">
        <v>25</v>
      </c>
      <c r="P199" t="s">
        <v>35</v>
      </c>
      <c r="R199" s="1"/>
      <c r="S199" t="s">
        <v>28</v>
      </c>
      <c r="U199" t="s">
        <v>29</v>
      </c>
      <c r="V199" t="s">
        <v>73</v>
      </c>
      <c r="W199" t="s">
        <v>73</v>
      </c>
      <c r="X199" t="s">
        <v>73</v>
      </c>
      <c r="Y199" t="s">
        <v>73</v>
      </c>
      <c r="Z199">
        <v>0</v>
      </c>
    </row>
    <row r="200" spans="1:26" x14ac:dyDescent="0.25">
      <c r="A200" t="s">
        <v>348</v>
      </c>
      <c r="C200">
        <v>35.877899999999997</v>
      </c>
      <c r="D200">
        <v>-106.27347</v>
      </c>
      <c r="G200" s="12"/>
      <c r="L200" t="s">
        <v>346</v>
      </c>
      <c r="N200" t="s">
        <v>113</v>
      </c>
      <c r="O200" t="s">
        <v>25</v>
      </c>
      <c r="P200" t="s">
        <v>35</v>
      </c>
      <c r="R200" s="1"/>
      <c r="S200" t="s">
        <v>28</v>
      </c>
      <c r="U200" t="s">
        <v>29</v>
      </c>
      <c r="V200" t="s">
        <v>73</v>
      </c>
      <c r="W200" s="8" t="s">
        <v>73</v>
      </c>
      <c r="X200" t="s">
        <v>73</v>
      </c>
      <c r="Y200" s="8" t="s">
        <v>73</v>
      </c>
      <c r="Z200">
        <v>0</v>
      </c>
    </row>
    <row r="201" spans="1:26" x14ac:dyDescent="0.25">
      <c r="A201" t="s">
        <v>349</v>
      </c>
      <c r="C201">
        <v>35.877929999999999</v>
      </c>
      <c r="D201">
        <v>-106.27325999999999</v>
      </c>
      <c r="G201" s="12"/>
      <c r="L201" t="s">
        <v>346</v>
      </c>
      <c r="N201" t="s">
        <v>347</v>
      </c>
      <c r="O201" t="s">
        <v>25</v>
      </c>
      <c r="P201" t="s">
        <v>35</v>
      </c>
      <c r="S201" t="s">
        <v>28</v>
      </c>
      <c r="U201" t="s">
        <v>29</v>
      </c>
      <c r="V201" t="s">
        <v>73</v>
      </c>
      <c r="W201" s="8" t="s">
        <v>73</v>
      </c>
      <c r="X201" t="s">
        <v>73</v>
      </c>
      <c r="Y201" s="8" t="s">
        <v>73</v>
      </c>
      <c r="Z201">
        <v>0</v>
      </c>
    </row>
    <row r="202" spans="1:26" x14ac:dyDescent="0.25">
      <c r="A202" t="s">
        <v>350</v>
      </c>
      <c r="C202">
        <v>35.877780000000001</v>
      </c>
      <c r="D202">
        <v>-106.27316999999999</v>
      </c>
      <c r="G202" s="1"/>
      <c r="L202" t="s">
        <v>346</v>
      </c>
      <c r="N202" t="s">
        <v>347</v>
      </c>
      <c r="O202" t="s">
        <v>25</v>
      </c>
      <c r="P202" t="s">
        <v>35</v>
      </c>
      <c r="R202" s="12"/>
      <c r="S202" t="s">
        <v>28</v>
      </c>
      <c r="U202" t="s">
        <v>29</v>
      </c>
      <c r="V202" t="s">
        <v>73</v>
      </c>
      <c r="W202" t="s">
        <v>73</v>
      </c>
      <c r="X202" t="s">
        <v>73</v>
      </c>
      <c r="Y202" t="s">
        <v>73</v>
      </c>
      <c r="Z202">
        <v>0</v>
      </c>
    </row>
    <row r="203" spans="1:26" x14ac:dyDescent="0.25">
      <c r="A203" t="s">
        <v>351</v>
      </c>
      <c r="C203">
        <v>35.877830000000003</v>
      </c>
      <c r="D203">
        <v>-106.27312999999999</v>
      </c>
      <c r="G203" s="1"/>
      <c r="L203" t="s">
        <v>346</v>
      </c>
      <c r="N203" t="s">
        <v>347</v>
      </c>
      <c r="O203" t="s">
        <v>25</v>
      </c>
      <c r="P203" t="s">
        <v>35</v>
      </c>
      <c r="S203" t="s">
        <v>28</v>
      </c>
      <c r="U203" t="s">
        <v>29</v>
      </c>
      <c r="V203" t="s">
        <v>73</v>
      </c>
      <c r="W203" s="1" t="s">
        <v>73</v>
      </c>
      <c r="X203" t="s">
        <v>73</v>
      </c>
      <c r="Y203" s="1" t="s">
        <v>73</v>
      </c>
      <c r="Z203">
        <v>0</v>
      </c>
    </row>
    <row r="204" spans="1:26" x14ac:dyDescent="0.25">
      <c r="A204" t="s">
        <v>352</v>
      </c>
      <c r="C204">
        <v>35.877789999999997</v>
      </c>
      <c r="D204">
        <v>-106.27294999999999</v>
      </c>
      <c r="G204" s="1"/>
      <c r="L204" t="s">
        <v>346</v>
      </c>
      <c r="N204" t="s">
        <v>347</v>
      </c>
      <c r="O204" t="s">
        <v>25</v>
      </c>
      <c r="P204" t="s">
        <v>35</v>
      </c>
      <c r="R204" s="1"/>
      <c r="S204" t="s">
        <v>28</v>
      </c>
      <c r="U204" t="s">
        <v>29</v>
      </c>
      <c r="V204" t="s">
        <v>73</v>
      </c>
      <c r="W204" t="s">
        <v>73</v>
      </c>
      <c r="X204" t="s">
        <v>73</v>
      </c>
      <c r="Y204" t="s">
        <v>73</v>
      </c>
      <c r="Z204">
        <v>0</v>
      </c>
    </row>
    <row r="205" spans="1:26" x14ac:dyDescent="0.25">
      <c r="A205" t="s">
        <v>353</v>
      </c>
      <c r="C205">
        <v>35.877679999999998</v>
      </c>
      <c r="D205">
        <v>-106.27257</v>
      </c>
      <c r="G205" s="1"/>
      <c r="L205" t="s">
        <v>346</v>
      </c>
      <c r="N205" t="s">
        <v>347</v>
      </c>
      <c r="O205" t="s">
        <v>25</v>
      </c>
      <c r="P205" t="s">
        <v>35</v>
      </c>
      <c r="R205" s="1"/>
      <c r="S205" t="s">
        <v>28</v>
      </c>
      <c r="U205" t="s">
        <v>29</v>
      </c>
      <c r="V205" t="s">
        <v>73</v>
      </c>
      <c r="W205" s="1" t="s">
        <v>73</v>
      </c>
      <c r="X205" t="s">
        <v>73</v>
      </c>
      <c r="Y205" s="1" t="s">
        <v>73</v>
      </c>
      <c r="Z205">
        <v>0</v>
      </c>
    </row>
    <row r="206" spans="1:26" x14ac:dyDescent="0.25">
      <c r="A206" t="s">
        <v>354</v>
      </c>
      <c r="C206">
        <v>35.87771</v>
      </c>
      <c r="D206">
        <v>-106.27231999999999</v>
      </c>
      <c r="L206" t="s">
        <v>346</v>
      </c>
      <c r="N206" t="s">
        <v>347</v>
      </c>
      <c r="O206" t="s">
        <v>25</v>
      </c>
      <c r="P206" t="s">
        <v>35</v>
      </c>
      <c r="S206" t="s">
        <v>28</v>
      </c>
      <c r="U206" t="s">
        <v>29</v>
      </c>
      <c r="V206" t="s">
        <v>73</v>
      </c>
      <c r="W206" s="8" t="s">
        <v>73</v>
      </c>
      <c r="X206" t="s">
        <v>73</v>
      </c>
      <c r="Y206" s="8" t="s">
        <v>73</v>
      </c>
      <c r="Z206">
        <v>0</v>
      </c>
    </row>
    <row r="207" spans="1:26" x14ac:dyDescent="0.25">
      <c r="A207" t="s">
        <v>355</v>
      </c>
      <c r="C207">
        <v>35.877789999999997</v>
      </c>
      <c r="D207">
        <v>-106.27200000000001</v>
      </c>
      <c r="L207" t="s">
        <v>346</v>
      </c>
      <c r="N207" t="s">
        <v>347</v>
      </c>
      <c r="O207" t="s">
        <v>25</v>
      </c>
      <c r="P207" t="s">
        <v>35</v>
      </c>
      <c r="S207" t="s">
        <v>28</v>
      </c>
      <c r="U207" t="s">
        <v>29</v>
      </c>
      <c r="V207" t="s">
        <v>73</v>
      </c>
      <c r="W207" s="1" t="s">
        <v>73</v>
      </c>
      <c r="X207" t="s">
        <v>73</v>
      </c>
      <c r="Y207" s="1" t="s">
        <v>73</v>
      </c>
      <c r="Z207">
        <v>0</v>
      </c>
    </row>
    <row r="208" spans="1:26" x14ac:dyDescent="0.25">
      <c r="A208" t="s">
        <v>356</v>
      </c>
      <c r="C208">
        <v>35.877580000000002</v>
      </c>
      <c r="D208">
        <v>-106.27166</v>
      </c>
      <c r="G208" s="1"/>
      <c r="L208" t="s">
        <v>346</v>
      </c>
      <c r="N208" t="s">
        <v>347</v>
      </c>
      <c r="O208" t="s">
        <v>25</v>
      </c>
      <c r="P208" t="s">
        <v>35</v>
      </c>
      <c r="S208" t="s">
        <v>28</v>
      </c>
      <c r="U208" t="s">
        <v>29</v>
      </c>
      <c r="V208" t="s">
        <v>73</v>
      </c>
      <c r="W208" t="s">
        <v>73</v>
      </c>
      <c r="X208" t="s">
        <v>73</v>
      </c>
      <c r="Y208" t="s">
        <v>73</v>
      </c>
      <c r="Z208">
        <v>0</v>
      </c>
    </row>
    <row r="209" spans="1:26" x14ac:dyDescent="0.25">
      <c r="A209" t="s">
        <v>357</v>
      </c>
      <c r="C209">
        <v>35.880780000000001</v>
      </c>
      <c r="D209">
        <v>-106.28702</v>
      </c>
      <c r="L209" t="s">
        <v>77</v>
      </c>
      <c r="N209" t="s">
        <v>78</v>
      </c>
      <c r="O209" t="s">
        <v>25</v>
      </c>
      <c r="P209" t="s">
        <v>35</v>
      </c>
      <c r="R209" s="12">
        <v>40983.449999999997</v>
      </c>
      <c r="S209" t="s">
        <v>28</v>
      </c>
      <c r="U209" t="s">
        <v>29</v>
      </c>
      <c r="V209" t="s">
        <v>73</v>
      </c>
      <c r="W209" t="s">
        <v>73</v>
      </c>
      <c r="X209" t="s">
        <v>73</v>
      </c>
      <c r="Y209" t="s">
        <v>73</v>
      </c>
      <c r="Z209">
        <v>0</v>
      </c>
    </row>
    <row r="210" spans="1:26" x14ac:dyDescent="0.25">
      <c r="A210" t="s">
        <v>358</v>
      </c>
      <c r="C210">
        <v>35.881720000000001</v>
      </c>
      <c r="D210">
        <v>-106.24248</v>
      </c>
      <c r="E210">
        <v>6495.1</v>
      </c>
      <c r="G210" s="12"/>
      <c r="L210" t="s">
        <v>359</v>
      </c>
      <c r="N210" t="s">
        <v>360</v>
      </c>
      <c r="O210" t="s">
        <v>25</v>
      </c>
      <c r="P210" t="s">
        <v>35</v>
      </c>
      <c r="S210" t="s">
        <v>28</v>
      </c>
      <c r="U210" t="s">
        <v>29</v>
      </c>
      <c r="V210" t="s">
        <v>73</v>
      </c>
      <c r="W210" s="8" t="s">
        <v>73</v>
      </c>
      <c r="X210" t="s">
        <v>73</v>
      </c>
      <c r="Y210" s="8" t="s">
        <v>73</v>
      </c>
      <c r="Z210">
        <v>0</v>
      </c>
    </row>
    <row r="211" spans="1:26" x14ac:dyDescent="0.25">
      <c r="A211" t="s">
        <v>363</v>
      </c>
      <c r="C211">
        <v>35.867130000000003</v>
      </c>
      <c r="D211">
        <v>-106.22501</v>
      </c>
      <c r="E211">
        <v>6386.18</v>
      </c>
      <c r="L211" t="s">
        <v>364</v>
      </c>
      <c r="N211" t="s">
        <v>72</v>
      </c>
      <c r="O211" t="s">
        <v>34</v>
      </c>
      <c r="P211" t="s">
        <v>35</v>
      </c>
      <c r="S211" t="s">
        <v>28</v>
      </c>
      <c r="U211" t="s">
        <v>29</v>
      </c>
      <c r="V211">
        <v>1.7</v>
      </c>
      <c r="W211" s="8">
        <v>37119</v>
      </c>
      <c r="X211">
        <v>1.7</v>
      </c>
      <c r="Y211" s="8">
        <v>37119</v>
      </c>
      <c r="Z211">
        <v>1</v>
      </c>
    </row>
    <row r="212" spans="1:26" x14ac:dyDescent="0.25">
      <c r="A212" t="s">
        <v>367</v>
      </c>
      <c r="C212">
        <v>35.872160000000001</v>
      </c>
      <c r="D212">
        <v>-106.24887</v>
      </c>
      <c r="E212">
        <v>6519</v>
      </c>
      <c r="L212" t="s">
        <v>368</v>
      </c>
      <c r="N212" t="s">
        <v>49</v>
      </c>
      <c r="O212" t="s">
        <v>34</v>
      </c>
      <c r="P212" t="s">
        <v>35</v>
      </c>
      <c r="S212" t="s">
        <v>28</v>
      </c>
      <c r="U212" t="s">
        <v>29</v>
      </c>
      <c r="V212">
        <v>5</v>
      </c>
      <c r="W212" s="8">
        <v>37201</v>
      </c>
      <c r="X212">
        <v>5</v>
      </c>
      <c r="Y212" s="8">
        <v>37201</v>
      </c>
      <c r="Z212">
        <v>4</v>
      </c>
    </row>
    <row r="213" spans="1:26" x14ac:dyDescent="0.25">
      <c r="A213" t="s">
        <v>371</v>
      </c>
      <c r="C213">
        <v>35.869810000000001</v>
      </c>
      <c r="D213">
        <v>-106.23799</v>
      </c>
      <c r="O213" t="s">
        <v>34</v>
      </c>
      <c r="P213" t="s">
        <v>35</v>
      </c>
      <c r="S213" t="s">
        <v>28</v>
      </c>
      <c r="U213" t="s">
        <v>29</v>
      </c>
      <c r="V213" t="s">
        <v>73</v>
      </c>
      <c r="W213" t="s">
        <v>73</v>
      </c>
      <c r="X213" t="s">
        <v>73</v>
      </c>
      <c r="Y213" t="s">
        <v>73</v>
      </c>
      <c r="Z213">
        <v>0</v>
      </c>
    </row>
    <row r="214" spans="1:26" x14ac:dyDescent="0.25">
      <c r="A214" t="s">
        <v>405</v>
      </c>
      <c r="C214">
        <v>35.874809999999997</v>
      </c>
      <c r="D214">
        <v>-106.24924</v>
      </c>
      <c r="N214" t="s">
        <v>268</v>
      </c>
      <c r="O214" t="s">
        <v>34</v>
      </c>
      <c r="P214" t="s">
        <v>35</v>
      </c>
      <c r="Q214" t="s">
        <v>27</v>
      </c>
      <c r="R214" s="12">
        <v>40983.449999999997</v>
      </c>
      <c r="S214" t="s">
        <v>28</v>
      </c>
      <c r="U214" t="s">
        <v>29</v>
      </c>
      <c r="V214" t="s">
        <v>73</v>
      </c>
      <c r="W214" s="8" t="s">
        <v>73</v>
      </c>
      <c r="X214" t="s">
        <v>73</v>
      </c>
      <c r="Y214" s="8" t="s">
        <v>73</v>
      </c>
      <c r="Z214">
        <v>0</v>
      </c>
    </row>
    <row r="215" spans="1:26" x14ac:dyDescent="0.25">
      <c r="A215" t="s">
        <v>428</v>
      </c>
      <c r="C215">
        <v>35.873069999999998</v>
      </c>
      <c r="D215">
        <v>-106.22877</v>
      </c>
      <c r="E215">
        <v>6472.6</v>
      </c>
      <c r="G215" s="12">
        <v>37034</v>
      </c>
      <c r="H215">
        <v>884</v>
      </c>
      <c r="I215">
        <v>4.5</v>
      </c>
      <c r="L215" t="s">
        <v>429</v>
      </c>
      <c r="N215" t="s">
        <v>49</v>
      </c>
      <c r="O215" t="s">
        <v>34</v>
      </c>
      <c r="P215" t="s">
        <v>35</v>
      </c>
      <c r="Q215" t="s">
        <v>27</v>
      </c>
      <c r="S215" t="s">
        <v>28</v>
      </c>
      <c r="U215" t="s">
        <v>29</v>
      </c>
      <c r="V215">
        <v>4.5999999999999996</v>
      </c>
      <c r="W215" s="8">
        <v>37207</v>
      </c>
      <c r="X215">
        <v>4.5999999999999996</v>
      </c>
      <c r="Y215" s="8">
        <v>37207</v>
      </c>
      <c r="Z215">
        <v>2</v>
      </c>
    </row>
    <row r="216" spans="1:26" x14ac:dyDescent="0.25">
      <c r="A216" t="s">
        <v>442</v>
      </c>
      <c r="C216">
        <v>35.87162</v>
      </c>
      <c r="D216">
        <v>-106.24737</v>
      </c>
      <c r="E216">
        <v>6542.89</v>
      </c>
      <c r="L216" t="s">
        <v>443</v>
      </c>
      <c r="N216" t="s">
        <v>72</v>
      </c>
      <c r="O216" t="s">
        <v>34</v>
      </c>
      <c r="P216" t="s">
        <v>35</v>
      </c>
      <c r="R216" s="12">
        <v>40983.449999999997</v>
      </c>
      <c r="S216" t="s">
        <v>28</v>
      </c>
      <c r="U216" t="s">
        <v>29</v>
      </c>
      <c r="V216">
        <v>5</v>
      </c>
      <c r="W216" s="8">
        <v>37242</v>
      </c>
      <c r="X216">
        <v>5</v>
      </c>
      <c r="Y216" s="8">
        <v>37242</v>
      </c>
      <c r="Z216">
        <v>4</v>
      </c>
    </row>
    <row r="217" spans="1:26" x14ac:dyDescent="0.25">
      <c r="A217" t="s">
        <v>444</v>
      </c>
      <c r="C217">
        <v>35.866979999999998</v>
      </c>
      <c r="D217">
        <v>-106.22360999999999</v>
      </c>
      <c r="G217" s="1"/>
      <c r="O217" t="s">
        <v>34</v>
      </c>
      <c r="P217" t="s">
        <v>35</v>
      </c>
      <c r="S217" t="s">
        <v>28</v>
      </c>
      <c r="U217" t="s">
        <v>29</v>
      </c>
      <c r="V217" t="s">
        <v>73</v>
      </c>
      <c r="W217" s="1" t="s">
        <v>73</v>
      </c>
      <c r="X217" t="s">
        <v>73</v>
      </c>
      <c r="Y217" s="1" t="s">
        <v>73</v>
      </c>
      <c r="Z217">
        <v>0</v>
      </c>
    </row>
    <row r="218" spans="1:26" x14ac:dyDescent="0.25">
      <c r="A218" t="s">
        <v>447</v>
      </c>
      <c r="C218">
        <v>35.881329999999998</v>
      </c>
      <c r="D218">
        <v>-106.32862</v>
      </c>
      <c r="G218" s="1"/>
      <c r="O218" t="s">
        <v>25</v>
      </c>
      <c r="P218" t="s">
        <v>35</v>
      </c>
      <c r="R218" s="12"/>
      <c r="S218" t="s">
        <v>28</v>
      </c>
      <c r="U218" t="s">
        <v>29</v>
      </c>
      <c r="V218" t="s">
        <v>73</v>
      </c>
      <c r="W218" s="8" t="s">
        <v>73</v>
      </c>
      <c r="X218" t="s">
        <v>73</v>
      </c>
      <c r="Y218" s="8" t="s">
        <v>73</v>
      </c>
      <c r="Z218">
        <v>0</v>
      </c>
    </row>
    <row r="219" spans="1:26" x14ac:dyDescent="0.25">
      <c r="A219" t="s">
        <v>451</v>
      </c>
      <c r="C219">
        <v>35.870359999999998</v>
      </c>
      <c r="D219">
        <v>-106.21751</v>
      </c>
      <c r="O219" t="s">
        <v>25</v>
      </c>
      <c r="P219" t="s">
        <v>35</v>
      </c>
      <c r="R219" s="1"/>
      <c r="S219" t="s">
        <v>28</v>
      </c>
      <c r="U219" t="s">
        <v>29</v>
      </c>
      <c r="V219" t="s">
        <v>73</v>
      </c>
      <c r="W219" t="s">
        <v>73</v>
      </c>
      <c r="X219" t="s">
        <v>73</v>
      </c>
      <c r="Y219" t="s">
        <v>73</v>
      </c>
      <c r="Z219">
        <v>0</v>
      </c>
    </row>
    <row r="220" spans="1:26" x14ac:dyDescent="0.25">
      <c r="A220" t="s">
        <v>421</v>
      </c>
      <c r="B220" t="s">
        <v>84</v>
      </c>
      <c r="C220">
        <v>35.882599999999996</v>
      </c>
      <c r="D220">
        <v>-106.25381</v>
      </c>
      <c r="E220">
        <v>6577.49</v>
      </c>
      <c r="L220" t="s">
        <v>422</v>
      </c>
      <c r="N220" t="s">
        <v>49</v>
      </c>
      <c r="O220" t="s">
        <v>25</v>
      </c>
      <c r="P220" t="s">
        <v>35</v>
      </c>
      <c r="S220" t="s">
        <v>28</v>
      </c>
      <c r="T220" t="s">
        <v>41</v>
      </c>
      <c r="U220" t="s">
        <v>29</v>
      </c>
      <c r="V220" t="s">
        <v>73</v>
      </c>
      <c r="W220" t="s">
        <v>73</v>
      </c>
      <c r="X220" t="s">
        <v>73</v>
      </c>
      <c r="Y220" t="s">
        <v>73</v>
      </c>
      <c r="Z220">
        <v>0</v>
      </c>
    </row>
    <row r="221" spans="1:26" x14ac:dyDescent="0.25">
      <c r="A221" t="s">
        <v>432</v>
      </c>
      <c r="B221" t="s">
        <v>84</v>
      </c>
      <c r="C221">
        <v>35.873070499999997</v>
      </c>
      <c r="D221">
        <v>-106.22876719999999</v>
      </c>
      <c r="J221">
        <v>846</v>
      </c>
      <c r="K221">
        <v>846</v>
      </c>
      <c r="P221" t="s">
        <v>35</v>
      </c>
      <c r="U221" t="s">
        <v>42</v>
      </c>
      <c r="V221" t="s">
        <v>73</v>
      </c>
      <c r="W221" t="s">
        <v>73</v>
      </c>
      <c r="X221" t="s">
        <v>73</v>
      </c>
      <c r="Y221" t="s">
        <v>73</v>
      </c>
      <c r="Z221">
        <v>0</v>
      </c>
    </row>
    <row r="222" spans="1:26" x14ac:dyDescent="0.25">
      <c r="A222" t="s">
        <v>440</v>
      </c>
      <c r="B222" t="s">
        <v>84</v>
      </c>
      <c r="C222">
        <v>35.871679999999998</v>
      </c>
      <c r="D222">
        <v>-106.24755999999999</v>
      </c>
      <c r="E222">
        <v>6544.74</v>
      </c>
      <c r="G222" s="12"/>
      <c r="L222" t="s">
        <v>441</v>
      </c>
      <c r="N222" t="s">
        <v>49</v>
      </c>
      <c r="O222" t="s">
        <v>34</v>
      </c>
      <c r="P222" t="s">
        <v>35</v>
      </c>
      <c r="S222" t="s">
        <v>28</v>
      </c>
      <c r="T222" t="s">
        <v>41</v>
      </c>
      <c r="U222" t="s">
        <v>29</v>
      </c>
      <c r="V222" t="s">
        <v>73</v>
      </c>
      <c r="W222" s="8" t="s">
        <v>73</v>
      </c>
      <c r="X222" t="s">
        <v>73</v>
      </c>
      <c r="Y222" s="8" t="s">
        <v>73</v>
      </c>
      <c r="Z222">
        <v>0</v>
      </c>
    </row>
    <row r="223" spans="1:26" x14ac:dyDescent="0.25">
      <c r="A223" t="s">
        <v>448</v>
      </c>
      <c r="B223" t="s">
        <v>84</v>
      </c>
      <c r="C223">
        <v>35.884619999999998</v>
      </c>
      <c r="D223">
        <v>-106.27088000000001</v>
      </c>
      <c r="E223">
        <v>6648.06</v>
      </c>
      <c r="G223" s="12">
        <v>33222</v>
      </c>
      <c r="H223">
        <v>834</v>
      </c>
      <c r="I223" t="s">
        <v>449</v>
      </c>
      <c r="J223">
        <v>774</v>
      </c>
      <c r="K223">
        <v>824</v>
      </c>
      <c r="L223" t="s">
        <v>450</v>
      </c>
      <c r="O223" t="s">
        <v>25</v>
      </c>
      <c r="P223" t="s">
        <v>35</v>
      </c>
      <c r="Q223" t="s">
        <v>166</v>
      </c>
      <c r="S223" t="s">
        <v>28</v>
      </c>
      <c r="T223" t="s">
        <v>37</v>
      </c>
      <c r="U223" t="s">
        <v>29</v>
      </c>
      <c r="V223">
        <v>4</v>
      </c>
      <c r="W223" s="8">
        <v>36649</v>
      </c>
      <c r="X223">
        <v>1.4</v>
      </c>
      <c r="Y223" s="8">
        <v>38433</v>
      </c>
      <c r="Z223">
        <v>5</v>
      </c>
    </row>
    <row r="224" spans="1:26" x14ac:dyDescent="0.25">
      <c r="A224" t="s">
        <v>485</v>
      </c>
      <c r="B224" t="s">
        <v>30</v>
      </c>
      <c r="C224">
        <v>35.839269999999999</v>
      </c>
      <c r="D224">
        <v>-106.27330000000001</v>
      </c>
      <c r="E224">
        <v>6768</v>
      </c>
      <c r="F224" t="s">
        <v>11</v>
      </c>
      <c r="G224" s="12">
        <v>35844</v>
      </c>
      <c r="H224">
        <v>6.5</v>
      </c>
      <c r="I224" t="s">
        <v>36</v>
      </c>
      <c r="J224">
        <v>2.5</v>
      </c>
      <c r="K224">
        <v>6.5</v>
      </c>
      <c r="L224" t="s">
        <v>486</v>
      </c>
      <c r="N224" t="s">
        <v>49</v>
      </c>
      <c r="O224" t="s">
        <v>25</v>
      </c>
      <c r="P224" t="s">
        <v>26</v>
      </c>
      <c r="Q224" t="s">
        <v>27</v>
      </c>
      <c r="S224" t="s">
        <v>28</v>
      </c>
      <c r="T224" t="s">
        <v>63</v>
      </c>
      <c r="U224" t="s">
        <v>29</v>
      </c>
      <c r="V224" t="s">
        <v>73</v>
      </c>
      <c r="W224" s="8" t="s">
        <v>73</v>
      </c>
      <c r="X224" t="s">
        <v>73</v>
      </c>
      <c r="Y224" s="8" t="s">
        <v>73</v>
      </c>
      <c r="Z224">
        <v>0</v>
      </c>
    </row>
    <row r="225" spans="1:26" x14ac:dyDescent="0.25">
      <c r="A225" t="s">
        <v>493</v>
      </c>
      <c r="B225" t="s">
        <v>30</v>
      </c>
      <c r="C225">
        <v>35.836410000000001</v>
      </c>
      <c r="D225">
        <v>-106.2589</v>
      </c>
      <c r="E225">
        <v>6695.2</v>
      </c>
      <c r="F225" t="s">
        <v>11</v>
      </c>
      <c r="G225" s="12">
        <v>34943</v>
      </c>
      <c r="H225">
        <v>22</v>
      </c>
      <c r="I225" t="s">
        <v>39</v>
      </c>
      <c r="J225">
        <v>12</v>
      </c>
      <c r="K225">
        <v>22</v>
      </c>
      <c r="N225" t="s">
        <v>49</v>
      </c>
      <c r="O225" t="s">
        <v>31</v>
      </c>
      <c r="P225" t="s">
        <v>26</v>
      </c>
      <c r="Q225" t="s">
        <v>27</v>
      </c>
      <c r="S225" t="s">
        <v>28</v>
      </c>
      <c r="T225" t="s">
        <v>63</v>
      </c>
      <c r="U225" t="s">
        <v>29</v>
      </c>
      <c r="V225" t="s">
        <v>73</v>
      </c>
      <c r="W225" t="s">
        <v>73</v>
      </c>
      <c r="X225" t="s">
        <v>73</v>
      </c>
      <c r="Y225" t="s">
        <v>73</v>
      </c>
      <c r="Z225">
        <v>0</v>
      </c>
    </row>
    <row r="226" spans="1:26" x14ac:dyDescent="0.25">
      <c r="A226" t="s">
        <v>496</v>
      </c>
      <c r="B226" t="s">
        <v>30</v>
      </c>
      <c r="C226">
        <v>35.8421047</v>
      </c>
      <c r="D226">
        <v>-106.26879529999999</v>
      </c>
      <c r="E226">
        <v>6755.5</v>
      </c>
      <c r="F226" t="s">
        <v>11</v>
      </c>
      <c r="H226">
        <v>30</v>
      </c>
      <c r="I226" t="s">
        <v>39</v>
      </c>
      <c r="J226">
        <v>10</v>
      </c>
      <c r="K226">
        <v>30</v>
      </c>
      <c r="M226" t="s">
        <v>497</v>
      </c>
      <c r="P226" t="s">
        <v>26</v>
      </c>
      <c r="R226" s="1"/>
      <c r="U226" t="s">
        <v>42</v>
      </c>
      <c r="V226" t="s">
        <v>73</v>
      </c>
      <c r="W226" s="8" t="s">
        <v>73</v>
      </c>
      <c r="X226" t="s">
        <v>73</v>
      </c>
      <c r="Y226" s="8" t="s">
        <v>73</v>
      </c>
      <c r="Z226">
        <v>0</v>
      </c>
    </row>
    <row r="227" spans="1:26" x14ac:dyDescent="0.25">
      <c r="A227" t="s">
        <v>514</v>
      </c>
      <c r="B227" t="s">
        <v>30</v>
      </c>
      <c r="C227">
        <v>35.838529999999999</v>
      </c>
      <c r="D227">
        <v>-106.2621</v>
      </c>
      <c r="E227">
        <v>6713.62</v>
      </c>
      <c r="F227" t="s">
        <v>11</v>
      </c>
      <c r="G227" s="12">
        <v>39589</v>
      </c>
      <c r="H227">
        <v>60</v>
      </c>
      <c r="I227" t="s">
        <v>36</v>
      </c>
      <c r="J227">
        <v>44</v>
      </c>
      <c r="K227">
        <v>54</v>
      </c>
      <c r="L227" t="s">
        <v>55</v>
      </c>
      <c r="N227" t="s">
        <v>49</v>
      </c>
      <c r="O227" t="s">
        <v>31</v>
      </c>
      <c r="P227" t="s">
        <v>26</v>
      </c>
      <c r="Q227" t="s">
        <v>27</v>
      </c>
      <c r="S227" t="s">
        <v>28</v>
      </c>
      <c r="T227" t="s">
        <v>40</v>
      </c>
      <c r="U227" t="s">
        <v>29</v>
      </c>
      <c r="V227" t="s">
        <v>73</v>
      </c>
      <c r="W227" s="1" t="s">
        <v>73</v>
      </c>
      <c r="X227" t="s">
        <v>73</v>
      </c>
      <c r="Y227" s="1" t="s">
        <v>73</v>
      </c>
      <c r="Z227">
        <v>0</v>
      </c>
    </row>
    <row r="228" spans="1:26" x14ac:dyDescent="0.25">
      <c r="A228" t="s">
        <v>457</v>
      </c>
      <c r="B228" t="s">
        <v>75</v>
      </c>
      <c r="C228">
        <v>35.873739999999998</v>
      </c>
      <c r="D228">
        <v>-106.33013</v>
      </c>
      <c r="E228">
        <v>7457.7</v>
      </c>
      <c r="F228" t="s">
        <v>458</v>
      </c>
      <c r="G228" s="12">
        <v>34599</v>
      </c>
      <c r="H228">
        <v>28.8</v>
      </c>
      <c r="I228" t="s">
        <v>39</v>
      </c>
      <c r="J228">
        <v>23</v>
      </c>
      <c r="K228">
        <v>28</v>
      </c>
      <c r="L228" t="s">
        <v>459</v>
      </c>
      <c r="O228" t="s">
        <v>25</v>
      </c>
      <c r="P228" t="s">
        <v>26</v>
      </c>
      <c r="Q228" t="s">
        <v>166</v>
      </c>
      <c r="S228" t="s">
        <v>28</v>
      </c>
      <c r="T228" t="s">
        <v>37</v>
      </c>
      <c r="U228" t="s">
        <v>29</v>
      </c>
      <c r="V228" t="s">
        <v>73</v>
      </c>
      <c r="W228" t="s">
        <v>73</v>
      </c>
      <c r="X228" t="s">
        <v>73</v>
      </c>
      <c r="Y228" t="s">
        <v>73</v>
      </c>
      <c r="Z228">
        <v>0</v>
      </c>
    </row>
    <row r="229" spans="1:26" x14ac:dyDescent="0.25">
      <c r="A229" t="s">
        <v>519</v>
      </c>
      <c r="B229" t="s">
        <v>75</v>
      </c>
      <c r="C229">
        <v>35.837870000000002</v>
      </c>
      <c r="D229">
        <v>-106.28542</v>
      </c>
      <c r="E229">
        <v>7066.3</v>
      </c>
      <c r="L229" t="s">
        <v>518</v>
      </c>
      <c r="N229" t="s">
        <v>49</v>
      </c>
      <c r="O229" t="s">
        <v>25</v>
      </c>
      <c r="P229" t="s">
        <v>26</v>
      </c>
      <c r="R229" s="1"/>
      <c r="S229" t="s">
        <v>28</v>
      </c>
      <c r="T229" t="s">
        <v>41</v>
      </c>
      <c r="U229" t="s">
        <v>29</v>
      </c>
      <c r="V229">
        <v>1.7</v>
      </c>
      <c r="W229" s="8">
        <v>36597</v>
      </c>
      <c r="X229">
        <v>1.7</v>
      </c>
      <c r="Y229" s="8">
        <v>36597</v>
      </c>
      <c r="Z229">
        <v>1</v>
      </c>
    </row>
    <row r="230" spans="1:26" x14ac:dyDescent="0.25">
      <c r="A230" t="s">
        <v>520</v>
      </c>
      <c r="B230" t="s">
        <v>75</v>
      </c>
      <c r="C230">
        <v>35.837870000000002</v>
      </c>
      <c r="D230">
        <v>-106.28542</v>
      </c>
      <c r="E230">
        <v>7066.3</v>
      </c>
      <c r="F230" t="s">
        <v>521</v>
      </c>
      <c r="J230">
        <v>827.2</v>
      </c>
      <c r="K230">
        <v>843.6</v>
      </c>
      <c r="L230" t="s">
        <v>518</v>
      </c>
      <c r="N230" t="s">
        <v>49</v>
      </c>
      <c r="O230" t="s">
        <v>25</v>
      </c>
      <c r="P230" t="s">
        <v>26</v>
      </c>
      <c r="S230" t="s">
        <v>28</v>
      </c>
      <c r="U230" t="s">
        <v>29</v>
      </c>
      <c r="V230" t="s">
        <v>73</v>
      </c>
      <c r="W230" t="s">
        <v>73</v>
      </c>
      <c r="X230" t="s">
        <v>73</v>
      </c>
      <c r="Y230" t="s">
        <v>73</v>
      </c>
      <c r="Z230">
        <v>0</v>
      </c>
    </row>
    <row r="231" spans="1:26" x14ac:dyDescent="0.25">
      <c r="A231" t="s">
        <v>494</v>
      </c>
      <c r="C231">
        <v>35.842343999999997</v>
      </c>
      <c r="D231">
        <v>-106.2685989</v>
      </c>
      <c r="E231">
        <v>6758.3</v>
      </c>
      <c r="P231" t="s">
        <v>26</v>
      </c>
      <c r="R231" s="1"/>
      <c r="U231" t="s">
        <v>42</v>
      </c>
      <c r="V231" t="s">
        <v>73</v>
      </c>
      <c r="W231" s="1" t="s">
        <v>73</v>
      </c>
      <c r="X231" t="s">
        <v>73</v>
      </c>
      <c r="Y231" s="1" t="s">
        <v>73</v>
      </c>
      <c r="Z231">
        <v>0</v>
      </c>
    </row>
    <row r="232" spans="1:26" x14ac:dyDescent="0.25">
      <c r="A232" t="s">
        <v>495</v>
      </c>
      <c r="C232">
        <v>35.839988400000003</v>
      </c>
      <c r="D232">
        <v>-106.2652961</v>
      </c>
      <c r="E232">
        <v>6736.7</v>
      </c>
      <c r="P232" t="s">
        <v>26</v>
      </c>
      <c r="U232" t="s">
        <v>42</v>
      </c>
      <c r="V232" t="s">
        <v>73</v>
      </c>
      <c r="W232" t="s">
        <v>73</v>
      </c>
      <c r="X232" t="s">
        <v>73</v>
      </c>
      <c r="Y232" t="s">
        <v>73</v>
      </c>
      <c r="Z232">
        <v>0</v>
      </c>
    </row>
    <row r="233" spans="1:26" x14ac:dyDescent="0.25">
      <c r="A233" t="s">
        <v>515</v>
      </c>
      <c r="C233">
        <v>35.853279399999998</v>
      </c>
      <c r="D233">
        <v>-106.2925901</v>
      </c>
      <c r="E233">
        <v>6921.51</v>
      </c>
      <c r="L233" t="s">
        <v>82</v>
      </c>
      <c r="P233" t="s">
        <v>26</v>
      </c>
      <c r="U233" t="s">
        <v>42</v>
      </c>
      <c r="V233" t="s">
        <v>73</v>
      </c>
      <c r="W233" t="s">
        <v>73</v>
      </c>
      <c r="X233" t="s">
        <v>73</v>
      </c>
      <c r="Y233" t="s">
        <v>73</v>
      </c>
      <c r="Z233">
        <v>0</v>
      </c>
    </row>
    <row r="234" spans="1:26" x14ac:dyDescent="0.25">
      <c r="A234" t="s">
        <v>526</v>
      </c>
      <c r="C234">
        <v>35.829246499999897</v>
      </c>
      <c r="D234">
        <v>-106.2334432</v>
      </c>
      <c r="E234">
        <v>6650.5</v>
      </c>
      <c r="L234" t="s">
        <v>527</v>
      </c>
      <c r="P234" t="s">
        <v>26</v>
      </c>
      <c r="U234" t="s">
        <v>42</v>
      </c>
      <c r="V234" t="s">
        <v>73</v>
      </c>
      <c r="W234" t="s">
        <v>73</v>
      </c>
      <c r="X234" t="s">
        <v>73</v>
      </c>
      <c r="Y234" t="s">
        <v>73</v>
      </c>
      <c r="Z234">
        <v>0</v>
      </c>
    </row>
    <row r="235" spans="1:26" x14ac:dyDescent="0.25">
      <c r="A235" t="s">
        <v>529</v>
      </c>
      <c r="C235">
        <v>35.830948599999999</v>
      </c>
      <c r="D235">
        <v>-106.2487146</v>
      </c>
      <c r="E235">
        <v>6637.63</v>
      </c>
      <c r="G235" s="1"/>
      <c r="L235" t="s">
        <v>530</v>
      </c>
      <c r="P235" t="s">
        <v>26</v>
      </c>
      <c r="U235" t="s">
        <v>42</v>
      </c>
      <c r="V235" t="s">
        <v>73</v>
      </c>
      <c r="W235" s="1" t="s">
        <v>73</v>
      </c>
      <c r="X235" t="s">
        <v>73</v>
      </c>
      <c r="Y235" s="1" t="s">
        <v>73</v>
      </c>
      <c r="Z235">
        <v>0</v>
      </c>
    </row>
    <row r="236" spans="1:26" x14ac:dyDescent="0.25">
      <c r="A236" t="s">
        <v>536</v>
      </c>
      <c r="C236">
        <v>35.842631699999998</v>
      </c>
      <c r="D236">
        <v>-106.2693369</v>
      </c>
      <c r="E236">
        <v>6762.17</v>
      </c>
      <c r="G236" s="1"/>
      <c r="L236" t="s">
        <v>292</v>
      </c>
      <c r="P236" t="s">
        <v>26</v>
      </c>
      <c r="U236" t="s">
        <v>42</v>
      </c>
      <c r="V236">
        <v>5.3992000000000004</v>
      </c>
      <c r="W236" s="8">
        <v>40192</v>
      </c>
      <c r="X236">
        <v>5.3992000000000004</v>
      </c>
      <c r="Y236" s="8">
        <v>40192</v>
      </c>
      <c r="Z236">
        <v>3</v>
      </c>
    </row>
    <row r="237" spans="1:26" x14ac:dyDescent="0.25">
      <c r="A237" t="s">
        <v>537</v>
      </c>
      <c r="C237">
        <v>35.836093200000001</v>
      </c>
      <c r="D237">
        <v>-106.2554427</v>
      </c>
      <c r="E237">
        <v>6679.85</v>
      </c>
      <c r="G237" s="1"/>
      <c r="L237" t="s">
        <v>289</v>
      </c>
      <c r="P237" t="s">
        <v>26</v>
      </c>
      <c r="U237" t="s">
        <v>42</v>
      </c>
      <c r="V237" t="s">
        <v>73</v>
      </c>
      <c r="W237" t="s">
        <v>73</v>
      </c>
      <c r="X237" t="s">
        <v>73</v>
      </c>
      <c r="Y237" t="s">
        <v>73</v>
      </c>
      <c r="Z237">
        <v>0</v>
      </c>
    </row>
    <row r="238" spans="1:26" x14ac:dyDescent="0.25">
      <c r="A238" t="s">
        <v>452</v>
      </c>
      <c r="C238">
        <v>35.873739999999998</v>
      </c>
      <c r="D238">
        <v>-106.33013</v>
      </c>
      <c r="E238">
        <v>7457.7</v>
      </c>
      <c r="L238" t="s">
        <v>453</v>
      </c>
      <c r="N238" t="s">
        <v>72</v>
      </c>
      <c r="O238" t="s">
        <v>25</v>
      </c>
      <c r="P238" t="s">
        <v>26</v>
      </c>
      <c r="S238" t="s">
        <v>28</v>
      </c>
      <c r="U238" t="s">
        <v>29</v>
      </c>
      <c r="V238">
        <v>7.2</v>
      </c>
      <c r="W238" s="8">
        <v>36511</v>
      </c>
      <c r="X238">
        <v>7.2</v>
      </c>
      <c r="Y238" s="8">
        <v>36511</v>
      </c>
      <c r="Z238">
        <v>2</v>
      </c>
    </row>
    <row r="239" spans="1:26" x14ac:dyDescent="0.25">
      <c r="A239" t="s">
        <v>454</v>
      </c>
      <c r="C239">
        <v>35.87323</v>
      </c>
      <c r="D239">
        <v>-106.33071</v>
      </c>
      <c r="E239">
        <v>7405.13</v>
      </c>
      <c r="G239" s="1"/>
      <c r="L239" t="s">
        <v>455</v>
      </c>
      <c r="N239" t="s">
        <v>318</v>
      </c>
      <c r="O239" t="s">
        <v>25</v>
      </c>
      <c r="P239" t="s">
        <v>26</v>
      </c>
      <c r="S239" t="s">
        <v>28</v>
      </c>
      <c r="U239" t="s">
        <v>29</v>
      </c>
      <c r="V239" t="s">
        <v>73</v>
      </c>
      <c r="W239" t="s">
        <v>73</v>
      </c>
      <c r="X239" t="s">
        <v>73</v>
      </c>
      <c r="Y239" t="s">
        <v>73</v>
      </c>
      <c r="Z239">
        <v>0</v>
      </c>
    </row>
    <row r="240" spans="1:26" x14ac:dyDescent="0.25">
      <c r="A240" t="s">
        <v>456</v>
      </c>
      <c r="C240">
        <v>35.873719999999999</v>
      </c>
      <c r="D240">
        <v>-106.33011999999999</v>
      </c>
      <c r="E240">
        <v>7458.28</v>
      </c>
      <c r="G240" s="1"/>
      <c r="N240" t="s">
        <v>72</v>
      </c>
      <c r="O240" t="s">
        <v>25</v>
      </c>
      <c r="P240" t="s">
        <v>26</v>
      </c>
      <c r="S240" t="s">
        <v>28</v>
      </c>
      <c r="U240" t="s">
        <v>29</v>
      </c>
      <c r="V240">
        <v>4</v>
      </c>
      <c r="W240" s="8">
        <v>38519</v>
      </c>
      <c r="X240">
        <v>4</v>
      </c>
      <c r="Y240" s="8">
        <v>38519</v>
      </c>
      <c r="Z240">
        <v>1</v>
      </c>
    </row>
    <row r="241" spans="1:26" x14ac:dyDescent="0.25">
      <c r="A241" t="s">
        <v>460</v>
      </c>
      <c r="C241">
        <v>35.832329999999999</v>
      </c>
      <c r="D241">
        <v>-106.25196</v>
      </c>
      <c r="E241">
        <v>6647.8</v>
      </c>
      <c r="L241" t="s">
        <v>326</v>
      </c>
      <c r="N241" t="s">
        <v>92</v>
      </c>
      <c r="O241" t="s">
        <v>31</v>
      </c>
      <c r="P241" t="s">
        <v>26</v>
      </c>
      <c r="S241" t="s">
        <v>28</v>
      </c>
      <c r="U241" t="s">
        <v>29</v>
      </c>
      <c r="V241" t="s">
        <v>73</v>
      </c>
      <c r="W241" t="s">
        <v>73</v>
      </c>
      <c r="X241" t="s">
        <v>73</v>
      </c>
      <c r="Y241" t="s">
        <v>73</v>
      </c>
      <c r="Z241">
        <v>0</v>
      </c>
    </row>
    <row r="242" spans="1:26" x14ac:dyDescent="0.25">
      <c r="A242" t="s">
        <v>461</v>
      </c>
      <c r="C242">
        <v>35.832450000000001</v>
      </c>
      <c r="D242">
        <v>-106.25194</v>
      </c>
      <c r="E242">
        <v>6648</v>
      </c>
      <c r="L242" t="s">
        <v>326</v>
      </c>
      <c r="N242" t="s">
        <v>92</v>
      </c>
      <c r="O242" t="s">
        <v>31</v>
      </c>
      <c r="P242" t="s">
        <v>26</v>
      </c>
      <c r="S242" t="s">
        <v>28</v>
      </c>
      <c r="U242" t="s">
        <v>29</v>
      </c>
      <c r="V242" t="s">
        <v>73</v>
      </c>
      <c r="W242" t="s">
        <v>73</v>
      </c>
      <c r="X242" t="s">
        <v>73</v>
      </c>
      <c r="Y242" t="s">
        <v>73</v>
      </c>
      <c r="Z242">
        <v>0</v>
      </c>
    </row>
    <row r="243" spans="1:26" x14ac:dyDescent="0.25">
      <c r="A243" t="s">
        <v>462</v>
      </c>
      <c r="C243">
        <v>35.844290000000001</v>
      </c>
      <c r="D243">
        <v>-106.27124999999999</v>
      </c>
      <c r="E243">
        <v>6774.6</v>
      </c>
      <c r="L243" t="s">
        <v>326</v>
      </c>
      <c r="N243" t="s">
        <v>72</v>
      </c>
      <c r="O243" t="s">
        <v>25</v>
      </c>
      <c r="P243" t="s">
        <v>26</v>
      </c>
      <c r="S243" t="s">
        <v>28</v>
      </c>
      <c r="U243" t="s">
        <v>29</v>
      </c>
      <c r="V243" t="s">
        <v>73</v>
      </c>
      <c r="W243" t="s">
        <v>73</v>
      </c>
      <c r="X243" t="s">
        <v>73</v>
      </c>
      <c r="Y243" t="s">
        <v>73</v>
      </c>
      <c r="Z243">
        <v>0</v>
      </c>
    </row>
    <row r="244" spans="1:26" x14ac:dyDescent="0.25">
      <c r="A244" t="s">
        <v>463</v>
      </c>
      <c r="C244">
        <v>35.842010000000002</v>
      </c>
      <c r="D244">
        <v>-106.26871</v>
      </c>
      <c r="E244">
        <v>6754.01</v>
      </c>
      <c r="L244" t="s">
        <v>326</v>
      </c>
      <c r="N244" t="s">
        <v>72</v>
      </c>
      <c r="O244" t="s">
        <v>31</v>
      </c>
      <c r="P244" t="s">
        <v>26</v>
      </c>
      <c r="S244" t="s">
        <v>28</v>
      </c>
      <c r="U244" t="s">
        <v>29</v>
      </c>
      <c r="V244" t="s">
        <v>73</v>
      </c>
      <c r="W244" t="s">
        <v>73</v>
      </c>
      <c r="X244" t="s">
        <v>73</v>
      </c>
      <c r="Y244" t="s">
        <v>73</v>
      </c>
      <c r="Z244">
        <v>0</v>
      </c>
    </row>
    <row r="245" spans="1:26" x14ac:dyDescent="0.25">
      <c r="A245" t="s">
        <v>464</v>
      </c>
      <c r="C245">
        <v>35.839039999999997</v>
      </c>
      <c r="D245">
        <v>-106.26921</v>
      </c>
      <c r="E245">
        <v>6747.07</v>
      </c>
      <c r="L245" t="s">
        <v>326</v>
      </c>
      <c r="N245" t="s">
        <v>72</v>
      </c>
      <c r="O245" t="s">
        <v>25</v>
      </c>
      <c r="P245" t="s">
        <v>26</v>
      </c>
      <c r="S245" t="s">
        <v>28</v>
      </c>
      <c r="U245" t="s">
        <v>29</v>
      </c>
      <c r="V245" t="s">
        <v>73</v>
      </c>
      <c r="W245" t="s">
        <v>73</v>
      </c>
      <c r="X245" t="s">
        <v>73</v>
      </c>
      <c r="Y245" t="s">
        <v>73</v>
      </c>
      <c r="Z245">
        <v>0</v>
      </c>
    </row>
    <row r="246" spans="1:26" x14ac:dyDescent="0.25">
      <c r="A246" t="s">
        <v>465</v>
      </c>
      <c r="C246">
        <v>35.838979999999999</v>
      </c>
      <c r="D246">
        <v>-106.26475000000001</v>
      </c>
      <c r="E246">
        <v>6724.11</v>
      </c>
      <c r="L246" t="s">
        <v>326</v>
      </c>
      <c r="N246" t="s">
        <v>72</v>
      </c>
      <c r="O246" t="s">
        <v>25</v>
      </c>
      <c r="P246" t="s">
        <v>26</v>
      </c>
      <c r="S246" t="s">
        <v>28</v>
      </c>
      <c r="U246" t="s">
        <v>29</v>
      </c>
      <c r="V246" t="s">
        <v>73</v>
      </c>
      <c r="W246" t="s">
        <v>73</v>
      </c>
      <c r="X246" t="s">
        <v>73</v>
      </c>
      <c r="Y246" t="s">
        <v>73</v>
      </c>
      <c r="Z246">
        <v>0</v>
      </c>
    </row>
    <row r="247" spans="1:26" x14ac:dyDescent="0.25">
      <c r="A247" t="s">
        <v>466</v>
      </c>
      <c r="C247">
        <v>35.838949999999997</v>
      </c>
      <c r="D247">
        <v>-106.26467</v>
      </c>
      <c r="E247">
        <v>6723.34</v>
      </c>
      <c r="L247" t="s">
        <v>467</v>
      </c>
      <c r="N247" t="s">
        <v>72</v>
      </c>
      <c r="O247" t="s">
        <v>25</v>
      </c>
      <c r="P247" t="s">
        <v>26</v>
      </c>
      <c r="S247" t="s">
        <v>28</v>
      </c>
      <c r="U247" t="s">
        <v>29</v>
      </c>
      <c r="V247" t="s">
        <v>73</v>
      </c>
      <c r="W247" t="s">
        <v>73</v>
      </c>
      <c r="X247" t="s">
        <v>73</v>
      </c>
      <c r="Y247" t="s">
        <v>73</v>
      </c>
      <c r="Z247">
        <v>0</v>
      </c>
    </row>
    <row r="248" spans="1:26" x14ac:dyDescent="0.25">
      <c r="A248" t="s">
        <v>468</v>
      </c>
      <c r="C248">
        <v>35.839660000000002</v>
      </c>
      <c r="D248">
        <v>-106.26513</v>
      </c>
      <c r="E248">
        <v>6730.01</v>
      </c>
      <c r="L248" t="s">
        <v>326</v>
      </c>
      <c r="N248" t="s">
        <v>72</v>
      </c>
      <c r="O248" t="s">
        <v>25</v>
      </c>
      <c r="P248" t="s">
        <v>26</v>
      </c>
      <c r="S248" t="s">
        <v>28</v>
      </c>
      <c r="U248" t="s">
        <v>29</v>
      </c>
      <c r="V248" t="s">
        <v>73</v>
      </c>
      <c r="W248" s="8" t="s">
        <v>73</v>
      </c>
      <c r="X248" t="s">
        <v>73</v>
      </c>
      <c r="Y248" s="8" t="s">
        <v>73</v>
      </c>
      <c r="Z248">
        <v>0</v>
      </c>
    </row>
    <row r="249" spans="1:26" x14ac:dyDescent="0.25">
      <c r="A249" t="s">
        <v>469</v>
      </c>
      <c r="C249">
        <v>35.839640000000003</v>
      </c>
      <c r="D249">
        <v>-106.26506999999999</v>
      </c>
      <c r="E249">
        <v>6732.91</v>
      </c>
      <c r="L249" t="s">
        <v>467</v>
      </c>
      <c r="N249" t="s">
        <v>72</v>
      </c>
      <c r="O249" t="s">
        <v>25</v>
      </c>
      <c r="P249" t="s">
        <v>26</v>
      </c>
      <c r="S249" t="s">
        <v>28</v>
      </c>
      <c r="U249" t="s">
        <v>29</v>
      </c>
      <c r="V249" t="s">
        <v>73</v>
      </c>
      <c r="W249" t="s">
        <v>73</v>
      </c>
      <c r="X249" t="s">
        <v>73</v>
      </c>
      <c r="Y249" t="s">
        <v>73</v>
      </c>
      <c r="Z249">
        <v>0</v>
      </c>
    </row>
    <row r="250" spans="1:26" x14ac:dyDescent="0.25">
      <c r="A250" t="s">
        <v>470</v>
      </c>
      <c r="C250">
        <v>35.840049999999998</v>
      </c>
      <c r="D250">
        <v>-106.26633</v>
      </c>
      <c r="E250">
        <v>6735.31</v>
      </c>
      <c r="G250" s="12"/>
      <c r="L250" t="s">
        <v>326</v>
      </c>
      <c r="N250" t="s">
        <v>72</v>
      </c>
      <c r="O250" t="s">
        <v>25</v>
      </c>
      <c r="P250" t="s">
        <v>26</v>
      </c>
      <c r="S250" t="s">
        <v>28</v>
      </c>
      <c r="U250" t="s">
        <v>29</v>
      </c>
      <c r="V250" t="s">
        <v>73</v>
      </c>
      <c r="W250" t="s">
        <v>73</v>
      </c>
      <c r="X250" t="s">
        <v>73</v>
      </c>
      <c r="Y250" t="s">
        <v>73</v>
      </c>
      <c r="Z250">
        <v>0</v>
      </c>
    </row>
    <row r="251" spans="1:26" x14ac:dyDescent="0.25">
      <c r="A251" t="s">
        <v>471</v>
      </c>
      <c r="C251">
        <v>35.840110000000003</v>
      </c>
      <c r="D251">
        <v>-106.26622</v>
      </c>
      <c r="E251">
        <v>6735.9</v>
      </c>
      <c r="L251" t="s">
        <v>467</v>
      </c>
      <c r="N251" t="s">
        <v>72</v>
      </c>
      <c r="O251" t="s">
        <v>25</v>
      </c>
      <c r="P251" t="s">
        <v>26</v>
      </c>
      <c r="S251" t="s">
        <v>28</v>
      </c>
      <c r="U251" t="s">
        <v>29</v>
      </c>
      <c r="V251" t="s">
        <v>73</v>
      </c>
      <c r="W251" t="s">
        <v>73</v>
      </c>
      <c r="X251" t="s">
        <v>73</v>
      </c>
      <c r="Y251" t="s">
        <v>73</v>
      </c>
      <c r="Z251">
        <v>0</v>
      </c>
    </row>
    <row r="252" spans="1:26" x14ac:dyDescent="0.25">
      <c r="A252" t="s">
        <v>472</v>
      </c>
      <c r="C252">
        <v>35.840310000000002</v>
      </c>
      <c r="D252">
        <v>-106.2649</v>
      </c>
      <c r="E252">
        <v>6740.13</v>
      </c>
      <c r="L252" t="s">
        <v>467</v>
      </c>
      <c r="N252" t="s">
        <v>72</v>
      </c>
      <c r="O252" t="s">
        <v>31</v>
      </c>
      <c r="P252" t="s">
        <v>26</v>
      </c>
      <c r="S252" t="s">
        <v>28</v>
      </c>
      <c r="U252" t="s">
        <v>29</v>
      </c>
      <c r="V252" t="s">
        <v>73</v>
      </c>
      <c r="W252" t="s">
        <v>73</v>
      </c>
      <c r="X252" t="s">
        <v>73</v>
      </c>
      <c r="Y252" t="s">
        <v>73</v>
      </c>
      <c r="Z252">
        <v>0</v>
      </c>
    </row>
    <row r="253" spans="1:26" x14ac:dyDescent="0.25">
      <c r="A253" t="s">
        <v>473</v>
      </c>
      <c r="C253">
        <v>35.836410000000001</v>
      </c>
      <c r="D253">
        <v>-106.2589</v>
      </c>
      <c r="E253">
        <v>6695.2</v>
      </c>
      <c r="L253" t="s">
        <v>326</v>
      </c>
      <c r="N253" t="s">
        <v>318</v>
      </c>
      <c r="O253" t="s">
        <v>31</v>
      </c>
      <c r="P253" t="s">
        <v>26</v>
      </c>
      <c r="S253" t="s">
        <v>28</v>
      </c>
      <c r="U253" t="s">
        <v>29</v>
      </c>
      <c r="V253" t="s">
        <v>73</v>
      </c>
      <c r="W253" t="s">
        <v>73</v>
      </c>
      <c r="X253" t="s">
        <v>73</v>
      </c>
      <c r="Y253" t="s">
        <v>73</v>
      </c>
      <c r="Z253">
        <v>0</v>
      </c>
    </row>
    <row r="254" spans="1:26" x14ac:dyDescent="0.25">
      <c r="A254" t="s">
        <v>474</v>
      </c>
      <c r="C254">
        <v>35.832369999999997</v>
      </c>
      <c r="D254">
        <v>-106.25166</v>
      </c>
      <c r="E254">
        <v>6654.7</v>
      </c>
      <c r="L254" t="s">
        <v>326</v>
      </c>
      <c r="N254" t="s">
        <v>318</v>
      </c>
      <c r="O254" t="s">
        <v>31</v>
      </c>
      <c r="P254" t="s">
        <v>26</v>
      </c>
      <c r="S254" t="s">
        <v>28</v>
      </c>
      <c r="U254" t="s">
        <v>29</v>
      </c>
      <c r="V254" t="s">
        <v>73</v>
      </c>
      <c r="W254" t="s">
        <v>73</v>
      </c>
      <c r="X254" t="s">
        <v>73</v>
      </c>
      <c r="Y254" t="s">
        <v>73</v>
      </c>
      <c r="Z254">
        <v>0</v>
      </c>
    </row>
    <row r="255" spans="1:26" x14ac:dyDescent="0.25">
      <c r="A255" t="s">
        <v>475</v>
      </c>
      <c r="C255">
        <v>35.842489999999998</v>
      </c>
      <c r="D255">
        <v>-106.2688</v>
      </c>
      <c r="E255">
        <v>6758.8</v>
      </c>
      <c r="L255" t="s">
        <v>467</v>
      </c>
      <c r="N255" t="s">
        <v>92</v>
      </c>
      <c r="O255" t="s">
        <v>31</v>
      </c>
      <c r="P255" t="s">
        <v>26</v>
      </c>
      <c r="S255" t="s">
        <v>28</v>
      </c>
      <c r="U255" t="s">
        <v>29</v>
      </c>
      <c r="V255" t="s">
        <v>73</v>
      </c>
      <c r="W255" t="s">
        <v>73</v>
      </c>
      <c r="X255" t="s">
        <v>73</v>
      </c>
      <c r="Y255" t="s">
        <v>73</v>
      </c>
      <c r="Z255">
        <v>0</v>
      </c>
    </row>
    <row r="256" spans="1:26" x14ac:dyDescent="0.25">
      <c r="A256" t="s">
        <v>476</v>
      </c>
      <c r="C256">
        <v>35.842309999999998</v>
      </c>
      <c r="D256">
        <v>-106.26869000000001</v>
      </c>
      <c r="E256">
        <v>6758.5</v>
      </c>
      <c r="L256" t="s">
        <v>467</v>
      </c>
      <c r="N256" t="s">
        <v>92</v>
      </c>
      <c r="O256" t="s">
        <v>31</v>
      </c>
      <c r="P256" t="s">
        <v>26</v>
      </c>
      <c r="S256" t="s">
        <v>28</v>
      </c>
      <c r="U256" t="s">
        <v>29</v>
      </c>
      <c r="V256" t="s">
        <v>73</v>
      </c>
      <c r="W256" s="1" t="s">
        <v>73</v>
      </c>
      <c r="X256" t="s">
        <v>73</v>
      </c>
      <c r="Y256" s="1" t="s">
        <v>73</v>
      </c>
      <c r="Z256">
        <v>0</v>
      </c>
    </row>
    <row r="257" spans="1:26" x14ac:dyDescent="0.25">
      <c r="A257" t="s">
        <v>477</v>
      </c>
      <c r="C257">
        <v>35.842300000000002</v>
      </c>
      <c r="D257">
        <v>-106.26864</v>
      </c>
      <c r="E257">
        <v>6758.3</v>
      </c>
      <c r="G257" s="12"/>
      <c r="L257" t="s">
        <v>467</v>
      </c>
      <c r="N257" t="s">
        <v>92</v>
      </c>
      <c r="O257" t="s">
        <v>31</v>
      </c>
      <c r="P257" t="s">
        <v>26</v>
      </c>
      <c r="S257" t="s">
        <v>28</v>
      </c>
      <c r="U257" t="s">
        <v>29</v>
      </c>
      <c r="V257" t="s">
        <v>73</v>
      </c>
      <c r="W257" t="s">
        <v>73</v>
      </c>
      <c r="X257" t="s">
        <v>73</v>
      </c>
      <c r="Y257" t="s">
        <v>73</v>
      </c>
      <c r="Z257">
        <v>0</v>
      </c>
    </row>
    <row r="258" spans="1:26" x14ac:dyDescent="0.25">
      <c r="A258" t="s">
        <v>478</v>
      </c>
      <c r="C258">
        <v>35.84234</v>
      </c>
      <c r="D258">
        <v>-106.26860000000001</v>
      </c>
      <c r="E258">
        <v>6758.3</v>
      </c>
      <c r="G258" s="1"/>
      <c r="L258" t="s">
        <v>467</v>
      </c>
      <c r="N258" t="s">
        <v>92</v>
      </c>
      <c r="O258" t="s">
        <v>31</v>
      </c>
      <c r="P258" t="s">
        <v>26</v>
      </c>
      <c r="S258" t="s">
        <v>28</v>
      </c>
      <c r="U258" t="s">
        <v>29</v>
      </c>
      <c r="V258" t="s">
        <v>73</v>
      </c>
      <c r="W258" t="s">
        <v>73</v>
      </c>
      <c r="X258" t="s">
        <v>73</v>
      </c>
      <c r="Y258" t="s">
        <v>73</v>
      </c>
      <c r="Z258">
        <v>0</v>
      </c>
    </row>
    <row r="259" spans="1:26" x14ac:dyDescent="0.25">
      <c r="A259" t="s">
        <v>479</v>
      </c>
      <c r="C259">
        <v>35.83999</v>
      </c>
      <c r="D259">
        <v>-106.2653</v>
      </c>
      <c r="E259">
        <v>6736.7</v>
      </c>
      <c r="G259" s="1"/>
      <c r="L259" t="s">
        <v>467</v>
      </c>
      <c r="N259" t="s">
        <v>92</v>
      </c>
      <c r="O259" t="s">
        <v>31</v>
      </c>
      <c r="P259" t="s">
        <v>26</v>
      </c>
      <c r="S259" t="s">
        <v>28</v>
      </c>
      <c r="U259" t="s">
        <v>29</v>
      </c>
      <c r="V259" t="s">
        <v>73</v>
      </c>
      <c r="W259" t="s">
        <v>73</v>
      </c>
      <c r="X259" t="s">
        <v>73</v>
      </c>
      <c r="Y259" t="s">
        <v>73</v>
      </c>
      <c r="Z259">
        <v>0</v>
      </c>
    </row>
    <row r="260" spans="1:26" x14ac:dyDescent="0.25">
      <c r="A260" t="s">
        <v>480</v>
      </c>
      <c r="C260">
        <v>35.839700000000001</v>
      </c>
      <c r="D260">
        <v>-106.26524000000001</v>
      </c>
      <c r="E260">
        <v>6730.1</v>
      </c>
      <c r="L260" t="s">
        <v>467</v>
      </c>
      <c r="N260" t="s">
        <v>318</v>
      </c>
      <c r="O260" t="s">
        <v>25</v>
      </c>
      <c r="P260" t="s">
        <v>26</v>
      </c>
      <c r="S260" t="s">
        <v>28</v>
      </c>
      <c r="U260" t="s">
        <v>29</v>
      </c>
      <c r="V260" t="s">
        <v>73</v>
      </c>
      <c r="W260" t="s">
        <v>73</v>
      </c>
      <c r="X260" t="s">
        <v>73</v>
      </c>
      <c r="Y260" t="s">
        <v>73</v>
      </c>
      <c r="Z260">
        <v>0</v>
      </c>
    </row>
    <row r="261" spans="1:26" x14ac:dyDescent="0.25">
      <c r="A261" t="s">
        <v>481</v>
      </c>
      <c r="C261">
        <v>35.839199999999998</v>
      </c>
      <c r="D261">
        <v>-106.27095</v>
      </c>
      <c r="L261" t="s">
        <v>482</v>
      </c>
      <c r="N261" t="s">
        <v>318</v>
      </c>
      <c r="O261" t="s">
        <v>25</v>
      </c>
      <c r="P261" t="s">
        <v>26</v>
      </c>
      <c r="S261" t="s">
        <v>28</v>
      </c>
      <c r="U261" t="s">
        <v>29</v>
      </c>
      <c r="V261">
        <v>4.5999999999999996</v>
      </c>
      <c r="W261" s="8">
        <v>35590</v>
      </c>
      <c r="X261">
        <v>4.5999999999999996</v>
      </c>
      <c r="Y261" s="8">
        <v>35590</v>
      </c>
      <c r="Z261">
        <v>1</v>
      </c>
    </row>
    <row r="262" spans="1:26" x14ac:dyDescent="0.25">
      <c r="A262" t="s">
        <v>483</v>
      </c>
      <c r="C262">
        <v>35.844259999999998</v>
      </c>
      <c r="D262">
        <v>-106.27114</v>
      </c>
      <c r="L262" t="s">
        <v>484</v>
      </c>
      <c r="N262" t="s">
        <v>318</v>
      </c>
      <c r="O262" t="s">
        <v>25</v>
      </c>
      <c r="P262" t="s">
        <v>26</v>
      </c>
      <c r="S262" t="s">
        <v>28</v>
      </c>
      <c r="U262" t="s">
        <v>29</v>
      </c>
      <c r="V262" t="s">
        <v>73</v>
      </c>
      <c r="W262" t="s">
        <v>73</v>
      </c>
      <c r="X262" t="s">
        <v>73</v>
      </c>
      <c r="Y262" t="s">
        <v>73</v>
      </c>
      <c r="Z262">
        <v>0</v>
      </c>
    </row>
    <row r="263" spans="1:26" x14ac:dyDescent="0.25">
      <c r="A263" t="s">
        <v>487</v>
      </c>
      <c r="C263">
        <v>35.840110000000003</v>
      </c>
      <c r="D263">
        <v>-106.26622</v>
      </c>
      <c r="E263">
        <v>6735.9</v>
      </c>
      <c r="L263" t="s">
        <v>54</v>
      </c>
      <c r="N263" t="s">
        <v>49</v>
      </c>
      <c r="O263" t="s">
        <v>25</v>
      </c>
      <c r="P263" t="s">
        <v>26</v>
      </c>
      <c r="S263" t="s">
        <v>28</v>
      </c>
      <c r="U263" t="s">
        <v>29</v>
      </c>
      <c r="V263" t="s">
        <v>73</v>
      </c>
      <c r="W263" t="s">
        <v>73</v>
      </c>
      <c r="X263" t="s">
        <v>73</v>
      </c>
      <c r="Y263" t="s">
        <v>73</v>
      </c>
      <c r="Z263">
        <v>0</v>
      </c>
    </row>
    <row r="264" spans="1:26" x14ac:dyDescent="0.25">
      <c r="A264" t="s">
        <v>488</v>
      </c>
      <c r="C264">
        <v>35.838850000000001</v>
      </c>
      <c r="D264">
        <v>-106.26443</v>
      </c>
      <c r="E264">
        <v>6725.7</v>
      </c>
      <c r="L264" t="s">
        <v>54</v>
      </c>
      <c r="O264" t="s">
        <v>25</v>
      </c>
      <c r="P264" t="s">
        <v>26</v>
      </c>
      <c r="S264" t="s">
        <v>28</v>
      </c>
      <c r="T264" t="s">
        <v>32</v>
      </c>
      <c r="U264" t="s">
        <v>29</v>
      </c>
      <c r="V264" t="s">
        <v>73</v>
      </c>
      <c r="W264" t="s">
        <v>73</v>
      </c>
      <c r="X264" t="s">
        <v>73</v>
      </c>
      <c r="Y264" t="s">
        <v>73</v>
      </c>
      <c r="Z264">
        <v>0</v>
      </c>
    </row>
    <row r="265" spans="1:26" x14ac:dyDescent="0.25">
      <c r="A265" t="s">
        <v>489</v>
      </c>
      <c r="C265">
        <v>35.838900000000002</v>
      </c>
      <c r="D265">
        <v>-106.26459</v>
      </c>
      <c r="E265">
        <v>6727.3</v>
      </c>
      <c r="G265" s="1"/>
      <c r="L265" t="s">
        <v>54</v>
      </c>
      <c r="O265" t="s">
        <v>25</v>
      </c>
      <c r="P265" t="s">
        <v>26</v>
      </c>
      <c r="S265" t="s">
        <v>28</v>
      </c>
      <c r="T265" t="s">
        <v>32</v>
      </c>
      <c r="U265" t="s">
        <v>29</v>
      </c>
      <c r="V265" t="s">
        <v>73</v>
      </c>
      <c r="W265" s="8" t="s">
        <v>73</v>
      </c>
      <c r="X265" t="s">
        <v>73</v>
      </c>
      <c r="Y265" s="8" t="s">
        <v>73</v>
      </c>
      <c r="Z265">
        <v>0</v>
      </c>
    </row>
    <row r="266" spans="1:26" x14ac:dyDescent="0.25">
      <c r="A266" t="s">
        <v>490</v>
      </c>
      <c r="C266">
        <v>35.839039999999997</v>
      </c>
      <c r="D266">
        <v>-106.26459</v>
      </c>
      <c r="E266">
        <v>6725.8</v>
      </c>
      <c r="G266" s="1"/>
      <c r="L266" t="s">
        <v>54</v>
      </c>
      <c r="O266" t="s">
        <v>25</v>
      </c>
      <c r="P266" t="s">
        <v>26</v>
      </c>
      <c r="S266" t="s">
        <v>28</v>
      </c>
      <c r="T266" t="s">
        <v>32</v>
      </c>
      <c r="U266" t="s">
        <v>29</v>
      </c>
      <c r="V266" t="s">
        <v>73</v>
      </c>
      <c r="W266" t="s">
        <v>73</v>
      </c>
      <c r="X266" t="s">
        <v>73</v>
      </c>
      <c r="Y266" t="s">
        <v>73</v>
      </c>
      <c r="Z266">
        <v>0</v>
      </c>
    </row>
    <row r="267" spans="1:26" x14ac:dyDescent="0.25">
      <c r="A267" t="s">
        <v>491</v>
      </c>
      <c r="C267">
        <v>35.839019999999998</v>
      </c>
      <c r="D267">
        <v>-106.26492</v>
      </c>
      <c r="E267">
        <v>6727.9</v>
      </c>
      <c r="L267" t="s">
        <v>54</v>
      </c>
      <c r="O267" t="s">
        <v>25</v>
      </c>
      <c r="P267" t="s">
        <v>26</v>
      </c>
      <c r="R267" s="12"/>
      <c r="S267" t="s">
        <v>28</v>
      </c>
      <c r="T267" t="s">
        <v>32</v>
      </c>
      <c r="U267" t="s">
        <v>29</v>
      </c>
      <c r="V267" t="s">
        <v>73</v>
      </c>
      <c r="W267" t="s">
        <v>73</v>
      </c>
      <c r="X267" t="s">
        <v>73</v>
      </c>
      <c r="Y267" t="s">
        <v>73</v>
      </c>
      <c r="Z267">
        <v>0</v>
      </c>
    </row>
    <row r="268" spans="1:26" x14ac:dyDescent="0.25">
      <c r="A268" t="s">
        <v>492</v>
      </c>
      <c r="C268">
        <v>35.83878</v>
      </c>
      <c r="D268">
        <v>-106.26476</v>
      </c>
      <c r="E268">
        <v>6727</v>
      </c>
      <c r="L268" t="s">
        <v>54</v>
      </c>
      <c r="O268" t="s">
        <v>25</v>
      </c>
      <c r="P268" t="s">
        <v>26</v>
      </c>
      <c r="R268" s="12"/>
      <c r="S268" t="s">
        <v>28</v>
      </c>
      <c r="T268" t="s">
        <v>32</v>
      </c>
      <c r="U268" t="s">
        <v>29</v>
      </c>
      <c r="V268" t="s">
        <v>73</v>
      </c>
      <c r="W268" t="s">
        <v>73</v>
      </c>
      <c r="X268" t="s">
        <v>73</v>
      </c>
      <c r="Y268" t="s">
        <v>73</v>
      </c>
      <c r="Z268">
        <v>0</v>
      </c>
    </row>
    <row r="269" spans="1:26" x14ac:dyDescent="0.25">
      <c r="A269" t="s">
        <v>498</v>
      </c>
      <c r="C269">
        <v>35.836350000000003</v>
      </c>
      <c r="D269">
        <v>-106.25870999999999</v>
      </c>
      <c r="L269" t="s">
        <v>499</v>
      </c>
      <c r="N269" t="s">
        <v>72</v>
      </c>
      <c r="O269" t="s">
        <v>31</v>
      </c>
      <c r="P269" t="s">
        <v>26</v>
      </c>
      <c r="R269" s="12"/>
      <c r="S269" t="s">
        <v>28</v>
      </c>
      <c r="U269" t="s">
        <v>29</v>
      </c>
      <c r="V269" t="s">
        <v>73</v>
      </c>
      <c r="W269" t="s">
        <v>73</v>
      </c>
      <c r="X269" t="s">
        <v>73</v>
      </c>
      <c r="Y269" t="s">
        <v>73</v>
      </c>
      <c r="Z269">
        <v>0</v>
      </c>
    </row>
    <row r="270" spans="1:26" x14ac:dyDescent="0.25">
      <c r="A270" t="s">
        <v>500</v>
      </c>
      <c r="C270">
        <v>35.830950000000001</v>
      </c>
      <c r="D270">
        <v>-106.24872000000001</v>
      </c>
      <c r="G270" s="12"/>
      <c r="L270" t="s">
        <v>501</v>
      </c>
      <c r="N270" t="s">
        <v>72</v>
      </c>
      <c r="O270" t="s">
        <v>31</v>
      </c>
      <c r="P270" t="s">
        <v>26</v>
      </c>
      <c r="R270" s="12"/>
      <c r="S270" t="s">
        <v>28</v>
      </c>
      <c r="U270" t="s">
        <v>29</v>
      </c>
      <c r="V270" t="s">
        <v>73</v>
      </c>
      <c r="W270" s="8" t="s">
        <v>73</v>
      </c>
      <c r="X270" t="s">
        <v>73</v>
      </c>
      <c r="Y270" s="8" t="s">
        <v>73</v>
      </c>
      <c r="Z270">
        <v>0</v>
      </c>
    </row>
    <row r="271" spans="1:26" x14ac:dyDescent="0.25">
      <c r="A271" t="s">
        <v>502</v>
      </c>
      <c r="C271">
        <v>35.830150000000003</v>
      </c>
      <c r="D271">
        <v>-106.24567</v>
      </c>
      <c r="E271">
        <v>6618.3</v>
      </c>
      <c r="L271" t="s">
        <v>326</v>
      </c>
      <c r="N271" t="s">
        <v>92</v>
      </c>
      <c r="O271" t="s">
        <v>31</v>
      </c>
      <c r="P271" t="s">
        <v>26</v>
      </c>
      <c r="S271" t="s">
        <v>28</v>
      </c>
      <c r="U271" t="s">
        <v>29</v>
      </c>
      <c r="V271" t="s">
        <v>73</v>
      </c>
      <c r="W271" t="s">
        <v>73</v>
      </c>
      <c r="X271" t="s">
        <v>73</v>
      </c>
      <c r="Y271" t="s">
        <v>73</v>
      </c>
      <c r="Z271">
        <v>0</v>
      </c>
    </row>
    <row r="272" spans="1:26" x14ac:dyDescent="0.25">
      <c r="A272" t="s">
        <v>503</v>
      </c>
      <c r="C272">
        <v>35.824779999999997</v>
      </c>
      <c r="D272">
        <v>-106.23088</v>
      </c>
      <c r="E272">
        <v>6546.3</v>
      </c>
      <c r="G272" s="12"/>
      <c r="L272" t="s">
        <v>326</v>
      </c>
      <c r="N272" t="s">
        <v>318</v>
      </c>
      <c r="O272" t="s">
        <v>25</v>
      </c>
      <c r="P272" t="s">
        <v>26</v>
      </c>
      <c r="S272" t="s">
        <v>28</v>
      </c>
      <c r="U272" t="s">
        <v>29</v>
      </c>
      <c r="V272" t="s">
        <v>73</v>
      </c>
      <c r="W272" s="1" t="s">
        <v>73</v>
      </c>
      <c r="X272" t="s">
        <v>73</v>
      </c>
      <c r="Y272" s="1" t="s">
        <v>73</v>
      </c>
      <c r="Z272">
        <v>0</v>
      </c>
    </row>
    <row r="273" spans="1:26" x14ac:dyDescent="0.25">
      <c r="A273" t="s">
        <v>504</v>
      </c>
      <c r="C273">
        <v>35.837159999999997</v>
      </c>
      <c r="D273">
        <v>-106.25843</v>
      </c>
      <c r="L273" t="s">
        <v>505</v>
      </c>
      <c r="N273" t="s">
        <v>318</v>
      </c>
      <c r="O273" t="s">
        <v>31</v>
      </c>
      <c r="P273" t="s">
        <v>26</v>
      </c>
      <c r="S273" t="s">
        <v>28</v>
      </c>
      <c r="U273" t="s">
        <v>29</v>
      </c>
      <c r="V273">
        <v>2.27</v>
      </c>
      <c r="W273" s="8">
        <v>37214</v>
      </c>
      <c r="X273">
        <v>2.27</v>
      </c>
      <c r="Y273" s="8">
        <v>37214</v>
      </c>
      <c r="Z273">
        <v>1</v>
      </c>
    </row>
    <row r="274" spans="1:26" x14ac:dyDescent="0.25">
      <c r="A274" t="s">
        <v>506</v>
      </c>
      <c r="C274">
        <v>35.848030000000001</v>
      </c>
      <c r="D274">
        <v>-106.29783999999999</v>
      </c>
      <c r="E274">
        <v>7005.06</v>
      </c>
      <c r="L274" t="s">
        <v>507</v>
      </c>
      <c r="N274" t="s">
        <v>72</v>
      </c>
      <c r="O274" t="s">
        <v>25</v>
      </c>
      <c r="P274" t="s">
        <v>26</v>
      </c>
      <c r="R274" s="1"/>
      <c r="S274" t="s">
        <v>28</v>
      </c>
      <c r="U274" t="s">
        <v>29</v>
      </c>
      <c r="V274" t="s">
        <v>73</v>
      </c>
      <c r="W274" s="8" t="s">
        <v>73</v>
      </c>
      <c r="X274" t="s">
        <v>73</v>
      </c>
      <c r="Y274" s="8" t="s">
        <v>73</v>
      </c>
      <c r="Z274">
        <v>0</v>
      </c>
    </row>
    <row r="275" spans="1:26" x14ac:dyDescent="0.25">
      <c r="A275" t="s">
        <v>508</v>
      </c>
      <c r="C275">
        <v>35.873739999999998</v>
      </c>
      <c r="D275">
        <v>-106.33013</v>
      </c>
      <c r="E275">
        <v>7457.7</v>
      </c>
      <c r="G275" s="12"/>
      <c r="N275" t="s">
        <v>49</v>
      </c>
      <c r="O275" t="s">
        <v>25</v>
      </c>
      <c r="P275" t="s">
        <v>26</v>
      </c>
      <c r="R275" s="12">
        <v>40983.449999999997</v>
      </c>
      <c r="S275" t="s">
        <v>28</v>
      </c>
      <c r="U275" t="s">
        <v>29</v>
      </c>
      <c r="V275" t="s">
        <v>73</v>
      </c>
      <c r="W275" s="8" t="s">
        <v>73</v>
      </c>
      <c r="X275" t="s">
        <v>73</v>
      </c>
      <c r="Y275" s="8" t="s">
        <v>73</v>
      </c>
      <c r="Z275">
        <v>0</v>
      </c>
    </row>
    <row r="276" spans="1:26" x14ac:dyDescent="0.25">
      <c r="A276" t="s">
        <v>509</v>
      </c>
      <c r="C276">
        <v>35.873739999999998</v>
      </c>
      <c r="D276">
        <v>-106.33013</v>
      </c>
      <c r="E276">
        <v>7457.7</v>
      </c>
      <c r="N276" t="s">
        <v>49</v>
      </c>
      <c r="O276" t="s">
        <v>25</v>
      </c>
      <c r="P276" t="s">
        <v>26</v>
      </c>
      <c r="R276" s="12">
        <v>40983.449999999997</v>
      </c>
      <c r="S276" t="s">
        <v>28</v>
      </c>
      <c r="U276" t="s">
        <v>29</v>
      </c>
      <c r="V276" t="s">
        <v>73</v>
      </c>
      <c r="W276" s="8" t="s">
        <v>73</v>
      </c>
      <c r="X276" t="s">
        <v>73</v>
      </c>
      <c r="Y276" s="8" t="s">
        <v>73</v>
      </c>
      <c r="Z276">
        <v>0</v>
      </c>
    </row>
    <row r="277" spans="1:26" x14ac:dyDescent="0.25">
      <c r="A277" t="s">
        <v>510</v>
      </c>
      <c r="C277">
        <v>35.832369999999997</v>
      </c>
      <c r="D277">
        <v>-106.25166</v>
      </c>
      <c r="E277">
        <v>6654.7</v>
      </c>
      <c r="G277" s="1"/>
      <c r="N277" t="s">
        <v>49</v>
      </c>
      <c r="O277" t="s">
        <v>31</v>
      </c>
      <c r="P277" t="s">
        <v>26</v>
      </c>
      <c r="R277" s="12">
        <v>40983.449999999997</v>
      </c>
      <c r="S277" t="s">
        <v>28</v>
      </c>
      <c r="U277" t="s">
        <v>29</v>
      </c>
      <c r="V277" t="s">
        <v>73</v>
      </c>
      <c r="W277" s="1" t="s">
        <v>73</v>
      </c>
      <c r="X277" t="s">
        <v>73</v>
      </c>
      <c r="Y277" s="1" t="s">
        <v>73</v>
      </c>
      <c r="Z277">
        <v>0</v>
      </c>
    </row>
    <row r="278" spans="1:26" x14ac:dyDescent="0.25">
      <c r="A278" t="s">
        <v>511</v>
      </c>
      <c r="C278">
        <v>35.828420000000001</v>
      </c>
      <c r="D278">
        <v>-106.23684</v>
      </c>
      <c r="E278">
        <v>6306</v>
      </c>
      <c r="G278" s="12">
        <v>18749</v>
      </c>
      <c r="H278">
        <v>1850</v>
      </c>
      <c r="L278" t="s">
        <v>512</v>
      </c>
      <c r="N278" t="s">
        <v>268</v>
      </c>
      <c r="O278" t="s">
        <v>31</v>
      </c>
      <c r="P278" t="s">
        <v>26</v>
      </c>
      <c r="Q278" t="s">
        <v>166</v>
      </c>
      <c r="R278" s="12">
        <v>40983.449999999997</v>
      </c>
      <c r="S278" t="s">
        <v>28</v>
      </c>
      <c r="U278" t="s">
        <v>29</v>
      </c>
      <c r="V278">
        <v>5.2</v>
      </c>
      <c r="W278" s="8">
        <v>35606</v>
      </c>
      <c r="X278">
        <v>3</v>
      </c>
      <c r="Y278" s="8">
        <v>36110</v>
      </c>
      <c r="Z278">
        <v>3</v>
      </c>
    </row>
    <row r="279" spans="1:26" x14ac:dyDescent="0.25">
      <c r="A279" t="s">
        <v>513</v>
      </c>
      <c r="C279">
        <v>35.85492</v>
      </c>
      <c r="D279">
        <v>-106.30529</v>
      </c>
      <c r="E279">
        <v>7055.62</v>
      </c>
      <c r="G279" s="1"/>
      <c r="L279" t="s">
        <v>507</v>
      </c>
      <c r="N279" t="s">
        <v>347</v>
      </c>
      <c r="O279" t="s">
        <v>25</v>
      </c>
      <c r="P279" t="s">
        <v>26</v>
      </c>
      <c r="S279" t="s">
        <v>28</v>
      </c>
      <c r="U279" t="s">
        <v>29</v>
      </c>
      <c r="V279" t="s">
        <v>73</v>
      </c>
      <c r="W279" t="s">
        <v>73</v>
      </c>
      <c r="X279" t="s">
        <v>73</v>
      </c>
      <c r="Y279" t="s">
        <v>73</v>
      </c>
      <c r="Z279">
        <v>0</v>
      </c>
    </row>
    <row r="280" spans="1:26" x14ac:dyDescent="0.25">
      <c r="A280" t="s">
        <v>517</v>
      </c>
      <c r="C280">
        <v>35.837870000000002</v>
      </c>
      <c r="D280">
        <v>-106.28542</v>
      </c>
      <c r="E280">
        <v>7066.3</v>
      </c>
      <c r="G280" s="12">
        <v>36788</v>
      </c>
      <c r="H280">
        <v>1877.4</v>
      </c>
      <c r="L280" t="s">
        <v>518</v>
      </c>
      <c r="N280" t="s">
        <v>49</v>
      </c>
      <c r="O280" t="s">
        <v>25</v>
      </c>
      <c r="P280" t="s">
        <v>26</v>
      </c>
      <c r="Q280" t="s">
        <v>27</v>
      </c>
      <c r="S280" t="s">
        <v>28</v>
      </c>
      <c r="U280" t="s">
        <v>29</v>
      </c>
      <c r="V280">
        <v>2.2000000000000002</v>
      </c>
      <c r="W280" s="8">
        <v>36588</v>
      </c>
      <c r="X280">
        <v>2.2000000000000002</v>
      </c>
      <c r="Y280" s="8">
        <v>36588</v>
      </c>
      <c r="Z280">
        <v>1</v>
      </c>
    </row>
    <row r="281" spans="1:26" x14ac:dyDescent="0.25">
      <c r="A281" t="s">
        <v>522</v>
      </c>
      <c r="C281">
        <v>35.836350000000003</v>
      </c>
      <c r="D281">
        <v>-106.25870999999999</v>
      </c>
      <c r="E281">
        <v>6694.35</v>
      </c>
      <c r="G281" s="12">
        <v>37508</v>
      </c>
      <c r="H281">
        <v>1195</v>
      </c>
      <c r="I281">
        <v>4.5</v>
      </c>
      <c r="L281" t="s">
        <v>523</v>
      </c>
      <c r="N281" t="s">
        <v>49</v>
      </c>
      <c r="O281" t="s">
        <v>31</v>
      </c>
      <c r="P281" t="s">
        <v>26</v>
      </c>
      <c r="Q281" t="s">
        <v>27</v>
      </c>
      <c r="R281" s="1"/>
      <c r="S281" t="s">
        <v>28</v>
      </c>
      <c r="U281" t="s">
        <v>29</v>
      </c>
      <c r="V281" t="s">
        <v>73</v>
      </c>
      <c r="W281" s="8" t="s">
        <v>73</v>
      </c>
      <c r="X281" t="s">
        <v>73</v>
      </c>
      <c r="Y281" s="8" t="s">
        <v>73</v>
      </c>
      <c r="Z281">
        <v>0</v>
      </c>
    </row>
    <row r="282" spans="1:26" x14ac:dyDescent="0.25">
      <c r="A282" t="s">
        <v>534</v>
      </c>
      <c r="C282">
        <v>35.839370000000002</v>
      </c>
      <c r="D282">
        <v>-106.26278000000001</v>
      </c>
      <c r="G282" s="1"/>
      <c r="O282" t="s">
        <v>31</v>
      </c>
      <c r="P282" t="s">
        <v>26</v>
      </c>
      <c r="R282" s="1"/>
      <c r="S282" t="s">
        <v>28</v>
      </c>
      <c r="U282" t="s">
        <v>29</v>
      </c>
      <c r="V282">
        <v>0.05</v>
      </c>
      <c r="W282" s="8">
        <v>41204</v>
      </c>
      <c r="X282">
        <v>0.05</v>
      </c>
      <c r="Y282" s="8">
        <v>41204</v>
      </c>
      <c r="Z282">
        <v>1</v>
      </c>
    </row>
    <row r="283" spans="1:26" x14ac:dyDescent="0.25">
      <c r="A283" t="s">
        <v>535</v>
      </c>
      <c r="C283">
        <v>35.827300000000001</v>
      </c>
      <c r="D283">
        <v>-106.23824999999999</v>
      </c>
      <c r="E283">
        <v>6584.54</v>
      </c>
      <c r="G283" s="12">
        <v>39965</v>
      </c>
      <c r="H283">
        <v>949.3</v>
      </c>
      <c r="I283">
        <v>5</v>
      </c>
      <c r="L283" t="s">
        <v>62</v>
      </c>
      <c r="N283" t="s">
        <v>49</v>
      </c>
      <c r="O283" t="s">
        <v>31</v>
      </c>
      <c r="P283" t="s">
        <v>26</v>
      </c>
      <c r="Q283" t="s">
        <v>27</v>
      </c>
      <c r="R283" s="1"/>
      <c r="S283" t="s">
        <v>28</v>
      </c>
      <c r="U283" t="s">
        <v>29</v>
      </c>
      <c r="V283" t="s">
        <v>73</v>
      </c>
      <c r="W283" t="s">
        <v>73</v>
      </c>
      <c r="X283" t="s">
        <v>73</v>
      </c>
      <c r="Y283" t="s">
        <v>73</v>
      </c>
      <c r="Z283">
        <v>0</v>
      </c>
    </row>
    <row r="284" spans="1:26" x14ac:dyDescent="0.25">
      <c r="A284" t="s">
        <v>538</v>
      </c>
      <c r="C284">
        <v>35.87321</v>
      </c>
      <c r="D284">
        <v>-106.33065999999999</v>
      </c>
      <c r="O284" t="s">
        <v>25</v>
      </c>
      <c r="P284" t="s">
        <v>26</v>
      </c>
      <c r="S284" t="s">
        <v>28</v>
      </c>
      <c r="U284" t="s">
        <v>29</v>
      </c>
      <c r="V284" t="s">
        <v>73</v>
      </c>
      <c r="W284" t="s">
        <v>73</v>
      </c>
      <c r="X284" t="s">
        <v>73</v>
      </c>
      <c r="Y284" t="s">
        <v>73</v>
      </c>
      <c r="Z284">
        <v>0</v>
      </c>
    </row>
    <row r="285" spans="1:26" x14ac:dyDescent="0.25">
      <c r="A285" t="s">
        <v>539</v>
      </c>
      <c r="C285">
        <v>35.872480000000003</v>
      </c>
      <c r="D285">
        <v>-106.33074000000001</v>
      </c>
      <c r="G285" s="1"/>
      <c r="O285" t="s">
        <v>25</v>
      </c>
      <c r="P285" t="s">
        <v>26</v>
      </c>
      <c r="S285" t="s">
        <v>28</v>
      </c>
      <c r="U285" t="s">
        <v>29</v>
      </c>
      <c r="V285" t="s">
        <v>73</v>
      </c>
      <c r="W285" s="8" t="s">
        <v>73</v>
      </c>
      <c r="X285" t="s">
        <v>73</v>
      </c>
      <c r="Y285" s="8" t="s">
        <v>73</v>
      </c>
      <c r="Z285">
        <v>0</v>
      </c>
    </row>
    <row r="286" spans="1:26" x14ac:dyDescent="0.25">
      <c r="A286" t="s">
        <v>540</v>
      </c>
      <c r="C286">
        <v>35.839170000000003</v>
      </c>
      <c r="D286">
        <v>-106.27271</v>
      </c>
      <c r="G286" s="12"/>
      <c r="O286" t="s">
        <v>25</v>
      </c>
      <c r="P286" t="s">
        <v>26</v>
      </c>
      <c r="S286" t="s">
        <v>28</v>
      </c>
      <c r="U286" t="s">
        <v>29</v>
      </c>
      <c r="V286" t="s">
        <v>73</v>
      </c>
      <c r="W286" t="s">
        <v>73</v>
      </c>
      <c r="X286" t="s">
        <v>73</v>
      </c>
      <c r="Y286" t="s">
        <v>73</v>
      </c>
      <c r="Z286">
        <v>0</v>
      </c>
    </row>
    <row r="287" spans="1:26" x14ac:dyDescent="0.25">
      <c r="A287" t="s">
        <v>541</v>
      </c>
      <c r="C287">
        <v>35.841639999999998</v>
      </c>
      <c r="D287">
        <v>-106.27865</v>
      </c>
      <c r="O287" t="s">
        <v>25</v>
      </c>
      <c r="P287" t="s">
        <v>26</v>
      </c>
      <c r="S287" t="s">
        <v>28</v>
      </c>
      <c r="U287" t="s">
        <v>29</v>
      </c>
      <c r="V287">
        <v>1.8</v>
      </c>
      <c r="W287" s="8">
        <v>39161</v>
      </c>
      <c r="X287">
        <v>1.5</v>
      </c>
      <c r="Y287" s="8">
        <v>39161</v>
      </c>
      <c r="Z287">
        <v>4</v>
      </c>
    </row>
    <row r="288" spans="1:26" x14ac:dyDescent="0.25">
      <c r="A288" t="s">
        <v>516</v>
      </c>
      <c r="B288" t="s">
        <v>84</v>
      </c>
      <c r="C288">
        <v>35.853279999999998</v>
      </c>
      <c r="D288">
        <v>-106.29259</v>
      </c>
      <c r="E288">
        <v>6921.51</v>
      </c>
      <c r="G288" s="1"/>
      <c r="L288" t="s">
        <v>85</v>
      </c>
      <c r="N288" t="s">
        <v>49</v>
      </c>
      <c r="O288" t="s">
        <v>25</v>
      </c>
      <c r="P288" t="s">
        <v>26</v>
      </c>
      <c r="S288" t="s">
        <v>28</v>
      </c>
      <c r="T288" t="s">
        <v>41</v>
      </c>
      <c r="U288" t="s">
        <v>29</v>
      </c>
      <c r="V288">
        <v>6.5</v>
      </c>
      <c r="W288" s="8">
        <v>38700</v>
      </c>
      <c r="X288">
        <v>1.2</v>
      </c>
      <c r="Y288" s="8">
        <v>38730</v>
      </c>
      <c r="Z288">
        <v>3</v>
      </c>
    </row>
    <row r="289" spans="1:26" x14ac:dyDescent="0.25">
      <c r="A289" t="s">
        <v>524</v>
      </c>
      <c r="B289" t="s">
        <v>84</v>
      </c>
      <c r="C289">
        <v>35.836350000000003</v>
      </c>
      <c r="D289">
        <v>-106.25870999999999</v>
      </c>
      <c r="E289">
        <v>6694.35</v>
      </c>
      <c r="G289" s="1"/>
      <c r="L289" t="s">
        <v>525</v>
      </c>
      <c r="N289" t="s">
        <v>49</v>
      </c>
      <c r="O289" t="s">
        <v>31</v>
      </c>
      <c r="P289" t="s">
        <v>26</v>
      </c>
      <c r="S289" t="s">
        <v>28</v>
      </c>
      <c r="T289" t="s">
        <v>41</v>
      </c>
      <c r="U289" t="s">
        <v>29</v>
      </c>
      <c r="V289" t="s">
        <v>73</v>
      </c>
      <c r="W289" t="s">
        <v>73</v>
      </c>
      <c r="X289" t="s">
        <v>73</v>
      </c>
      <c r="Y289" t="s">
        <v>73</v>
      </c>
      <c r="Z289">
        <v>0</v>
      </c>
    </row>
    <row r="290" spans="1:26" x14ac:dyDescent="0.25">
      <c r="A290" t="s">
        <v>528</v>
      </c>
      <c r="B290" t="s">
        <v>84</v>
      </c>
      <c r="C290">
        <v>35.829250000000002</v>
      </c>
      <c r="D290">
        <v>-106.23344</v>
      </c>
      <c r="E290">
        <v>6650.5</v>
      </c>
      <c r="L290" t="s">
        <v>527</v>
      </c>
      <c r="O290" t="s">
        <v>31</v>
      </c>
      <c r="P290" t="s">
        <v>26</v>
      </c>
      <c r="S290" t="s">
        <v>28</v>
      </c>
      <c r="T290" t="s">
        <v>379</v>
      </c>
      <c r="U290" t="s">
        <v>29</v>
      </c>
      <c r="V290">
        <v>2.3199999999999998</v>
      </c>
      <c r="W290" s="8">
        <v>36815</v>
      </c>
      <c r="X290">
        <v>1.4</v>
      </c>
      <c r="Y290" s="8">
        <v>36815</v>
      </c>
      <c r="Z290">
        <v>2</v>
      </c>
    </row>
    <row r="291" spans="1:26" x14ac:dyDescent="0.25">
      <c r="A291" t="s">
        <v>531</v>
      </c>
      <c r="B291" t="s">
        <v>84</v>
      </c>
      <c r="C291">
        <v>35.830950000000001</v>
      </c>
      <c r="D291">
        <v>-106.24872000000001</v>
      </c>
      <c r="E291">
        <v>6637.63</v>
      </c>
      <c r="L291" t="s">
        <v>532</v>
      </c>
      <c r="N291" t="s">
        <v>49</v>
      </c>
      <c r="O291" t="s">
        <v>31</v>
      </c>
      <c r="P291" t="s">
        <v>26</v>
      </c>
      <c r="S291" t="s">
        <v>28</v>
      </c>
      <c r="T291" t="s">
        <v>41</v>
      </c>
      <c r="U291" t="s">
        <v>29</v>
      </c>
      <c r="V291" t="s">
        <v>73</v>
      </c>
      <c r="W291" t="s">
        <v>73</v>
      </c>
      <c r="X291" t="s">
        <v>73</v>
      </c>
      <c r="Y291" t="s">
        <v>73</v>
      </c>
      <c r="Z291">
        <v>0</v>
      </c>
    </row>
    <row r="292" spans="1:26" x14ac:dyDescent="0.25">
      <c r="A292" t="s">
        <v>533</v>
      </c>
      <c r="B292" t="s">
        <v>84</v>
      </c>
      <c r="C292">
        <v>35.830950000000001</v>
      </c>
      <c r="D292">
        <v>-106.24872000000001</v>
      </c>
      <c r="E292">
        <v>6637.63</v>
      </c>
      <c r="F292" t="s">
        <v>119</v>
      </c>
      <c r="J292">
        <v>931.8</v>
      </c>
      <c r="K292">
        <v>934.9</v>
      </c>
      <c r="L292" t="s">
        <v>532</v>
      </c>
      <c r="N292" t="s">
        <v>49</v>
      </c>
      <c r="O292" t="s">
        <v>31</v>
      </c>
      <c r="P292" t="s">
        <v>26</v>
      </c>
      <c r="S292" t="s">
        <v>28</v>
      </c>
      <c r="U292" t="s">
        <v>29</v>
      </c>
      <c r="V292" t="s">
        <v>73</v>
      </c>
      <c r="W292" s="8" t="s">
        <v>73</v>
      </c>
      <c r="X292" t="s">
        <v>73</v>
      </c>
      <c r="Y292" s="8" t="s">
        <v>73</v>
      </c>
      <c r="Z292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topLeftCell="A286" workbookViewId="0">
      <selection sqref="A1:I1"/>
    </sheetView>
  </sheetViews>
  <sheetFormatPr defaultRowHeight="15" x14ac:dyDescent="0.25"/>
  <cols>
    <col min="1" max="1" width="22.85546875" bestFit="1" customWidth="1"/>
    <col min="3" max="3" width="12.7109375" customWidth="1"/>
    <col min="4" max="4" width="12.7109375" style="1" customWidth="1"/>
    <col min="7" max="7" width="15.42578125" bestFit="1" customWidth="1"/>
    <col min="8" max="8" width="9.140625" style="13"/>
    <col min="9" max="9" width="9.140625" style="15"/>
  </cols>
  <sheetData>
    <row r="1" spans="1:10" ht="27" customHeight="1" x14ac:dyDescent="0.25">
      <c r="A1" s="18" t="s">
        <v>543</v>
      </c>
      <c r="B1" s="19"/>
      <c r="C1" s="19"/>
      <c r="D1" s="19"/>
      <c r="E1" s="19"/>
      <c r="F1" s="19"/>
      <c r="G1" s="19"/>
      <c r="H1" s="19"/>
      <c r="I1" s="19"/>
    </row>
    <row r="2" spans="1:10" ht="38.25" x14ac:dyDescent="0.25">
      <c r="A2" s="4" t="s">
        <v>43</v>
      </c>
      <c r="B2" s="4" t="s">
        <v>2</v>
      </c>
      <c r="C2" s="4" t="s">
        <v>3</v>
      </c>
      <c r="D2" s="4" t="s">
        <v>542</v>
      </c>
      <c r="E2" s="5" t="s">
        <v>16</v>
      </c>
      <c r="F2" s="5" t="s">
        <v>17</v>
      </c>
      <c r="G2" s="5" t="s">
        <v>15</v>
      </c>
      <c r="H2" s="5" t="s">
        <v>69</v>
      </c>
      <c r="I2" s="16" t="s">
        <v>14</v>
      </c>
    </row>
    <row r="3" spans="1:10" x14ac:dyDescent="0.25">
      <c r="A3" s="20" t="s">
        <v>44</v>
      </c>
      <c r="B3" s="21"/>
      <c r="C3" s="21"/>
      <c r="D3" s="21"/>
      <c r="E3" s="21"/>
      <c r="F3" s="21"/>
      <c r="G3" s="21"/>
      <c r="H3" s="22"/>
      <c r="I3" s="22"/>
    </row>
    <row r="4" spans="1:10" x14ac:dyDescent="0.25">
      <c r="A4" s="10" t="str">
        <f>'Excluded Data'!A3</f>
        <v>SCA-3</v>
      </c>
      <c r="B4" s="10">
        <f>'Excluded Data'!C3</f>
        <v>35.864429999999999</v>
      </c>
      <c r="C4" s="10">
        <f>'Excluded Data'!D3</f>
        <v>-106.26085</v>
      </c>
      <c r="D4" s="10" t="str">
        <f>IF('Excluded Data'!B3&lt;&gt;0,'Excluded Data'!B3,"")</f>
        <v>Alluvial</v>
      </c>
      <c r="E4" s="11">
        <f>IF('Excluded Data'!G3&lt;&gt;0,'Excluded Data'!G3,"")</f>
        <v>38969</v>
      </c>
      <c r="F4" s="10">
        <f>IF('Excluded Data'!H3&lt;&gt;0,'Excluded Data'!H3,"")</f>
        <v>32.6</v>
      </c>
      <c r="G4" s="10" t="str">
        <f>'Excluded Data'!J3&amp;" - "&amp;'Excluded Data'!K3</f>
        <v>27.6 - 32</v>
      </c>
      <c r="H4" s="14" t="str">
        <f>'Excluded Data'!V3</f>
        <v>No Data</v>
      </c>
      <c r="I4" s="17" t="str">
        <f>'Excluded Data'!W3</f>
        <v>No Data</v>
      </c>
    </row>
    <row r="5" spans="1:10" x14ac:dyDescent="0.25">
      <c r="A5" s="10" t="str">
        <f>'Excluded Data'!A4</f>
        <v>SCO-1</v>
      </c>
      <c r="B5" s="10">
        <f>'Excluded Data'!C4</f>
        <v>35.863289999999999</v>
      </c>
      <c r="C5" s="10">
        <f>'Excluded Data'!D4</f>
        <v>-106.24365</v>
      </c>
      <c r="D5" s="10" t="str">
        <f>IF('Excluded Data'!B4&lt;&gt;0,'Excluded Data'!B4,"")</f>
        <v>Alluvial</v>
      </c>
      <c r="E5" s="11">
        <f>IF('Excluded Data'!G4&lt;&gt;0,'Excluded Data'!G4,"")</f>
        <v>32734</v>
      </c>
      <c r="F5" s="10">
        <f>IF('Excluded Data'!H4&lt;&gt;0,'Excluded Data'!H4,"")</f>
        <v>19.3</v>
      </c>
      <c r="G5" s="10" t="str">
        <f>'Excluded Data'!J4&amp;" - "&amp;'Excluded Data'!K4</f>
        <v>9.3 - 19.3</v>
      </c>
      <c r="H5" s="14" t="str">
        <f>'Excluded Data'!V4</f>
        <v>No Data</v>
      </c>
      <c r="I5" s="17" t="str">
        <f>'Excluded Data'!W4</f>
        <v>No Data</v>
      </c>
      <c r="J5" s="1"/>
    </row>
    <row r="6" spans="1:10" x14ac:dyDescent="0.25">
      <c r="A6" s="10" t="str">
        <f>'Excluded Data'!A5</f>
        <v>SCO-2</v>
      </c>
      <c r="B6" s="10">
        <f>'Excluded Data'!C5</f>
        <v>35.858789999999999</v>
      </c>
      <c r="C6" s="10">
        <f>'Excluded Data'!D5</f>
        <v>-106.22691</v>
      </c>
      <c r="D6" s="10" t="str">
        <f>IF('Excluded Data'!B5&lt;&gt;0,'Excluded Data'!B5,"")</f>
        <v>Alluvial</v>
      </c>
      <c r="E6" s="11">
        <f>IF('Excluded Data'!G5&lt;&gt;0,'Excluded Data'!G5,"")</f>
        <v>32736</v>
      </c>
      <c r="F6" s="10">
        <f>IF('Excluded Data'!H5&lt;&gt;0,'Excluded Data'!H5,"")</f>
        <v>19.399999999999999</v>
      </c>
      <c r="G6" s="10" t="str">
        <f>'Excluded Data'!J5&amp;" - "&amp;'Excluded Data'!K5</f>
        <v>9.4 - 19.4</v>
      </c>
      <c r="H6" s="14" t="str">
        <f>'Excluded Data'!V5</f>
        <v>No Data</v>
      </c>
      <c r="I6" s="17" t="str">
        <f>'Excluded Data'!W5</f>
        <v>No Data</v>
      </c>
      <c r="J6" s="1"/>
    </row>
    <row r="7" spans="1:10" x14ac:dyDescent="0.25">
      <c r="A7" s="10" t="str">
        <f>'Excluded Data'!A6</f>
        <v>SCP-1abc</v>
      </c>
      <c r="B7" s="10">
        <f>'Excluded Data'!C6</f>
        <v>35.863469799999997</v>
      </c>
      <c r="C7" s="10">
        <f>'Excluded Data'!D6</f>
        <v>-106.25729680000001</v>
      </c>
      <c r="D7" s="10" t="str">
        <f>IF('Excluded Data'!B6&lt;&gt;0,'Excluded Data'!B6,"")</f>
        <v>Alluvial</v>
      </c>
      <c r="E7" s="11" t="str">
        <f>IF('Excluded Data'!G6&lt;&gt;0,'Excluded Data'!G6,"")</f>
        <v/>
      </c>
      <c r="F7" s="10">
        <f>IF('Excluded Data'!H6&lt;&gt;0,'Excluded Data'!H6,"")</f>
        <v>41.8</v>
      </c>
      <c r="G7" s="10" t="str">
        <f>'Excluded Data'!J6&amp;" - "&amp;'Excluded Data'!K6</f>
        <v>Multiple - Multiple</v>
      </c>
      <c r="H7" s="14" t="str">
        <f>'Excluded Data'!V6</f>
        <v>No Data</v>
      </c>
      <c r="I7" s="17" t="str">
        <f>'Excluded Data'!W6</f>
        <v>No Data</v>
      </c>
      <c r="J7" s="1"/>
    </row>
    <row r="8" spans="1:10" x14ac:dyDescent="0.25">
      <c r="A8" s="10" t="str">
        <f>'Excluded Data'!A7</f>
        <v>SCP-2a</v>
      </c>
      <c r="B8" s="10">
        <f>'Excluded Data'!C7</f>
        <v>35.8644131</v>
      </c>
      <c r="C8" s="10">
        <f>'Excluded Data'!D7</f>
        <v>-106.26082390000001</v>
      </c>
      <c r="D8" s="10" t="str">
        <f>IF('Excluded Data'!B7&lt;&gt;0,'Excluded Data'!B7,"")</f>
        <v>Alluvial</v>
      </c>
      <c r="E8" s="11" t="str">
        <f>IF('Excluded Data'!G7&lt;&gt;0,'Excluded Data'!G7,"")</f>
        <v/>
      </c>
      <c r="F8" s="10">
        <f>IF('Excluded Data'!H7&lt;&gt;0,'Excluded Data'!H7,"")</f>
        <v>45.1</v>
      </c>
      <c r="G8" s="10" t="str">
        <f>'Excluded Data'!J7&amp;" - "&amp;'Excluded Data'!K7</f>
        <v>44.5 - 45</v>
      </c>
      <c r="H8" s="14" t="str">
        <f>'Excluded Data'!V7</f>
        <v>No Data</v>
      </c>
      <c r="I8" s="17" t="str">
        <f>'Excluded Data'!W7</f>
        <v>No Data</v>
      </c>
      <c r="J8" s="1"/>
    </row>
    <row r="9" spans="1:10" x14ac:dyDescent="0.25">
      <c r="A9" s="10" t="str">
        <f>'Excluded Data'!A8</f>
        <v>SCP-2b</v>
      </c>
      <c r="B9" s="10">
        <f>'Excluded Data'!C8</f>
        <v>35.864422099999999</v>
      </c>
      <c r="C9" s="10">
        <f>'Excluded Data'!D8</f>
        <v>-106.2608395</v>
      </c>
      <c r="D9" s="10" t="str">
        <f>IF('Excluded Data'!B8&lt;&gt;0,'Excluded Data'!B8,"")</f>
        <v>Alluvial</v>
      </c>
      <c r="E9" s="11" t="str">
        <f>IF('Excluded Data'!G8&lt;&gt;0,'Excluded Data'!G8,"")</f>
        <v/>
      </c>
      <c r="F9" s="10">
        <f>IF('Excluded Data'!H8&lt;&gt;0,'Excluded Data'!H8,"")</f>
        <v>50.1</v>
      </c>
      <c r="G9" s="10" t="str">
        <f>'Excluded Data'!J8&amp;" - "&amp;'Excluded Data'!K8</f>
        <v>49.5 - 50</v>
      </c>
      <c r="H9" s="14" t="str">
        <f>'Excluded Data'!V8</f>
        <v>No Data</v>
      </c>
      <c r="I9" s="17" t="str">
        <f>'Excluded Data'!W8</f>
        <v>No Data</v>
      </c>
      <c r="J9" s="1"/>
    </row>
    <row r="10" spans="1:10" x14ac:dyDescent="0.25">
      <c r="A10" s="10" t="str">
        <f>'Excluded Data'!A9</f>
        <v>Core Hole 2</v>
      </c>
      <c r="B10" s="10">
        <f>'Excluded Data'!C9</f>
        <v>35.874670000000002</v>
      </c>
      <c r="C10" s="10">
        <f>'Excluded Data'!D9</f>
        <v>-106.29805</v>
      </c>
      <c r="D10" s="10" t="str">
        <f>IF('Excluded Data'!B9&lt;&gt;0,'Excluded Data'!B9,"")</f>
        <v>Intermediate</v>
      </c>
      <c r="E10" s="11" t="str">
        <f>IF('Excluded Data'!G9&lt;&gt;0,'Excluded Data'!G9,"")</f>
        <v/>
      </c>
      <c r="F10" s="10" t="str">
        <f>IF('Excluded Data'!H9&lt;&gt;0,'Excluded Data'!H9,"")</f>
        <v/>
      </c>
      <c r="G10" s="10" t="str">
        <f>'Excluded Data'!J9&amp;" - "&amp;'Excluded Data'!K9</f>
        <v xml:space="preserve"> - </v>
      </c>
      <c r="H10" s="14">
        <f>'Excluded Data'!V9</f>
        <v>-0.3</v>
      </c>
      <c r="I10" s="17">
        <f>'Excluded Data'!W9</f>
        <v>35530</v>
      </c>
      <c r="J10" s="1"/>
    </row>
    <row r="11" spans="1:10" x14ac:dyDescent="0.25">
      <c r="A11" s="10" t="str">
        <f>'Excluded Data'!A10</f>
        <v>R-10</v>
      </c>
      <c r="B11" s="10">
        <f>'Excluded Data'!C10</f>
        <v>35.850271200000002</v>
      </c>
      <c r="C11" s="10">
        <f>'Excluded Data'!D10</f>
        <v>-106.2059653</v>
      </c>
      <c r="D11" s="10" t="str">
        <f>IF('Excluded Data'!B10&lt;&gt;0,'Excluded Data'!B10,"")</f>
        <v/>
      </c>
      <c r="E11" s="11" t="str">
        <f>IF('Excluded Data'!G10&lt;&gt;0,'Excluded Data'!G10,"")</f>
        <v/>
      </c>
      <c r="F11" s="10" t="str">
        <f>IF('Excluded Data'!H10&lt;&gt;0,'Excluded Data'!H10,"")</f>
        <v/>
      </c>
      <c r="G11" s="10" t="str">
        <f>'Excluded Data'!J10&amp;" - "&amp;'Excluded Data'!K10</f>
        <v xml:space="preserve"> - </v>
      </c>
      <c r="H11" s="14" t="str">
        <f>'Excluded Data'!V10</f>
        <v>No Data</v>
      </c>
      <c r="I11" s="17" t="str">
        <f>'Excluded Data'!W10</f>
        <v>No Data</v>
      </c>
      <c r="J11" s="1"/>
    </row>
    <row r="12" spans="1:10" x14ac:dyDescent="0.25">
      <c r="A12" s="10" t="str">
        <f>'Excluded Data'!A11</f>
        <v>R-12</v>
      </c>
      <c r="B12" s="10">
        <f>'Excluded Data'!C11</f>
        <v>35.8589226</v>
      </c>
      <c r="C12" s="10">
        <f>'Excluded Data'!D11</f>
        <v>-106.2263505</v>
      </c>
      <c r="D12" s="10" t="str">
        <f>IF('Excluded Data'!B11&lt;&gt;0,'Excluded Data'!B11,"")</f>
        <v/>
      </c>
      <c r="E12" s="11" t="str">
        <f>IF('Excluded Data'!G11&lt;&gt;0,'Excluded Data'!G11,"")</f>
        <v/>
      </c>
      <c r="F12" s="10" t="str">
        <f>IF('Excluded Data'!H11&lt;&gt;0,'Excluded Data'!H11,"")</f>
        <v/>
      </c>
      <c r="G12" s="10" t="str">
        <f>'Excluded Data'!J11&amp;" - "&amp;'Excluded Data'!K11</f>
        <v xml:space="preserve"> - </v>
      </c>
      <c r="H12" s="14" t="str">
        <f>'Excluded Data'!V11</f>
        <v>No Data</v>
      </c>
      <c r="I12" s="17" t="str">
        <f>'Excluded Data'!W11</f>
        <v>No Data</v>
      </c>
      <c r="J12" s="1"/>
    </row>
    <row r="13" spans="1:10" x14ac:dyDescent="0.25">
      <c r="A13" s="10" t="str">
        <f>'Excluded Data'!A12</f>
        <v>SC-26613</v>
      </c>
      <c r="B13" s="10">
        <f>'Excluded Data'!C12</f>
        <v>35.850271200000002</v>
      </c>
      <c r="C13" s="10">
        <f>'Excluded Data'!D12</f>
        <v>-106.2059653</v>
      </c>
      <c r="D13" s="10" t="str">
        <f>IF('Excluded Data'!B12&lt;&gt;0,'Excluded Data'!B12,"")</f>
        <v/>
      </c>
      <c r="E13" s="11" t="str">
        <f>IF('Excluded Data'!G12&lt;&gt;0,'Excluded Data'!G12,"")</f>
        <v/>
      </c>
      <c r="F13" s="10" t="str">
        <f>IF('Excluded Data'!H12&lt;&gt;0,'Excluded Data'!H12,"")</f>
        <v/>
      </c>
      <c r="G13" s="10" t="str">
        <f>'Excluded Data'!J12&amp;" - "&amp;'Excluded Data'!K12</f>
        <v xml:space="preserve"> - </v>
      </c>
      <c r="H13" s="14" t="str">
        <f>'Excluded Data'!V12</f>
        <v>No Data</v>
      </c>
      <c r="I13" s="17" t="str">
        <f>'Excluded Data'!W12</f>
        <v>No Data</v>
      </c>
      <c r="J13" s="1"/>
    </row>
    <row r="14" spans="1:10" x14ac:dyDescent="0.25">
      <c r="A14" s="10" t="str">
        <f>'Excluded Data'!A13</f>
        <v>SC-26614</v>
      </c>
      <c r="B14" s="10">
        <f>'Excluded Data'!C13</f>
        <v>35.8503148</v>
      </c>
      <c r="C14" s="10">
        <f>'Excluded Data'!D13</f>
        <v>-106.2061485</v>
      </c>
      <c r="D14" s="10" t="str">
        <f>IF('Excluded Data'!B13&lt;&gt;0,'Excluded Data'!B13,"")</f>
        <v/>
      </c>
      <c r="E14" s="11" t="str">
        <f>IF('Excluded Data'!G13&lt;&gt;0,'Excluded Data'!G13,"")</f>
        <v/>
      </c>
      <c r="F14" s="10" t="str">
        <f>IF('Excluded Data'!H13&lt;&gt;0,'Excluded Data'!H13,"")</f>
        <v/>
      </c>
      <c r="G14" s="10" t="str">
        <f>'Excluded Data'!J13&amp;" - "&amp;'Excluded Data'!K13</f>
        <v xml:space="preserve"> - </v>
      </c>
      <c r="H14" s="14" t="str">
        <f>'Excluded Data'!V13</f>
        <v>No Data</v>
      </c>
      <c r="I14" s="17" t="str">
        <f>'Excluded Data'!W13</f>
        <v>No Data</v>
      </c>
      <c r="J14" s="1"/>
    </row>
    <row r="15" spans="1:10" x14ac:dyDescent="0.25">
      <c r="A15" s="10" t="str">
        <f>'Excluded Data'!A14</f>
        <v>SCP-1abc S1</v>
      </c>
      <c r="B15" s="10">
        <f>'Excluded Data'!C14</f>
        <v>35.863469799999997</v>
      </c>
      <c r="C15" s="10">
        <f>'Excluded Data'!D14</f>
        <v>-106.25729680000001</v>
      </c>
      <c r="D15" s="10" t="str">
        <f>IF('Excluded Data'!B14&lt;&gt;0,'Excluded Data'!B14,"")</f>
        <v/>
      </c>
      <c r="E15" s="11" t="str">
        <f>IF('Excluded Data'!G14&lt;&gt;0,'Excluded Data'!G14,"")</f>
        <v/>
      </c>
      <c r="F15" s="10" t="str">
        <f>IF('Excluded Data'!H14&lt;&gt;0,'Excluded Data'!H14,"")</f>
        <v/>
      </c>
      <c r="G15" s="10" t="str">
        <f>'Excluded Data'!J14&amp;" - "&amp;'Excluded Data'!K14</f>
        <v xml:space="preserve"> - </v>
      </c>
      <c r="H15" s="14" t="str">
        <f>'Excluded Data'!V14</f>
        <v>No Data</v>
      </c>
      <c r="I15" s="17" t="str">
        <f>'Excluded Data'!W14</f>
        <v>No Data</v>
      </c>
      <c r="J15" s="1"/>
    </row>
    <row r="16" spans="1:10" x14ac:dyDescent="0.25">
      <c r="A16" s="10" t="str">
        <f>'Excluded Data'!A15</f>
        <v>SCP-1abc S2</v>
      </c>
      <c r="B16" s="10">
        <f>'Excluded Data'!C15</f>
        <v>35.863469799999997</v>
      </c>
      <c r="C16" s="10">
        <f>'Excluded Data'!D15</f>
        <v>-106.25729680000001</v>
      </c>
      <c r="D16" s="10" t="str">
        <f>IF('Excluded Data'!B15&lt;&gt;0,'Excluded Data'!B15,"")</f>
        <v/>
      </c>
      <c r="E16" s="11" t="str">
        <f>IF('Excluded Data'!G15&lt;&gt;0,'Excluded Data'!G15,"")</f>
        <v/>
      </c>
      <c r="F16" s="10" t="str">
        <f>IF('Excluded Data'!H15&lt;&gt;0,'Excluded Data'!H15,"")</f>
        <v/>
      </c>
      <c r="G16" s="10" t="str">
        <f>'Excluded Data'!J15&amp;" - "&amp;'Excluded Data'!K15</f>
        <v xml:space="preserve"> - </v>
      </c>
      <c r="H16" s="14" t="str">
        <f>'Excluded Data'!V15</f>
        <v>No Data</v>
      </c>
      <c r="I16" s="17" t="str">
        <f>'Excluded Data'!W15</f>
        <v>No Data</v>
      </c>
      <c r="J16" s="1"/>
    </row>
    <row r="17" spans="1:10" x14ac:dyDescent="0.25">
      <c r="A17" s="10" t="str">
        <f>'Excluded Data'!A16</f>
        <v>SCP-1abc S3</v>
      </c>
      <c r="B17" s="10">
        <f>'Excluded Data'!C16</f>
        <v>35.863469799999997</v>
      </c>
      <c r="C17" s="10">
        <f>'Excluded Data'!D16</f>
        <v>-106.25729680000001</v>
      </c>
      <c r="D17" s="10" t="str">
        <f>IF('Excluded Data'!B16&lt;&gt;0,'Excluded Data'!B16,"")</f>
        <v/>
      </c>
      <c r="E17" s="11" t="str">
        <f>IF('Excluded Data'!G16&lt;&gt;0,'Excluded Data'!G16,"")</f>
        <v/>
      </c>
      <c r="F17" s="10" t="str">
        <f>IF('Excluded Data'!H16&lt;&gt;0,'Excluded Data'!H16,"")</f>
        <v/>
      </c>
      <c r="G17" s="10" t="str">
        <f>'Excluded Data'!J16&amp;" - "&amp;'Excluded Data'!K16</f>
        <v xml:space="preserve"> - </v>
      </c>
      <c r="H17" s="14" t="str">
        <f>'Excluded Data'!V16</f>
        <v>No Data</v>
      </c>
      <c r="I17" s="17" t="str">
        <f>'Excluded Data'!W16</f>
        <v>No Data</v>
      </c>
      <c r="J17" s="1"/>
    </row>
    <row r="18" spans="1:10" x14ac:dyDescent="0.25">
      <c r="A18" s="10" t="str">
        <f>'Excluded Data'!A17</f>
        <v>11-22513</v>
      </c>
      <c r="B18" s="10">
        <f>'Excluded Data'!C17</f>
        <v>35.862879999999997</v>
      </c>
      <c r="C18" s="10">
        <f>'Excluded Data'!D17</f>
        <v>-106.25154000000001</v>
      </c>
      <c r="D18" s="10" t="str">
        <f>IF('Excluded Data'!B17&lt;&gt;0,'Excluded Data'!B17,"")</f>
        <v/>
      </c>
      <c r="E18" s="11" t="str">
        <f>IF('Excluded Data'!G17&lt;&gt;0,'Excluded Data'!G17,"")</f>
        <v/>
      </c>
      <c r="F18" s="10" t="str">
        <f>IF('Excluded Data'!H17&lt;&gt;0,'Excluded Data'!H17,"")</f>
        <v/>
      </c>
      <c r="G18" s="10" t="str">
        <f>'Excluded Data'!J17&amp;" - "&amp;'Excluded Data'!K17</f>
        <v xml:space="preserve"> - </v>
      </c>
      <c r="H18" s="14" t="str">
        <f>'Excluded Data'!V17</f>
        <v>No Data</v>
      </c>
      <c r="I18" s="17" t="str">
        <f>'Excluded Data'!W17</f>
        <v>No Data</v>
      </c>
      <c r="J18" s="1"/>
    </row>
    <row r="19" spans="1:10" x14ac:dyDescent="0.25">
      <c r="A19" s="10" t="str">
        <f>'Excluded Data'!A18</f>
        <v>Fire Station 1</v>
      </c>
      <c r="B19" s="10">
        <f>'Excluded Data'!C18</f>
        <v>35.876429999999999</v>
      </c>
      <c r="C19" s="10">
        <f>'Excluded Data'!D18</f>
        <v>-106.32097</v>
      </c>
      <c r="D19" s="10" t="str">
        <f>IF('Excluded Data'!B18&lt;&gt;0,'Excluded Data'!B18,"")</f>
        <v/>
      </c>
      <c r="E19" s="11" t="str">
        <f>IF('Excluded Data'!G18&lt;&gt;0,'Excluded Data'!G18,"")</f>
        <v/>
      </c>
      <c r="F19" s="10" t="str">
        <f>IF('Excluded Data'!H18&lt;&gt;0,'Excluded Data'!H18,"")</f>
        <v/>
      </c>
      <c r="G19" s="10" t="str">
        <f>'Excluded Data'!J18&amp;" - "&amp;'Excluded Data'!K18</f>
        <v xml:space="preserve"> - </v>
      </c>
      <c r="H19" s="14" t="str">
        <f>'Excluded Data'!V18</f>
        <v>No Data</v>
      </c>
      <c r="I19" s="17" t="str">
        <f>'Excluded Data'!W18</f>
        <v>No Data</v>
      </c>
      <c r="J19" s="1"/>
    </row>
    <row r="20" spans="1:10" x14ac:dyDescent="0.25">
      <c r="A20" s="10" t="str">
        <f>'Excluded Data'!A19</f>
        <v>NPDES Outfall 01A001</v>
      </c>
      <c r="B20" s="10">
        <f>'Excluded Data'!C19</f>
        <v>35.873910000000002</v>
      </c>
      <c r="C20" s="10">
        <f>'Excluded Data'!D19</f>
        <v>-106.31929</v>
      </c>
      <c r="D20" s="10" t="str">
        <f>IF('Excluded Data'!B19&lt;&gt;0,'Excluded Data'!B19,"")</f>
        <v/>
      </c>
      <c r="E20" s="11" t="str">
        <f>IF('Excluded Data'!G19&lt;&gt;0,'Excluded Data'!G19,"")</f>
        <v/>
      </c>
      <c r="F20" s="10" t="str">
        <f>IF('Excluded Data'!H19&lt;&gt;0,'Excluded Data'!H19,"")</f>
        <v/>
      </c>
      <c r="G20" s="10" t="str">
        <f>'Excluded Data'!J19&amp;" - "&amp;'Excluded Data'!K19</f>
        <v xml:space="preserve"> - </v>
      </c>
      <c r="H20" s="14">
        <f>'Excluded Data'!V19</f>
        <v>3.15</v>
      </c>
      <c r="I20" s="17">
        <f>'Excluded Data'!W19</f>
        <v>41760</v>
      </c>
      <c r="J20" s="1"/>
    </row>
    <row r="21" spans="1:10" x14ac:dyDescent="0.25">
      <c r="A21" s="10" t="str">
        <f>'Excluded Data'!A20</f>
        <v>NPDES Outfall 03A027</v>
      </c>
      <c r="B21" s="10">
        <f>'Excluded Data'!C20</f>
        <v>35.87397</v>
      </c>
      <c r="C21" s="10">
        <f>'Excluded Data'!D20</f>
        <v>-106.31913</v>
      </c>
      <c r="D21" s="10" t="str">
        <f>IF('Excluded Data'!B20&lt;&gt;0,'Excluded Data'!B20,"")</f>
        <v/>
      </c>
      <c r="E21" s="11" t="str">
        <f>IF('Excluded Data'!G20&lt;&gt;0,'Excluded Data'!G20,"")</f>
        <v/>
      </c>
      <c r="F21" s="10" t="str">
        <f>IF('Excluded Data'!H20&lt;&gt;0,'Excluded Data'!H20,"")</f>
        <v/>
      </c>
      <c r="G21" s="10" t="str">
        <f>'Excluded Data'!J20&amp;" - "&amp;'Excluded Data'!K20</f>
        <v xml:space="preserve"> - </v>
      </c>
      <c r="H21" s="14">
        <f>'Excluded Data'!V20</f>
        <v>1.21</v>
      </c>
      <c r="I21" s="17">
        <f>'Excluded Data'!W20</f>
        <v>41760</v>
      </c>
      <c r="J21" s="1"/>
    </row>
    <row r="22" spans="1:10" x14ac:dyDescent="0.25">
      <c r="A22" s="10" t="str">
        <f>'Excluded Data'!A21</f>
        <v>R-43</v>
      </c>
      <c r="B22" s="10">
        <f>'Excluded Data'!C21</f>
        <v>35.863599999999998</v>
      </c>
      <c r="C22" s="10">
        <f>'Excluded Data'!D21</f>
        <v>-106.26073</v>
      </c>
      <c r="D22" s="10" t="str">
        <f>IF('Excluded Data'!B21&lt;&gt;0,'Excluded Data'!B21,"")</f>
        <v/>
      </c>
      <c r="E22" s="11">
        <f>IF('Excluded Data'!G21&lt;&gt;0,'Excluded Data'!G21,"")</f>
        <v>39738</v>
      </c>
      <c r="F22" s="10">
        <f>IF('Excluded Data'!H21&lt;&gt;0,'Excluded Data'!H21,"")</f>
        <v>990.4</v>
      </c>
      <c r="G22" s="10" t="str">
        <f>'Excluded Data'!J21&amp;" - "&amp;'Excluded Data'!K21</f>
        <v xml:space="preserve"> - </v>
      </c>
      <c r="H22" s="14" t="str">
        <f>'Excluded Data'!V21</f>
        <v>No Data</v>
      </c>
      <c r="I22" s="17" t="str">
        <f>'Excluded Data'!W21</f>
        <v>No Data</v>
      </c>
      <c r="J22" s="1"/>
    </row>
    <row r="23" spans="1:10" x14ac:dyDescent="0.25">
      <c r="A23" s="10" t="str">
        <f>'Excluded Data'!A22</f>
        <v>SA-00001</v>
      </c>
      <c r="B23" s="10">
        <f>'Excluded Data'!C22</f>
        <v>35.858919999999998</v>
      </c>
      <c r="C23" s="10">
        <f>'Excluded Data'!D22</f>
        <v>-106.22635</v>
      </c>
      <c r="D23" s="10" t="str">
        <f>IF('Excluded Data'!B22&lt;&gt;0,'Excluded Data'!B22,"")</f>
        <v/>
      </c>
      <c r="E23" s="11" t="str">
        <f>IF('Excluded Data'!G22&lt;&gt;0,'Excluded Data'!G22,"")</f>
        <v/>
      </c>
      <c r="F23" s="10" t="str">
        <f>IF('Excluded Data'!H22&lt;&gt;0,'Excluded Data'!H22,"")</f>
        <v/>
      </c>
      <c r="G23" s="10" t="str">
        <f>'Excluded Data'!J22&amp;" - "&amp;'Excluded Data'!K22</f>
        <v xml:space="preserve"> - </v>
      </c>
      <c r="H23" s="14" t="str">
        <f>'Excluded Data'!V22</f>
        <v>No Data</v>
      </c>
      <c r="I23" s="17" t="str">
        <f>'Excluded Data'!W22</f>
        <v>No Data</v>
      </c>
      <c r="J23" s="1"/>
    </row>
    <row r="24" spans="1:10" x14ac:dyDescent="0.25">
      <c r="A24" s="10" t="str">
        <f>'Excluded Data'!A23</f>
        <v>R-10 OB</v>
      </c>
      <c r="B24" s="10">
        <f>'Excluded Data'!C23</f>
        <v>35.850270000000002</v>
      </c>
      <c r="C24" s="10">
        <f>'Excluded Data'!D23</f>
        <v>-106.20596999999999</v>
      </c>
      <c r="D24" s="10" t="str">
        <f>IF('Excluded Data'!B23&lt;&gt;0,'Excluded Data'!B23,"")</f>
        <v>Regional</v>
      </c>
      <c r="E24" s="11" t="str">
        <f>IF('Excluded Data'!G23&lt;&gt;0,'Excluded Data'!G23,"")</f>
        <v/>
      </c>
      <c r="F24" s="10" t="str">
        <f>IF('Excluded Data'!H23&lt;&gt;0,'Excluded Data'!H23,"")</f>
        <v/>
      </c>
      <c r="G24" s="10" t="str">
        <f>'Excluded Data'!J23&amp;" - "&amp;'Excluded Data'!K23</f>
        <v xml:space="preserve"> - </v>
      </c>
      <c r="H24" s="14">
        <f>'Excluded Data'!V23</f>
        <v>5.2</v>
      </c>
      <c r="I24" s="17">
        <f>'Excluded Data'!W23</f>
        <v>38603</v>
      </c>
      <c r="J24" s="1"/>
    </row>
    <row r="25" spans="1:10" x14ac:dyDescent="0.25">
      <c r="A25" s="20" t="s">
        <v>45</v>
      </c>
      <c r="B25" s="20"/>
      <c r="C25" s="20"/>
      <c r="D25" s="20"/>
      <c r="E25" s="20"/>
      <c r="F25" s="20"/>
      <c r="G25" s="20"/>
      <c r="H25" s="22"/>
      <c r="I25" s="22"/>
    </row>
    <row r="26" spans="1:10" x14ac:dyDescent="0.25">
      <c r="A26" s="10" t="str">
        <f>'Excluded Data'!A24</f>
        <v>MCA-5</v>
      </c>
      <c r="B26" s="10">
        <f>'Excluded Data'!C24</f>
        <v>35.865290000000002</v>
      </c>
      <c r="C26" s="10">
        <f>'Excluded Data'!D24</f>
        <v>-106.29409</v>
      </c>
      <c r="D26" s="10" t="str">
        <f>IF('Excluded Data'!B24&lt;&gt;0,'Excluded Data'!B24,"")</f>
        <v>Alluvial</v>
      </c>
      <c r="E26" s="11">
        <f>IF('Excluded Data'!G24&lt;&gt;0,'Excluded Data'!G24,"")</f>
        <v>38388</v>
      </c>
      <c r="F26" s="10">
        <f>IF('Excluded Data'!H24&lt;&gt;0,'Excluded Data'!H24,"")</f>
        <v>6</v>
      </c>
      <c r="G26" s="10" t="str">
        <f>'Excluded Data'!J24&amp;" - "&amp;'Excluded Data'!K24</f>
        <v>1.75 - 5.75</v>
      </c>
      <c r="H26" s="14">
        <f>'Excluded Data'!V24</f>
        <v>5.6</v>
      </c>
      <c r="I26" s="17">
        <f>'Excluded Data'!W24</f>
        <v>38467</v>
      </c>
      <c r="J26" s="1"/>
    </row>
    <row r="27" spans="1:10" x14ac:dyDescent="0.25">
      <c r="A27" s="10" t="str">
        <f>'Excluded Data'!A25</f>
        <v>MCO-1</v>
      </c>
      <c r="B27" s="10">
        <f>'Excluded Data'!C25</f>
        <v>35.865090000000002</v>
      </c>
      <c r="C27" s="10">
        <f>'Excluded Data'!D25</f>
        <v>-106.30054</v>
      </c>
      <c r="D27" s="10" t="str">
        <f>IF('Excluded Data'!B25&lt;&gt;0,'Excluded Data'!B25,"")</f>
        <v>Alluvial</v>
      </c>
      <c r="E27" s="11">
        <f>IF('Excluded Data'!G25&lt;&gt;0,'Excluded Data'!G25,"")</f>
        <v>22221</v>
      </c>
      <c r="F27" s="10">
        <f>IF('Excluded Data'!H25&lt;&gt;0,'Excluded Data'!H25,"")</f>
        <v>8</v>
      </c>
      <c r="G27" s="10" t="str">
        <f>'Excluded Data'!J25&amp;" - "&amp;'Excluded Data'!K25</f>
        <v>1 - 8</v>
      </c>
      <c r="H27" s="14" t="str">
        <f>'Excluded Data'!V25</f>
        <v>No Data</v>
      </c>
      <c r="I27" s="17" t="str">
        <f>'Excluded Data'!W25</f>
        <v>No Data</v>
      </c>
      <c r="J27" s="1"/>
    </row>
    <row r="28" spans="1:10" x14ac:dyDescent="0.25">
      <c r="A28" s="10" t="str">
        <f>'Excluded Data'!A26</f>
        <v>MCOI-1</v>
      </c>
      <c r="B28" s="10">
        <f>'Excluded Data'!C26</f>
        <v>35.864533100000003</v>
      </c>
      <c r="C28" s="10">
        <f>'Excluded Data'!D26</f>
        <v>-106.29175720000001</v>
      </c>
      <c r="D28" s="10" t="str">
        <f>IF('Excluded Data'!B26&lt;&gt;0,'Excluded Data'!B26,"")</f>
        <v>Intermediate</v>
      </c>
      <c r="E28" s="11" t="str">
        <f>IF('Excluded Data'!G26&lt;&gt;0,'Excluded Data'!G26,"")</f>
        <v/>
      </c>
      <c r="F28" s="10">
        <f>IF('Excluded Data'!H26&lt;&gt;0,'Excluded Data'!H26,"")</f>
        <v>825.6</v>
      </c>
      <c r="G28" s="10" t="str">
        <f>'Excluded Data'!J26&amp;" - "&amp;'Excluded Data'!K26</f>
        <v>815 - 825.48</v>
      </c>
      <c r="H28" s="14" t="str">
        <f>'Excluded Data'!V26</f>
        <v>No Data</v>
      </c>
      <c r="I28" s="17" t="str">
        <f>'Excluded Data'!W26</f>
        <v>No Data</v>
      </c>
      <c r="J28" s="1"/>
    </row>
    <row r="29" spans="1:10" x14ac:dyDescent="0.25">
      <c r="A29" s="10" t="str">
        <f>'Excluded Data'!A27</f>
        <v>R-14</v>
      </c>
      <c r="B29" s="10">
        <f>'Excluded Data'!C27</f>
        <v>35.861775999999999</v>
      </c>
      <c r="C29" s="10">
        <f>'Excluded Data'!D27</f>
        <v>-106.28564540000001</v>
      </c>
      <c r="D29" s="10" t="str">
        <f>IF('Excluded Data'!B27&lt;&gt;0,'Excluded Data'!B27,"")</f>
        <v/>
      </c>
      <c r="E29" s="11" t="str">
        <f>IF('Excluded Data'!G27&lt;&gt;0,'Excluded Data'!G27,"")</f>
        <v/>
      </c>
      <c r="F29" s="10" t="str">
        <f>IF('Excluded Data'!H27&lt;&gt;0,'Excluded Data'!H27,"")</f>
        <v/>
      </c>
      <c r="G29" s="10" t="str">
        <f>'Excluded Data'!J27&amp;" - "&amp;'Excluded Data'!K27</f>
        <v xml:space="preserve"> - </v>
      </c>
      <c r="H29" s="14" t="str">
        <f>'Excluded Data'!V27</f>
        <v>No Data</v>
      </c>
      <c r="I29" s="17" t="str">
        <f>'Excluded Data'!W27</f>
        <v>No Data</v>
      </c>
      <c r="J29" s="1"/>
    </row>
    <row r="30" spans="1:10" x14ac:dyDescent="0.25">
      <c r="A30" s="10" t="str">
        <f>'Excluded Data'!A28</f>
        <v>14-02-19968</v>
      </c>
      <c r="B30" s="10">
        <f>'Excluded Data'!C28</f>
        <v>35.86177</v>
      </c>
      <c r="C30" s="10">
        <f>'Excluded Data'!D28</f>
        <v>-106.28564</v>
      </c>
      <c r="D30" s="10" t="str">
        <f>IF('Excluded Data'!B28&lt;&gt;0,'Excluded Data'!B28,"")</f>
        <v/>
      </c>
      <c r="E30" s="11" t="str">
        <f>IF('Excluded Data'!G28&lt;&gt;0,'Excluded Data'!G28,"")</f>
        <v/>
      </c>
      <c r="F30" s="10" t="str">
        <f>IF('Excluded Data'!H28&lt;&gt;0,'Excluded Data'!H28,"")</f>
        <v/>
      </c>
      <c r="G30" s="10" t="str">
        <f>'Excluded Data'!J28&amp;" - "&amp;'Excluded Data'!K28</f>
        <v xml:space="preserve"> - </v>
      </c>
      <c r="H30" s="14">
        <f>'Excluded Data'!V28</f>
        <v>2.4</v>
      </c>
      <c r="I30" s="17">
        <f>'Excluded Data'!W28</f>
        <v>37571</v>
      </c>
      <c r="J30" s="1"/>
    </row>
    <row r="31" spans="1:10" x14ac:dyDescent="0.25">
      <c r="A31" s="10" t="str">
        <f>'Excluded Data'!A29</f>
        <v>Barnstead millipore DI water</v>
      </c>
      <c r="B31" s="10">
        <f>'Excluded Data'!C29</f>
        <v>35.867730000000002</v>
      </c>
      <c r="C31" s="10">
        <f>'Excluded Data'!D29</f>
        <v>-106.31568</v>
      </c>
      <c r="D31" s="10" t="str">
        <f>IF('Excluded Data'!B29&lt;&gt;0,'Excluded Data'!B29,"")</f>
        <v/>
      </c>
      <c r="E31" s="11" t="str">
        <f>IF('Excluded Data'!G29&lt;&gt;0,'Excluded Data'!G29,"")</f>
        <v/>
      </c>
      <c r="F31" s="10" t="str">
        <f>IF('Excluded Data'!H29&lt;&gt;0,'Excluded Data'!H29,"")</f>
        <v/>
      </c>
      <c r="G31" s="10" t="str">
        <f>'Excluded Data'!J29&amp;" - "&amp;'Excluded Data'!K29</f>
        <v xml:space="preserve"> - </v>
      </c>
      <c r="H31" s="14" t="str">
        <f>'Excluded Data'!V29</f>
        <v>No Data</v>
      </c>
      <c r="I31" s="17" t="str">
        <f>'Excluded Data'!W29</f>
        <v>No Data</v>
      </c>
      <c r="J31" s="1"/>
    </row>
    <row r="32" spans="1:10" x14ac:dyDescent="0.25">
      <c r="A32" s="10" t="str">
        <f>'Excluded Data'!A30</f>
        <v>TS-1.42 SPRING</v>
      </c>
      <c r="B32" s="10">
        <f>'Excluded Data'!C30</f>
        <v>35.861379999999997</v>
      </c>
      <c r="C32" s="10">
        <f>'Excluded Data'!D30</f>
        <v>-106.29591000000001</v>
      </c>
      <c r="D32" s="10" t="str">
        <f>IF('Excluded Data'!B30&lt;&gt;0,'Excluded Data'!B30,"")</f>
        <v/>
      </c>
      <c r="E32" s="11" t="str">
        <f>IF('Excluded Data'!G30&lt;&gt;0,'Excluded Data'!G30,"")</f>
        <v/>
      </c>
      <c r="F32" s="10" t="str">
        <f>IF('Excluded Data'!H30&lt;&gt;0,'Excluded Data'!H30,"")</f>
        <v/>
      </c>
      <c r="G32" s="10" t="str">
        <f>'Excluded Data'!J30&amp;" - "&amp;'Excluded Data'!K30</f>
        <v xml:space="preserve"> - </v>
      </c>
      <c r="H32" s="14" t="str">
        <f>'Excluded Data'!V30</f>
        <v>No Data</v>
      </c>
      <c r="I32" s="17" t="str">
        <f>'Excluded Data'!W30</f>
        <v>No Data</v>
      </c>
      <c r="J32" s="1"/>
    </row>
    <row r="33" spans="1:10" s="1" customFormat="1" ht="38.25" x14ac:dyDescent="0.25">
      <c r="A33" s="4" t="s">
        <v>43</v>
      </c>
      <c r="B33" s="4" t="s">
        <v>2</v>
      </c>
      <c r="C33" s="4" t="s">
        <v>3</v>
      </c>
      <c r="D33" s="4" t="s">
        <v>542</v>
      </c>
      <c r="E33" s="5" t="s">
        <v>16</v>
      </c>
      <c r="F33" s="5" t="s">
        <v>17</v>
      </c>
      <c r="G33" s="5" t="s">
        <v>15</v>
      </c>
      <c r="H33" s="5" t="s">
        <v>69</v>
      </c>
      <c r="I33" s="16" t="s">
        <v>14</v>
      </c>
    </row>
    <row r="34" spans="1:10" x14ac:dyDescent="0.25">
      <c r="A34" s="10" t="str">
        <f>'Excluded Data'!A31</f>
        <v>CDBO-1</v>
      </c>
      <c r="B34" s="10">
        <f>'Excluded Data'!C31</f>
        <v>35.839779999999998</v>
      </c>
      <c r="C34" s="10">
        <f>'Excluded Data'!D31</f>
        <v>-106.25826000000001</v>
      </c>
      <c r="D34" s="10" t="str">
        <f>IF('Excluded Data'!B31&lt;&gt;0,'Excluded Data'!B31,"")</f>
        <v>Alluvial</v>
      </c>
      <c r="E34" s="11">
        <f>IF('Excluded Data'!G31&lt;&gt;0,'Excluded Data'!G31,"")</f>
        <v>31154</v>
      </c>
      <c r="F34" s="10">
        <f>IF('Excluded Data'!H31&lt;&gt;0,'Excluded Data'!H31,"")</f>
        <v>13</v>
      </c>
      <c r="G34" s="10" t="str">
        <f>'Excluded Data'!J31&amp;" - "&amp;'Excluded Data'!K31</f>
        <v>5.1 - 13.1</v>
      </c>
      <c r="H34" s="14" t="str">
        <f>'Excluded Data'!V31</f>
        <v>No Data</v>
      </c>
      <c r="I34" s="17" t="str">
        <f>'Excluded Data'!W31</f>
        <v>No Data</v>
      </c>
      <c r="J34" s="1"/>
    </row>
    <row r="35" spans="1:10" x14ac:dyDescent="0.25">
      <c r="A35" s="10" t="str">
        <f>'Excluded Data'!A32</f>
        <v>CDBO-2</v>
      </c>
      <c r="B35" s="10">
        <f>'Excluded Data'!C32</f>
        <v>35.840220000000002</v>
      </c>
      <c r="C35" s="10">
        <f>'Excluded Data'!D32</f>
        <v>-106.25775</v>
      </c>
      <c r="D35" s="10" t="str">
        <f>IF('Excluded Data'!B32&lt;&gt;0,'Excluded Data'!B32,"")</f>
        <v>Alluvial</v>
      </c>
      <c r="E35" s="11">
        <f>IF('Excluded Data'!G32&lt;&gt;0,'Excluded Data'!G32,"")</f>
        <v>31155</v>
      </c>
      <c r="F35" s="10">
        <f>IF('Excluded Data'!H32&lt;&gt;0,'Excluded Data'!H32,"")</f>
        <v>18</v>
      </c>
      <c r="G35" s="10" t="str">
        <f>'Excluded Data'!J32&amp;" - "&amp;'Excluded Data'!K32</f>
        <v>5.9 - 17.9</v>
      </c>
      <c r="H35" s="14" t="str">
        <f>'Excluded Data'!V32</f>
        <v>No Data</v>
      </c>
      <c r="I35" s="17" t="str">
        <f>'Excluded Data'!W32</f>
        <v>No Data</v>
      </c>
      <c r="J35" s="1"/>
    </row>
    <row r="36" spans="1:10" x14ac:dyDescent="0.25">
      <c r="A36" s="10" t="str">
        <f>'Excluded Data'!A33</f>
        <v>CDBO-3</v>
      </c>
      <c r="B36" s="10">
        <f>'Excluded Data'!C33</f>
        <v>35.836120000000001</v>
      </c>
      <c r="C36" s="10">
        <f>'Excluded Data'!D33</f>
        <v>-106.24912</v>
      </c>
      <c r="D36" s="10" t="str">
        <f>IF('Excluded Data'!B33&lt;&gt;0,'Excluded Data'!B33,"")</f>
        <v>Alluvial</v>
      </c>
      <c r="E36" s="11">
        <f>IF('Excluded Data'!G33&lt;&gt;0,'Excluded Data'!G33,"")</f>
        <v>31155</v>
      </c>
      <c r="F36" s="10">
        <f>IF('Excluded Data'!H33&lt;&gt;0,'Excluded Data'!H33,"")</f>
        <v>12</v>
      </c>
      <c r="G36" s="10" t="str">
        <f>'Excluded Data'!J33&amp;" - "&amp;'Excluded Data'!K33</f>
        <v>4.4 - 12.4</v>
      </c>
      <c r="H36" s="14" t="str">
        <f>'Excluded Data'!V33</f>
        <v>No Data</v>
      </c>
      <c r="I36" s="17" t="str">
        <f>'Excluded Data'!W33</f>
        <v>No Data</v>
      </c>
      <c r="J36" s="1"/>
    </row>
    <row r="37" spans="1:10" x14ac:dyDescent="0.25">
      <c r="A37" s="10" t="str">
        <f>'Excluded Data'!A34</f>
        <v>CDBO-4</v>
      </c>
      <c r="B37" s="10">
        <f>'Excluded Data'!C34</f>
        <v>35.833190000000002</v>
      </c>
      <c r="C37" s="10">
        <f>'Excluded Data'!D34</f>
        <v>-106.23294</v>
      </c>
      <c r="D37" s="10" t="str">
        <f>IF('Excluded Data'!B34&lt;&gt;0,'Excluded Data'!B34,"")</f>
        <v>Alluvial</v>
      </c>
      <c r="E37" s="11">
        <f>IF('Excluded Data'!G34&lt;&gt;0,'Excluded Data'!G34,"")</f>
        <v>31155</v>
      </c>
      <c r="F37" s="10">
        <f>IF('Excluded Data'!H34&lt;&gt;0,'Excluded Data'!H34,"")</f>
        <v>12</v>
      </c>
      <c r="G37" s="10" t="str">
        <f>'Excluded Data'!J34&amp;" - "&amp;'Excluded Data'!K34</f>
        <v>4.1 - 12.1</v>
      </c>
      <c r="H37" s="14" t="str">
        <f>'Excluded Data'!V34</f>
        <v>No Data</v>
      </c>
      <c r="I37" s="17" t="str">
        <f>'Excluded Data'!W34</f>
        <v>No Data</v>
      </c>
      <c r="J37" s="1"/>
    </row>
    <row r="38" spans="1:10" x14ac:dyDescent="0.25">
      <c r="A38" s="10" t="str">
        <f>'Excluded Data'!A35</f>
        <v>CDBO-5</v>
      </c>
      <c r="B38" s="10">
        <f>'Excluded Data'!C35</f>
        <v>35.853169999999999</v>
      </c>
      <c r="C38" s="10">
        <f>'Excluded Data'!D35</f>
        <v>-106.27306</v>
      </c>
      <c r="D38" s="10" t="str">
        <f>IF('Excluded Data'!B35&lt;&gt;0,'Excluded Data'!B35,"")</f>
        <v>Alluvial</v>
      </c>
      <c r="E38" s="11">
        <f>IF('Excluded Data'!G35&lt;&gt;0,'Excluded Data'!G35,"")</f>
        <v>33604</v>
      </c>
      <c r="F38" s="10">
        <f>IF('Excluded Data'!H35&lt;&gt;0,'Excluded Data'!H35,"")</f>
        <v>17</v>
      </c>
      <c r="G38" s="10" t="str">
        <f>'Excluded Data'!J35&amp;" - "&amp;'Excluded Data'!K35</f>
        <v>7 - 17</v>
      </c>
      <c r="H38" s="14" t="str">
        <f>'Excluded Data'!V35</f>
        <v>No Data</v>
      </c>
      <c r="I38" s="17" t="str">
        <f>'Excluded Data'!W35</f>
        <v>No Data</v>
      </c>
      <c r="J38" s="1"/>
    </row>
    <row r="39" spans="1:10" x14ac:dyDescent="0.25">
      <c r="A39" s="10" t="str">
        <f>'Excluded Data'!A36</f>
        <v>CDBO-8</v>
      </c>
      <c r="B39" s="10">
        <f>'Excluded Data'!C36</f>
        <v>35.843679999999999</v>
      </c>
      <c r="C39" s="10">
        <f>'Excluded Data'!D36</f>
        <v>-106.25379</v>
      </c>
      <c r="D39" s="10" t="str">
        <f>IF('Excluded Data'!B36&lt;&gt;0,'Excluded Data'!B36,"")</f>
        <v>Alluvial</v>
      </c>
      <c r="E39" s="11">
        <f>IF('Excluded Data'!G36&lt;&gt;0,'Excluded Data'!G36,"")</f>
        <v>33756</v>
      </c>
      <c r="F39" s="10">
        <f>IF('Excluded Data'!H36&lt;&gt;0,'Excluded Data'!H36,"")</f>
        <v>23</v>
      </c>
      <c r="G39" s="10" t="str">
        <f>'Excluded Data'!J36&amp;" - "&amp;'Excluded Data'!K36</f>
        <v>3 - 13</v>
      </c>
      <c r="H39" s="14" t="str">
        <f>'Excluded Data'!V36</f>
        <v>No Data</v>
      </c>
      <c r="I39" s="17" t="str">
        <f>'Excluded Data'!W36</f>
        <v>No Data</v>
      </c>
      <c r="J39" s="1"/>
    </row>
    <row r="40" spans="1:10" x14ac:dyDescent="0.25">
      <c r="A40" s="10" t="str">
        <f>'Excluded Data'!A37</f>
        <v>CDBO-9</v>
      </c>
      <c r="B40" s="10">
        <f>'Excluded Data'!C37</f>
        <v>35.836370000000002</v>
      </c>
      <c r="C40" s="10">
        <f>'Excluded Data'!D37</f>
        <v>-106.24426</v>
      </c>
      <c r="D40" s="10" t="str">
        <f>IF('Excluded Data'!B37&lt;&gt;0,'Excluded Data'!B37,"")</f>
        <v>Alluvial</v>
      </c>
      <c r="E40" s="11">
        <f>IF('Excluded Data'!G37&lt;&gt;0,'Excluded Data'!G37,"")</f>
        <v>33756</v>
      </c>
      <c r="F40" s="10">
        <f>IF('Excluded Data'!H37&lt;&gt;0,'Excluded Data'!H37,"")</f>
        <v>34</v>
      </c>
      <c r="G40" s="10" t="str">
        <f>'Excluded Data'!J37&amp;" - "&amp;'Excluded Data'!K37</f>
        <v>19 - 29</v>
      </c>
      <c r="H40" s="14" t="str">
        <f>'Excluded Data'!V37</f>
        <v>No Data</v>
      </c>
      <c r="I40" s="17" t="str">
        <f>'Excluded Data'!W37</f>
        <v>No Data</v>
      </c>
      <c r="J40" s="1"/>
    </row>
    <row r="41" spans="1:10" x14ac:dyDescent="0.25">
      <c r="A41" s="10" t="str">
        <f>'Excluded Data'!A38</f>
        <v>MCA-3ac</v>
      </c>
      <c r="B41" s="10">
        <f>'Excluded Data'!C38</f>
        <v>35.862095500000002</v>
      </c>
      <c r="C41" s="10">
        <f>'Excluded Data'!D38</f>
        <v>-106.2730504</v>
      </c>
      <c r="D41" s="10" t="str">
        <f>IF('Excluded Data'!B38&lt;&gt;0,'Excluded Data'!B38,"")</f>
        <v>Alluvial</v>
      </c>
      <c r="E41" s="11" t="str">
        <f>IF('Excluded Data'!G38&lt;&gt;0,'Excluded Data'!G38,"")</f>
        <v/>
      </c>
      <c r="F41" s="10">
        <f>IF('Excluded Data'!H38&lt;&gt;0,'Excluded Data'!H38,"")</f>
        <v>44</v>
      </c>
      <c r="G41" s="10" t="str">
        <f>'Excluded Data'!J38&amp;" - "&amp;'Excluded Data'!K38</f>
        <v>Multiple - Multiple</v>
      </c>
      <c r="H41" s="14" t="str">
        <f>'Excluded Data'!V38</f>
        <v>No Data</v>
      </c>
      <c r="I41" s="17" t="str">
        <f>'Excluded Data'!W38</f>
        <v>No Data</v>
      </c>
      <c r="J41" s="1"/>
    </row>
    <row r="42" spans="1:10" x14ac:dyDescent="0.25">
      <c r="A42" s="10" t="str">
        <f>'Excluded Data'!A39</f>
        <v>MCA-3b</v>
      </c>
      <c r="B42" s="10">
        <f>'Excluded Data'!C39</f>
        <v>35.862099800000003</v>
      </c>
      <c r="C42" s="10">
        <f>'Excluded Data'!D39</f>
        <v>-106.2730419</v>
      </c>
      <c r="D42" s="10" t="str">
        <f>IF('Excluded Data'!B39&lt;&gt;0,'Excluded Data'!B39,"")</f>
        <v>Alluvial</v>
      </c>
      <c r="E42" s="11" t="str">
        <f>IF('Excluded Data'!G39&lt;&gt;0,'Excluded Data'!G39,"")</f>
        <v/>
      </c>
      <c r="F42" s="10">
        <f>IF('Excluded Data'!H39&lt;&gt;0,'Excluded Data'!H39,"")</f>
        <v>42.1</v>
      </c>
      <c r="G42" s="10" t="str">
        <f>'Excluded Data'!J39&amp;" - "&amp;'Excluded Data'!K39</f>
        <v>40.9 - 41.4</v>
      </c>
      <c r="H42" s="14" t="str">
        <f>'Excluded Data'!V39</f>
        <v>No Data</v>
      </c>
      <c r="I42" s="17" t="str">
        <f>'Excluded Data'!W39</f>
        <v>No Data</v>
      </c>
      <c r="J42" s="1"/>
    </row>
    <row r="43" spans="1:10" x14ac:dyDescent="0.25">
      <c r="A43" s="10" t="str">
        <f>'Excluded Data'!A40</f>
        <v>MCA-3def</v>
      </c>
      <c r="B43" s="10">
        <f>'Excluded Data'!C40</f>
        <v>35.860598899999999</v>
      </c>
      <c r="C43" s="10">
        <f>'Excluded Data'!D40</f>
        <v>-106.2686655</v>
      </c>
      <c r="D43" s="10" t="str">
        <f>IF('Excluded Data'!B40&lt;&gt;0,'Excluded Data'!B40,"")</f>
        <v>Alluvial</v>
      </c>
      <c r="E43" s="11" t="str">
        <f>IF('Excluded Data'!G40&lt;&gt;0,'Excluded Data'!G40,"")</f>
        <v/>
      </c>
      <c r="F43" s="10">
        <f>IF('Excluded Data'!H40&lt;&gt;0,'Excluded Data'!H40,"")</f>
        <v>55.8</v>
      </c>
      <c r="G43" s="10" t="str">
        <f>'Excluded Data'!J40&amp;" - "&amp;'Excluded Data'!K40</f>
        <v>Multiple - Multiple</v>
      </c>
      <c r="H43" s="14" t="str">
        <f>'Excluded Data'!V40</f>
        <v>No Data</v>
      </c>
      <c r="I43" s="17" t="str">
        <f>'Excluded Data'!W40</f>
        <v>No Data</v>
      </c>
      <c r="J43" s="1"/>
    </row>
    <row r="44" spans="1:10" x14ac:dyDescent="0.25">
      <c r="A44" s="10" t="str">
        <f>'Excluded Data'!A41</f>
        <v>MCA-8</v>
      </c>
      <c r="B44" s="10">
        <f>'Excluded Data'!C41</f>
        <v>35.857439999999997</v>
      </c>
      <c r="C44" s="10">
        <f>'Excluded Data'!D41</f>
        <v>-106.2469329</v>
      </c>
      <c r="D44" s="10" t="str">
        <f>IF('Excluded Data'!B41&lt;&gt;0,'Excluded Data'!B41,"")</f>
        <v>Alluvial</v>
      </c>
      <c r="E44" s="11" t="str">
        <f>IF('Excluded Data'!G41&lt;&gt;0,'Excluded Data'!G41,"")</f>
        <v/>
      </c>
      <c r="F44" s="10">
        <f>IF('Excluded Data'!H41&lt;&gt;0,'Excluded Data'!H41,"")</f>
        <v>86.3</v>
      </c>
      <c r="G44" s="10" t="str">
        <f>'Excluded Data'!J41&amp;" - "&amp;'Excluded Data'!K41</f>
        <v>66 - 81</v>
      </c>
      <c r="H44" s="14" t="str">
        <f>'Excluded Data'!V41</f>
        <v>No Data</v>
      </c>
      <c r="I44" s="17" t="str">
        <f>'Excluded Data'!W41</f>
        <v>No Data</v>
      </c>
      <c r="J44" s="1"/>
    </row>
    <row r="45" spans="1:10" x14ac:dyDescent="0.25">
      <c r="A45" s="10" t="str">
        <f>'Excluded Data'!A42</f>
        <v>MCA-9</v>
      </c>
      <c r="B45" s="10">
        <f>'Excluded Data'!C42</f>
        <v>35.857495800000002</v>
      </c>
      <c r="C45" s="10">
        <f>'Excluded Data'!D42</f>
        <v>-106.2464442</v>
      </c>
      <c r="D45" s="10" t="str">
        <f>IF('Excluded Data'!B42&lt;&gt;0,'Excluded Data'!B42,"")</f>
        <v>Alluvial</v>
      </c>
      <c r="E45" s="11" t="str">
        <f>IF('Excluded Data'!G42&lt;&gt;0,'Excluded Data'!G42,"")</f>
        <v/>
      </c>
      <c r="F45" s="10">
        <f>IF('Excluded Data'!H42&lt;&gt;0,'Excluded Data'!H42,"")</f>
        <v>113</v>
      </c>
      <c r="G45" s="10" t="str">
        <f>'Excluded Data'!J42&amp;" - "&amp;'Excluded Data'!K42</f>
        <v>92.8 - 107.8</v>
      </c>
      <c r="H45" s="14" t="str">
        <f>'Excluded Data'!V42</f>
        <v>No Data</v>
      </c>
      <c r="I45" s="17" t="str">
        <f>'Excluded Data'!W42</f>
        <v>No Data</v>
      </c>
      <c r="J45" s="1"/>
    </row>
    <row r="46" spans="1:10" x14ac:dyDescent="0.25">
      <c r="A46" s="10" t="str">
        <f>'Excluded Data'!A43</f>
        <v>MCO-12</v>
      </c>
      <c r="B46" s="10">
        <f>'Excluded Data'!C43</f>
        <v>35.859729299999998</v>
      </c>
      <c r="C46" s="10">
        <f>'Excluded Data'!D43</f>
        <v>-106.2503049</v>
      </c>
      <c r="D46" s="10" t="str">
        <f>IF('Excluded Data'!B43&lt;&gt;0,'Excluded Data'!B43,"")</f>
        <v>Alluvial</v>
      </c>
      <c r="E46" s="11" t="str">
        <f>IF('Excluded Data'!G43&lt;&gt;0,'Excluded Data'!G43,"")</f>
        <v/>
      </c>
      <c r="F46" s="10">
        <f>IF('Excluded Data'!H43&lt;&gt;0,'Excluded Data'!H43,"")</f>
        <v>108</v>
      </c>
      <c r="G46" s="10" t="str">
        <f>'Excluded Data'!J43&amp;" - "&amp;'Excluded Data'!K43</f>
        <v>88 - 108</v>
      </c>
      <c r="H46" s="14" t="str">
        <f>'Excluded Data'!V43</f>
        <v>No Data</v>
      </c>
      <c r="I46" s="17" t="str">
        <f>'Excluded Data'!W43</f>
        <v>No Data</v>
      </c>
      <c r="J46" s="1"/>
    </row>
    <row r="47" spans="1:10" x14ac:dyDescent="0.25">
      <c r="A47" s="10" t="str">
        <f>'Excluded Data'!A44</f>
        <v>MCO-13</v>
      </c>
      <c r="B47" s="10">
        <f>'Excluded Data'!C44</f>
        <v>35.857790000000001</v>
      </c>
      <c r="C47" s="10">
        <f>'Excluded Data'!D44</f>
        <v>-106.24744</v>
      </c>
      <c r="D47" s="10" t="str">
        <f>IF('Excluded Data'!B44&lt;&gt;0,'Excluded Data'!B44,"")</f>
        <v>Alluvial</v>
      </c>
      <c r="E47" s="11">
        <f>IF('Excluded Data'!G44&lt;&gt;0,'Excluded Data'!G44,"")</f>
        <v>25750</v>
      </c>
      <c r="F47" s="10">
        <f>IF('Excluded Data'!H44&lt;&gt;0,'Excluded Data'!H44,"")</f>
        <v>107</v>
      </c>
      <c r="G47" s="10" t="str">
        <f>'Excluded Data'!J44&amp;" - "&amp;'Excluded Data'!K44</f>
        <v>87 - 107</v>
      </c>
      <c r="H47" s="14" t="str">
        <f>'Excluded Data'!V44</f>
        <v>No Data</v>
      </c>
      <c r="I47" s="17" t="str">
        <f>'Excluded Data'!W44</f>
        <v>No Data</v>
      </c>
      <c r="J47" s="1"/>
    </row>
    <row r="48" spans="1:10" x14ac:dyDescent="0.25">
      <c r="A48" s="10" t="str">
        <f>'Excluded Data'!A45</f>
        <v>MCO-4</v>
      </c>
      <c r="B48" s="10">
        <f>'Excluded Data'!C45</f>
        <v>35.864069999999998</v>
      </c>
      <c r="C48" s="10">
        <f>'Excluded Data'!D45</f>
        <v>-106.28106</v>
      </c>
      <c r="D48" s="10" t="str">
        <f>IF('Excluded Data'!B45&lt;&gt;0,'Excluded Data'!B45,"")</f>
        <v>Alluvial</v>
      </c>
      <c r="E48" s="11">
        <f>IF('Excluded Data'!G45&lt;&gt;0,'Excluded Data'!G45,"")</f>
        <v>23285</v>
      </c>
      <c r="F48" s="10">
        <f>IF('Excluded Data'!H45&lt;&gt;0,'Excluded Data'!H45,"")</f>
        <v>19</v>
      </c>
      <c r="G48" s="10" t="str">
        <f>'Excluded Data'!J45&amp;" - "&amp;'Excluded Data'!K45</f>
        <v>4 - 19</v>
      </c>
      <c r="H48" s="14" t="str">
        <f>'Excluded Data'!V45</f>
        <v>No Data</v>
      </c>
      <c r="I48" s="17" t="str">
        <f>'Excluded Data'!W45</f>
        <v>No Data</v>
      </c>
      <c r="J48" s="1"/>
    </row>
    <row r="49" spans="1:9" x14ac:dyDescent="0.25">
      <c r="A49" s="10" t="str">
        <f>'Excluded Data'!A46</f>
        <v>MCO-6.5A</v>
      </c>
      <c r="B49" s="10">
        <f>'Excluded Data'!C46</f>
        <v>35.860799999999998</v>
      </c>
      <c r="C49" s="10">
        <f>'Excluded Data'!D46</f>
        <v>-106.27217</v>
      </c>
      <c r="D49" s="10" t="str">
        <f>IF('Excluded Data'!B46&lt;&gt;0,'Excluded Data'!B46,"")</f>
        <v>Alluvial</v>
      </c>
      <c r="E49" s="11">
        <f>IF('Excluded Data'!G46&lt;&gt;0,'Excluded Data'!G46,"")</f>
        <v>22586</v>
      </c>
      <c r="F49" s="10">
        <f>IF('Excluded Data'!H46&lt;&gt;0,'Excluded Data'!H46,"")</f>
        <v>45</v>
      </c>
      <c r="G49" s="10" t="str">
        <f>'Excluded Data'!J46&amp;" - "&amp;'Excluded Data'!K46</f>
        <v>25 - 45</v>
      </c>
      <c r="H49" s="14" t="str">
        <f>'Excluded Data'!V46</f>
        <v>No Data</v>
      </c>
      <c r="I49" s="17" t="str">
        <f>'Excluded Data'!W46</f>
        <v>No Data</v>
      </c>
    </row>
    <row r="50" spans="1:9" x14ac:dyDescent="0.25">
      <c r="A50" s="10" t="str">
        <f>'Excluded Data'!A47</f>
        <v>MCO-6.5B</v>
      </c>
      <c r="B50" s="10">
        <f>'Excluded Data'!C47</f>
        <v>35.861049999999999</v>
      </c>
      <c r="C50" s="10">
        <f>'Excluded Data'!D47</f>
        <v>-106.27178000000001</v>
      </c>
      <c r="D50" s="10" t="str">
        <f>IF('Excluded Data'!B47&lt;&gt;0,'Excluded Data'!B47,"")</f>
        <v>Alluvial</v>
      </c>
      <c r="E50" s="11">
        <f>IF('Excluded Data'!G47&lt;&gt;0,'Excluded Data'!G47,"")</f>
        <v>22586</v>
      </c>
      <c r="F50" s="10">
        <f>IF('Excluded Data'!H47&lt;&gt;0,'Excluded Data'!H47,"")</f>
        <v>42</v>
      </c>
      <c r="G50" s="10" t="str">
        <f>'Excluded Data'!J47&amp;" - "&amp;'Excluded Data'!K47</f>
        <v>22 - 42</v>
      </c>
      <c r="H50" s="14" t="str">
        <f>'Excluded Data'!V47</f>
        <v>No Data</v>
      </c>
      <c r="I50" s="17" t="str">
        <f>'Excluded Data'!W47</f>
        <v>No Data</v>
      </c>
    </row>
    <row r="51" spans="1:9" x14ac:dyDescent="0.25">
      <c r="A51" s="10" t="str">
        <f>'Excluded Data'!A48</f>
        <v>MCO-6B</v>
      </c>
      <c r="B51" s="10">
        <f>'Excluded Data'!C48</f>
        <v>35.86186</v>
      </c>
      <c r="C51" s="10">
        <f>'Excluded Data'!D48</f>
        <v>-106.27290000000001</v>
      </c>
      <c r="D51" s="10" t="str">
        <f>IF('Excluded Data'!B48&lt;&gt;0,'Excluded Data'!B48,"")</f>
        <v>Alluvial</v>
      </c>
      <c r="E51" s="11">
        <f>IF('Excluded Data'!G48&lt;&gt;0,'Excluded Data'!G48,"")</f>
        <v>33086</v>
      </c>
      <c r="F51" s="10">
        <f>IF('Excluded Data'!H48&lt;&gt;0,'Excluded Data'!H48,"")</f>
        <v>47.1</v>
      </c>
      <c r="G51" s="10" t="str">
        <f>'Excluded Data'!J48&amp;" - "&amp;'Excluded Data'!K48</f>
        <v>22 - 42</v>
      </c>
      <c r="H51" s="14">
        <f>'Excluded Data'!V48</f>
        <v>4</v>
      </c>
      <c r="I51" s="17">
        <f>'Excluded Data'!W48</f>
        <v>35942</v>
      </c>
    </row>
    <row r="52" spans="1:9" x14ac:dyDescent="0.25">
      <c r="A52" s="10" t="str">
        <f>'Excluded Data'!A49</f>
        <v>MCO-7A</v>
      </c>
      <c r="B52" s="10">
        <f>'Excluded Data'!C49</f>
        <v>35.86056</v>
      </c>
      <c r="C52" s="10">
        <f>'Excluded Data'!D49</f>
        <v>-106.26996</v>
      </c>
      <c r="D52" s="10" t="str">
        <f>IF('Excluded Data'!B49&lt;&gt;0,'Excluded Data'!B49,"")</f>
        <v>Alluvial</v>
      </c>
      <c r="E52" s="11">
        <f>IF('Excluded Data'!G49&lt;&gt;0,'Excluded Data'!G49,"")</f>
        <v>32816</v>
      </c>
      <c r="F52" s="10">
        <f>IF('Excluded Data'!H49&lt;&gt;0,'Excluded Data'!H49,"")</f>
        <v>44.8</v>
      </c>
      <c r="G52" s="10" t="str">
        <f>'Excluded Data'!J49&amp;" - "&amp;'Excluded Data'!K49</f>
        <v>34.8 - 44.8</v>
      </c>
      <c r="H52" s="14">
        <f>'Excluded Data'!V49</f>
        <v>5</v>
      </c>
      <c r="I52" s="17">
        <f>'Excluded Data'!W49</f>
        <v>35943</v>
      </c>
    </row>
    <row r="53" spans="1:9" x14ac:dyDescent="0.25">
      <c r="A53" s="10" t="str">
        <f>'Excluded Data'!A50</f>
        <v>MCO-8</v>
      </c>
      <c r="B53" s="10">
        <f>'Excluded Data'!C50</f>
        <v>35.860619999999997</v>
      </c>
      <c r="C53" s="10">
        <f>'Excluded Data'!D50</f>
        <v>-106.26484000000001</v>
      </c>
      <c r="D53" s="10" t="str">
        <f>IF('Excluded Data'!B50&lt;&gt;0,'Excluded Data'!B50,"")</f>
        <v>Alluvial</v>
      </c>
      <c r="E53" s="11">
        <f>IF('Excluded Data'!G50&lt;&gt;0,'Excluded Data'!G50,"")</f>
        <v>22190</v>
      </c>
      <c r="F53" s="10">
        <f>IF('Excluded Data'!H50&lt;&gt;0,'Excluded Data'!H50,"")</f>
        <v>84</v>
      </c>
      <c r="G53" s="10" t="str">
        <f>'Excluded Data'!J50&amp;" - "&amp;'Excluded Data'!K50</f>
        <v>64 - 84</v>
      </c>
      <c r="H53" s="14" t="str">
        <f>'Excluded Data'!V50</f>
        <v>No Data</v>
      </c>
      <c r="I53" s="17" t="str">
        <f>'Excluded Data'!W50</f>
        <v>No Data</v>
      </c>
    </row>
    <row r="54" spans="1:9" x14ac:dyDescent="0.25">
      <c r="A54" s="10" t="str">
        <f>'Excluded Data'!A51</f>
        <v>MCO-8.2</v>
      </c>
      <c r="B54" s="10">
        <f>'Excluded Data'!C51</f>
        <v>35.860939999999999</v>
      </c>
      <c r="C54" s="10">
        <f>'Excluded Data'!D51</f>
        <v>-106.26253</v>
      </c>
      <c r="D54" s="10" t="str">
        <f>IF('Excluded Data'!B51&lt;&gt;0,'Excluded Data'!B51,"")</f>
        <v>Alluvial</v>
      </c>
      <c r="E54" s="11">
        <f>IF('Excluded Data'!G51&lt;&gt;0,'Excluded Data'!G51,"")</f>
        <v>22586</v>
      </c>
      <c r="F54" s="10">
        <f>IF('Excluded Data'!H51&lt;&gt;0,'Excluded Data'!H51,"")</f>
        <v>70</v>
      </c>
      <c r="G54" s="10" t="str">
        <f>'Excluded Data'!J51&amp;" - "&amp;'Excluded Data'!K51</f>
        <v>60 - 70</v>
      </c>
      <c r="H54" s="14" t="str">
        <f>'Excluded Data'!V51</f>
        <v>No Data</v>
      </c>
      <c r="I54" s="17" t="str">
        <f>'Excluded Data'!W51</f>
        <v>No Data</v>
      </c>
    </row>
    <row r="55" spans="1:9" x14ac:dyDescent="0.25">
      <c r="A55" s="10" t="str">
        <f>'Excluded Data'!A52</f>
        <v>MCO-9</v>
      </c>
      <c r="B55" s="10">
        <f>'Excluded Data'!C52</f>
        <v>35.860180800000002</v>
      </c>
      <c r="C55" s="10">
        <f>'Excluded Data'!D52</f>
        <v>-106.2579662</v>
      </c>
      <c r="D55" s="10" t="str">
        <f>IF('Excluded Data'!B52&lt;&gt;0,'Excluded Data'!B52,"")</f>
        <v>Alluvial</v>
      </c>
      <c r="E55" s="11" t="str">
        <f>IF('Excluded Data'!G52&lt;&gt;0,'Excluded Data'!G52,"")</f>
        <v/>
      </c>
      <c r="F55" s="10">
        <f>IF('Excluded Data'!H52&lt;&gt;0,'Excluded Data'!H52,"")</f>
        <v>55</v>
      </c>
      <c r="G55" s="10" t="str">
        <f>'Excluded Data'!J52&amp;" - "&amp;'Excluded Data'!K52</f>
        <v>45 - 55</v>
      </c>
      <c r="H55" s="14" t="str">
        <f>'Excluded Data'!V52</f>
        <v>No Data</v>
      </c>
      <c r="I55" s="17" t="str">
        <f>'Excluded Data'!W52</f>
        <v>No Data</v>
      </c>
    </row>
    <row r="56" spans="1:9" x14ac:dyDescent="0.25">
      <c r="A56" s="10" t="str">
        <f>'Excluded Data'!A53</f>
        <v>MCO-9.5</v>
      </c>
      <c r="B56" s="10">
        <f>'Excluded Data'!C53</f>
        <v>35.860552300000002</v>
      </c>
      <c r="C56" s="10">
        <f>'Excluded Data'!D53</f>
        <v>-106.2569798</v>
      </c>
      <c r="D56" s="10" t="str">
        <f>IF('Excluded Data'!B53&lt;&gt;0,'Excluded Data'!B53,"")</f>
        <v>Alluvial</v>
      </c>
      <c r="E56" s="11" t="str">
        <f>IF('Excluded Data'!G53&lt;&gt;0,'Excluded Data'!G53,"")</f>
        <v/>
      </c>
      <c r="F56" s="10">
        <f>IF('Excluded Data'!H53&lt;&gt;0,'Excluded Data'!H53,"")</f>
        <v>46</v>
      </c>
      <c r="G56" s="10" t="str">
        <f>'Excluded Data'!J53&amp;" - "&amp;'Excluded Data'!K53</f>
        <v>26 - 46</v>
      </c>
      <c r="H56" s="14" t="str">
        <f>'Excluded Data'!V53</f>
        <v>No Data</v>
      </c>
      <c r="I56" s="17" t="str">
        <f>'Excluded Data'!W53</f>
        <v>No Data</v>
      </c>
    </row>
    <row r="57" spans="1:9" x14ac:dyDescent="0.25">
      <c r="A57" s="10" t="str">
        <f>'Excluded Data'!A54</f>
        <v>MCWB-4</v>
      </c>
      <c r="B57" s="10">
        <f>'Excluded Data'!C54</f>
        <v>35.863955099999998</v>
      </c>
      <c r="C57" s="10">
        <f>'Excluded Data'!D54</f>
        <v>-106.27928249999999</v>
      </c>
      <c r="D57" s="10" t="str">
        <f>IF('Excluded Data'!B54&lt;&gt;0,'Excluded Data'!B54,"")</f>
        <v>Alluvial</v>
      </c>
      <c r="E57" s="11" t="str">
        <f>IF('Excluded Data'!G54&lt;&gt;0,'Excluded Data'!G54,"")</f>
        <v/>
      </c>
      <c r="F57" s="10">
        <f>IF('Excluded Data'!H54&lt;&gt;0,'Excluded Data'!H54,"")</f>
        <v>15</v>
      </c>
      <c r="G57" s="10" t="str">
        <f>'Excluded Data'!J54&amp;" - "&amp;'Excluded Data'!K54</f>
        <v>10 - 15</v>
      </c>
      <c r="H57" s="14" t="str">
        <f>'Excluded Data'!V54</f>
        <v>No Data</v>
      </c>
      <c r="I57" s="17" t="str">
        <f>'Excluded Data'!W54</f>
        <v>No Data</v>
      </c>
    </row>
    <row r="58" spans="1:9" x14ac:dyDescent="0.25">
      <c r="A58" s="10" t="str">
        <f>'Excluded Data'!A55</f>
        <v>MCWB-5</v>
      </c>
      <c r="B58" s="10">
        <f>'Excluded Data'!C55</f>
        <v>35.863238600000003</v>
      </c>
      <c r="C58" s="10">
        <f>'Excluded Data'!D55</f>
        <v>-106.2764548</v>
      </c>
      <c r="D58" s="10" t="str">
        <f>IF('Excluded Data'!B55&lt;&gt;0,'Excluded Data'!B55,"")</f>
        <v>Alluvial</v>
      </c>
      <c r="E58" s="11" t="str">
        <f>IF('Excluded Data'!G55&lt;&gt;0,'Excluded Data'!G55,"")</f>
        <v/>
      </c>
      <c r="F58" s="10">
        <f>IF('Excluded Data'!H55&lt;&gt;0,'Excluded Data'!H55,"")</f>
        <v>33</v>
      </c>
      <c r="G58" s="10" t="str">
        <f>'Excluded Data'!J55&amp;" - "&amp;'Excluded Data'!K55</f>
        <v>17 - 27</v>
      </c>
      <c r="H58" s="14" t="str">
        <f>'Excluded Data'!V55</f>
        <v>No Data</v>
      </c>
      <c r="I58" s="17" t="str">
        <f>'Excluded Data'!W55</f>
        <v>No Data</v>
      </c>
    </row>
    <row r="59" spans="1:9" x14ac:dyDescent="0.25">
      <c r="A59" s="10" t="str">
        <f>'Excluded Data'!A56</f>
        <v>MCWB-5.5A</v>
      </c>
      <c r="B59" s="10">
        <f>'Excluded Data'!C56</f>
        <v>35.862394000000002</v>
      </c>
      <c r="C59" s="10">
        <f>'Excluded Data'!D56</f>
        <v>-106.2734938</v>
      </c>
      <c r="D59" s="10" t="str">
        <f>IF('Excluded Data'!B56&lt;&gt;0,'Excluded Data'!B56,"")</f>
        <v>Alluvial</v>
      </c>
      <c r="E59" s="11" t="str">
        <f>IF('Excluded Data'!G56&lt;&gt;0,'Excluded Data'!G56,"")</f>
        <v/>
      </c>
      <c r="F59" s="10">
        <f>IF('Excluded Data'!H56&lt;&gt;0,'Excluded Data'!H56,"")</f>
        <v>37.5</v>
      </c>
      <c r="G59" s="10" t="str">
        <f>'Excluded Data'!J56&amp;" - "&amp;'Excluded Data'!K56</f>
        <v>22.5 - 32.5</v>
      </c>
      <c r="H59" s="14" t="str">
        <f>'Excluded Data'!V56</f>
        <v>No Data</v>
      </c>
      <c r="I59" s="17" t="str">
        <f>'Excluded Data'!W56</f>
        <v>No Data</v>
      </c>
    </row>
    <row r="60" spans="1:9" x14ac:dyDescent="0.25">
      <c r="A60" s="10" t="str">
        <f>'Excluded Data'!A57</f>
        <v>MCWB-5.5B</v>
      </c>
      <c r="B60" s="10">
        <f>'Excluded Data'!C57</f>
        <v>35.8622534</v>
      </c>
      <c r="C60" s="10">
        <f>'Excluded Data'!D57</f>
        <v>-106.27361190000001</v>
      </c>
      <c r="D60" s="10" t="str">
        <f>IF('Excluded Data'!B57&lt;&gt;0,'Excluded Data'!B57,"")</f>
        <v>Alluvial</v>
      </c>
      <c r="E60" s="11" t="str">
        <f>IF('Excluded Data'!G57&lt;&gt;0,'Excluded Data'!G57,"")</f>
        <v/>
      </c>
      <c r="F60" s="10">
        <f>IF('Excluded Data'!H57&lt;&gt;0,'Excluded Data'!H57,"")</f>
        <v>37.5</v>
      </c>
      <c r="G60" s="10" t="str">
        <f>'Excluded Data'!J57&amp;" - "&amp;'Excluded Data'!K57</f>
        <v>22.5 - 32.5</v>
      </c>
      <c r="H60" s="14" t="str">
        <f>'Excluded Data'!V57</f>
        <v>No Data</v>
      </c>
      <c r="I60" s="17" t="str">
        <f>'Excluded Data'!W57</f>
        <v>No Data</v>
      </c>
    </row>
    <row r="61" spans="1:9" x14ac:dyDescent="0.25">
      <c r="A61" s="10" t="str">
        <f>'Excluded Data'!A58</f>
        <v>MCWB-6.2A</v>
      </c>
      <c r="B61" s="10">
        <f>'Excluded Data'!C58</f>
        <v>35.8618205</v>
      </c>
      <c r="C61" s="10">
        <f>'Excluded Data'!D58</f>
        <v>-106.27248470000001</v>
      </c>
      <c r="D61" s="10" t="str">
        <f>IF('Excluded Data'!B58&lt;&gt;0,'Excluded Data'!B58,"")</f>
        <v>Alluvial</v>
      </c>
      <c r="E61" s="11" t="str">
        <f>IF('Excluded Data'!G58&lt;&gt;0,'Excluded Data'!G58,"")</f>
        <v/>
      </c>
      <c r="F61" s="10">
        <f>IF('Excluded Data'!H58&lt;&gt;0,'Excluded Data'!H58,"")</f>
        <v>45.5</v>
      </c>
      <c r="G61" s="10" t="str">
        <f>'Excluded Data'!J58&amp;" - "&amp;'Excluded Data'!K58</f>
        <v>30.5 - 40.5</v>
      </c>
      <c r="H61" s="14" t="str">
        <f>'Excluded Data'!V58</f>
        <v>No Data</v>
      </c>
      <c r="I61" s="17" t="str">
        <f>'Excluded Data'!W58</f>
        <v>No Data</v>
      </c>
    </row>
    <row r="62" spans="1:9" x14ac:dyDescent="0.25">
      <c r="A62" s="10" t="str">
        <f>'Excluded Data'!A59</f>
        <v>MCWB-6.2B</v>
      </c>
      <c r="B62" s="10">
        <f>'Excluded Data'!C59</f>
        <v>35.861627300000002</v>
      </c>
      <c r="C62" s="10">
        <f>'Excluded Data'!D59</f>
        <v>-106.2727189</v>
      </c>
      <c r="D62" s="10" t="str">
        <f>IF('Excluded Data'!B59&lt;&gt;0,'Excluded Data'!B59,"")</f>
        <v>Alluvial</v>
      </c>
      <c r="E62" s="11" t="str">
        <f>IF('Excluded Data'!G59&lt;&gt;0,'Excluded Data'!G59,"")</f>
        <v/>
      </c>
      <c r="F62" s="10">
        <f>IF('Excluded Data'!H59&lt;&gt;0,'Excluded Data'!H59,"")</f>
        <v>32.5</v>
      </c>
      <c r="G62" s="10" t="str">
        <f>'Excluded Data'!J59&amp;" - "&amp;'Excluded Data'!K59</f>
        <v>27.5 - 37.5</v>
      </c>
      <c r="H62" s="14" t="str">
        <f>'Excluded Data'!V59</f>
        <v>No Data</v>
      </c>
      <c r="I62" s="17" t="str">
        <f>'Excluded Data'!W59</f>
        <v>No Data</v>
      </c>
    </row>
    <row r="63" spans="1:9" x14ac:dyDescent="0.25">
      <c r="A63" s="10" t="str">
        <f>'Excluded Data'!A60</f>
        <v>MCWB-6.2C</v>
      </c>
      <c r="B63" s="10">
        <f>'Excluded Data'!C60</f>
        <v>35.861615399999998</v>
      </c>
      <c r="C63" s="10">
        <f>'Excluded Data'!D60</f>
        <v>-106.27272840000001</v>
      </c>
      <c r="D63" s="10" t="str">
        <f>IF('Excluded Data'!B60&lt;&gt;0,'Excluded Data'!B60,"")</f>
        <v>Alluvial</v>
      </c>
      <c r="E63" s="11" t="str">
        <f>IF('Excluded Data'!G60&lt;&gt;0,'Excluded Data'!G60,"")</f>
        <v/>
      </c>
      <c r="F63" s="10">
        <f>IF('Excluded Data'!H60&lt;&gt;0,'Excluded Data'!H60,"")</f>
        <v>42.5</v>
      </c>
      <c r="G63" s="10" t="str">
        <f>'Excluded Data'!J60&amp;" - "&amp;'Excluded Data'!K60</f>
        <v>25 - 30</v>
      </c>
      <c r="H63" s="14" t="str">
        <f>'Excluded Data'!V60</f>
        <v>No Data</v>
      </c>
      <c r="I63" s="17" t="str">
        <f>'Excluded Data'!W60</f>
        <v>No Data</v>
      </c>
    </row>
    <row r="64" spans="1:9" x14ac:dyDescent="0.25">
      <c r="A64" s="10" t="str">
        <f>'Excluded Data'!A61</f>
        <v>MCWB-6.5C</v>
      </c>
      <c r="B64" s="10">
        <f>'Excluded Data'!C61</f>
        <v>35.861247200000001</v>
      </c>
      <c r="C64" s="10">
        <f>'Excluded Data'!D61</f>
        <v>-106.27167849999999</v>
      </c>
      <c r="D64" s="10" t="str">
        <f>IF('Excluded Data'!B61&lt;&gt;0,'Excluded Data'!B61,"")</f>
        <v>Alluvial</v>
      </c>
      <c r="E64" s="11" t="str">
        <f>IF('Excluded Data'!G61&lt;&gt;0,'Excluded Data'!G61,"")</f>
        <v/>
      </c>
      <c r="F64" s="10">
        <f>IF('Excluded Data'!H61&lt;&gt;0,'Excluded Data'!H61,"")</f>
        <v>47.5</v>
      </c>
      <c r="G64" s="10" t="str">
        <f>'Excluded Data'!J61&amp;" - "&amp;'Excluded Data'!K61</f>
        <v>32.5 - 42.5</v>
      </c>
      <c r="H64" s="14" t="str">
        <f>'Excluded Data'!V61</f>
        <v>No Data</v>
      </c>
      <c r="I64" s="17" t="str">
        <f>'Excluded Data'!W61</f>
        <v>No Data</v>
      </c>
    </row>
    <row r="65" spans="1:9" x14ac:dyDescent="0.25">
      <c r="A65" s="10" t="str">
        <f>'Excluded Data'!A62</f>
        <v>MCWB-6.5D</v>
      </c>
      <c r="B65" s="10">
        <f>'Excluded Data'!C62</f>
        <v>35.860633900000003</v>
      </c>
      <c r="C65" s="10">
        <f>'Excluded Data'!D62</f>
        <v>-106.2720674</v>
      </c>
      <c r="D65" s="10" t="str">
        <f>IF('Excluded Data'!B62&lt;&gt;0,'Excluded Data'!B62,"")</f>
        <v>Alluvial</v>
      </c>
      <c r="E65" s="11" t="str">
        <f>IF('Excluded Data'!G62&lt;&gt;0,'Excluded Data'!G62,"")</f>
        <v/>
      </c>
      <c r="F65" s="10">
        <f>IF('Excluded Data'!H62&lt;&gt;0,'Excluded Data'!H62,"")</f>
        <v>42.5</v>
      </c>
      <c r="G65" s="10" t="str">
        <f>'Excluded Data'!J62&amp;" - "&amp;'Excluded Data'!K62</f>
        <v>32.5 - 42.5</v>
      </c>
      <c r="H65" s="14" t="str">
        <f>'Excluded Data'!V62</f>
        <v>No Data</v>
      </c>
      <c r="I65" s="17" t="str">
        <f>'Excluded Data'!W62</f>
        <v>No Data</v>
      </c>
    </row>
    <row r="66" spans="1:9" s="1" customFormat="1" ht="38.25" x14ac:dyDescent="0.25">
      <c r="A66" s="4" t="s">
        <v>43</v>
      </c>
      <c r="B66" s="4" t="s">
        <v>2</v>
      </c>
      <c r="C66" s="4" t="s">
        <v>3</v>
      </c>
      <c r="D66" s="4" t="s">
        <v>542</v>
      </c>
      <c r="E66" s="5" t="s">
        <v>16</v>
      </c>
      <c r="F66" s="5" t="s">
        <v>17</v>
      </c>
      <c r="G66" s="5" t="s">
        <v>15</v>
      </c>
      <c r="H66" s="5" t="s">
        <v>69</v>
      </c>
      <c r="I66" s="16" t="s">
        <v>14</v>
      </c>
    </row>
    <row r="67" spans="1:9" x14ac:dyDescent="0.25">
      <c r="A67" s="10" t="str">
        <f>'Excluded Data'!A63</f>
        <v>MCWB-6.5E</v>
      </c>
      <c r="B67" s="10">
        <f>'Excluded Data'!C63</f>
        <v>35.860770000000002</v>
      </c>
      <c r="C67" s="10">
        <f>'Excluded Data'!D63</f>
        <v>-106.27222</v>
      </c>
      <c r="D67" s="10" t="str">
        <f>IF('Excluded Data'!B63&lt;&gt;0,'Excluded Data'!B63,"")</f>
        <v>Alluvial</v>
      </c>
      <c r="E67" s="11">
        <f>IF('Excluded Data'!G63&lt;&gt;0,'Excluded Data'!G63,"")</f>
        <v>34689</v>
      </c>
      <c r="F67" s="10">
        <f>IF('Excluded Data'!H63&lt;&gt;0,'Excluded Data'!H63,"")</f>
        <v>50</v>
      </c>
      <c r="G67" s="10" t="str">
        <f>'Excluded Data'!J63&amp;" - "&amp;'Excluded Data'!K63</f>
        <v>35 - 45</v>
      </c>
      <c r="H67" s="14" t="str">
        <f>'Excluded Data'!V63</f>
        <v>No Data</v>
      </c>
      <c r="I67" s="17" t="str">
        <f>'Excluded Data'!W63</f>
        <v>No Data</v>
      </c>
    </row>
    <row r="68" spans="1:9" x14ac:dyDescent="0.25">
      <c r="A68" s="10" t="str">
        <f>'Excluded Data'!A64</f>
        <v>MCWB-6.6</v>
      </c>
      <c r="B68" s="10">
        <f>'Excluded Data'!C64</f>
        <v>35.8607151</v>
      </c>
      <c r="C68" s="10">
        <f>'Excluded Data'!D64</f>
        <v>-106.271585</v>
      </c>
      <c r="D68" s="10" t="str">
        <f>IF('Excluded Data'!B64&lt;&gt;0,'Excluded Data'!B64,"")</f>
        <v>Alluvial</v>
      </c>
      <c r="E68" s="11" t="str">
        <f>IF('Excluded Data'!G64&lt;&gt;0,'Excluded Data'!G64,"")</f>
        <v/>
      </c>
      <c r="F68" s="10">
        <f>IF('Excluded Data'!H64&lt;&gt;0,'Excluded Data'!H64,"")</f>
        <v>47.5</v>
      </c>
      <c r="G68" s="10" t="str">
        <f>'Excluded Data'!J64&amp;" - "&amp;'Excluded Data'!K64</f>
        <v>32.5 - 42.5</v>
      </c>
      <c r="H68" s="14" t="str">
        <f>'Excluded Data'!V64</f>
        <v>No Data</v>
      </c>
      <c r="I68" s="17" t="str">
        <f>'Excluded Data'!W64</f>
        <v>No Data</v>
      </c>
    </row>
    <row r="69" spans="1:9" x14ac:dyDescent="0.25">
      <c r="A69" s="10" t="str">
        <f>'Excluded Data'!A65</f>
        <v>MCWB-7.2</v>
      </c>
      <c r="B69" s="10">
        <f>'Excluded Data'!C65</f>
        <v>35.860512700000001</v>
      </c>
      <c r="C69" s="10">
        <f>'Excluded Data'!D65</f>
        <v>-106.2684261</v>
      </c>
      <c r="D69" s="10" t="str">
        <f>IF('Excluded Data'!B65&lt;&gt;0,'Excluded Data'!B65,"")</f>
        <v>Alluvial</v>
      </c>
      <c r="E69" s="11" t="str">
        <f>IF('Excluded Data'!G65&lt;&gt;0,'Excluded Data'!G65,"")</f>
        <v/>
      </c>
      <c r="F69" s="10">
        <f>IF('Excluded Data'!H65&lt;&gt;0,'Excluded Data'!H65,"")</f>
        <v>67.5</v>
      </c>
      <c r="G69" s="10" t="str">
        <f>'Excluded Data'!J65&amp;" - "&amp;'Excluded Data'!K65</f>
        <v>42.5 - 62.5</v>
      </c>
      <c r="H69" s="14" t="str">
        <f>'Excluded Data'!V65</f>
        <v>No Data</v>
      </c>
      <c r="I69" s="17" t="str">
        <f>'Excluded Data'!W65</f>
        <v>No Data</v>
      </c>
    </row>
    <row r="70" spans="1:9" x14ac:dyDescent="0.25">
      <c r="A70" s="10" t="str">
        <f>'Excluded Data'!A66</f>
        <v>MCWB-7.4A</v>
      </c>
      <c r="B70" s="10">
        <f>'Excluded Data'!C66</f>
        <v>35.860726</v>
      </c>
      <c r="C70" s="10">
        <f>'Excluded Data'!D66</f>
        <v>-106.2673685</v>
      </c>
      <c r="D70" s="10" t="str">
        <f>IF('Excluded Data'!B66&lt;&gt;0,'Excluded Data'!B66,"")</f>
        <v>Alluvial</v>
      </c>
      <c r="E70" s="11" t="str">
        <f>IF('Excluded Data'!G66&lt;&gt;0,'Excluded Data'!G66,"")</f>
        <v/>
      </c>
      <c r="F70" s="10">
        <f>IF('Excluded Data'!H66&lt;&gt;0,'Excluded Data'!H66,"")</f>
        <v>70</v>
      </c>
      <c r="G70" s="10" t="str">
        <f>'Excluded Data'!J66&amp;" - "&amp;'Excluded Data'!K66</f>
        <v>45 - 65</v>
      </c>
      <c r="H70" s="14" t="str">
        <f>'Excluded Data'!V66</f>
        <v>No Data</v>
      </c>
      <c r="I70" s="17" t="str">
        <f>'Excluded Data'!W66</f>
        <v>No Data</v>
      </c>
    </row>
    <row r="71" spans="1:9" x14ac:dyDescent="0.25">
      <c r="A71" s="10" t="str">
        <f>'Excluded Data'!A67</f>
        <v>MCWB-7.4B</v>
      </c>
      <c r="B71" s="10">
        <f>'Excluded Data'!C67</f>
        <v>35.860281999999998</v>
      </c>
      <c r="C71" s="10">
        <f>'Excluded Data'!D67</f>
        <v>-106.2673097</v>
      </c>
      <c r="D71" s="10" t="str">
        <f>IF('Excluded Data'!B67&lt;&gt;0,'Excluded Data'!B67,"")</f>
        <v>Alluvial</v>
      </c>
      <c r="E71" s="11" t="str">
        <f>IF('Excluded Data'!G67&lt;&gt;0,'Excluded Data'!G67,"")</f>
        <v/>
      </c>
      <c r="F71" s="10">
        <f>IF('Excluded Data'!H67&lt;&gt;0,'Excluded Data'!H67,"")</f>
        <v>70</v>
      </c>
      <c r="G71" s="10" t="str">
        <f>'Excluded Data'!J67&amp;" - "&amp;'Excluded Data'!K67</f>
        <v>45 - 65</v>
      </c>
      <c r="H71" s="14" t="str">
        <f>'Excluded Data'!V67</f>
        <v>No Data</v>
      </c>
      <c r="I71" s="17" t="str">
        <f>'Excluded Data'!W67</f>
        <v>No Data</v>
      </c>
    </row>
    <row r="72" spans="1:9" x14ac:dyDescent="0.25">
      <c r="A72" s="10" t="str">
        <f>'Excluded Data'!A68</f>
        <v>MCWB-7.7A</v>
      </c>
      <c r="B72" s="10">
        <f>'Excluded Data'!C68</f>
        <v>35.861086899999997</v>
      </c>
      <c r="C72" s="10">
        <f>'Excluded Data'!D68</f>
        <v>-106.26523589999999</v>
      </c>
      <c r="D72" s="10" t="str">
        <f>IF('Excluded Data'!B68&lt;&gt;0,'Excluded Data'!B68,"")</f>
        <v>Alluvial</v>
      </c>
      <c r="E72" s="11" t="str">
        <f>IF('Excluded Data'!G68&lt;&gt;0,'Excluded Data'!G68,"")</f>
        <v/>
      </c>
      <c r="F72" s="10">
        <f>IF('Excluded Data'!H68&lt;&gt;0,'Excluded Data'!H68,"")</f>
        <v>70</v>
      </c>
      <c r="G72" s="10" t="str">
        <f>'Excluded Data'!J68&amp;" - "&amp;'Excluded Data'!K68</f>
        <v>52.5 - 62.5</v>
      </c>
      <c r="H72" s="14" t="str">
        <f>'Excluded Data'!V68</f>
        <v>No Data</v>
      </c>
      <c r="I72" s="17" t="str">
        <f>'Excluded Data'!W68</f>
        <v>No Data</v>
      </c>
    </row>
    <row r="73" spans="1:9" x14ac:dyDescent="0.25">
      <c r="A73" s="10" t="str">
        <f>'Excluded Data'!A69</f>
        <v>MCWB-7.7B</v>
      </c>
      <c r="B73" s="10">
        <f>'Excluded Data'!C69</f>
        <v>35.860579999999999</v>
      </c>
      <c r="C73" s="10">
        <f>'Excluded Data'!D69</f>
        <v>-106.26517</v>
      </c>
      <c r="D73" s="10" t="str">
        <f>IF('Excluded Data'!B69&lt;&gt;0,'Excluded Data'!B69,"")</f>
        <v>Alluvial</v>
      </c>
      <c r="E73" s="11">
        <f>IF('Excluded Data'!G69&lt;&gt;0,'Excluded Data'!G69,"")</f>
        <v>34688</v>
      </c>
      <c r="F73" s="10">
        <f>IF('Excluded Data'!H69&lt;&gt;0,'Excluded Data'!H69,"")</f>
        <v>70</v>
      </c>
      <c r="G73" s="10" t="str">
        <f>'Excluded Data'!J69&amp;" - "&amp;'Excluded Data'!K69</f>
        <v>55 - 65</v>
      </c>
      <c r="H73" s="14">
        <f>'Excluded Data'!V69</f>
        <v>4.2</v>
      </c>
      <c r="I73" s="17">
        <f>'Excluded Data'!W69</f>
        <v>36033</v>
      </c>
    </row>
    <row r="74" spans="1:9" x14ac:dyDescent="0.25">
      <c r="A74" s="10" t="str">
        <f>'Excluded Data'!A70</f>
        <v>MCWB-7A</v>
      </c>
      <c r="B74" s="10">
        <f>'Excluded Data'!C70</f>
        <v>35.860674899999999</v>
      </c>
      <c r="C74" s="10">
        <f>'Excluded Data'!D70</f>
        <v>-106.27045219999999</v>
      </c>
      <c r="D74" s="10" t="str">
        <f>IF('Excluded Data'!B70&lt;&gt;0,'Excluded Data'!B70,"")</f>
        <v>Alluvial</v>
      </c>
      <c r="E74" s="11" t="str">
        <f>IF('Excluded Data'!G70&lt;&gt;0,'Excluded Data'!G70,"")</f>
        <v/>
      </c>
      <c r="F74" s="10">
        <f>IF('Excluded Data'!H70&lt;&gt;0,'Excluded Data'!H70,"")</f>
        <v>52</v>
      </c>
      <c r="G74" s="10" t="str">
        <f>'Excluded Data'!J70&amp;" - "&amp;'Excluded Data'!K70</f>
        <v>37 - 47</v>
      </c>
      <c r="H74" s="14" t="str">
        <f>'Excluded Data'!V70</f>
        <v>No Data</v>
      </c>
      <c r="I74" s="17" t="str">
        <f>'Excluded Data'!W70</f>
        <v>No Data</v>
      </c>
    </row>
    <row r="75" spans="1:9" x14ac:dyDescent="0.25">
      <c r="A75" s="10" t="str">
        <f>'Excluded Data'!A71</f>
        <v>MCWB-7B</v>
      </c>
      <c r="B75" s="10">
        <f>'Excluded Data'!C71</f>
        <v>35.860451599999998</v>
      </c>
      <c r="C75" s="10">
        <f>'Excluded Data'!D71</f>
        <v>-106.27047399999999</v>
      </c>
      <c r="D75" s="10" t="str">
        <f>IF('Excluded Data'!B71&lt;&gt;0,'Excluded Data'!B71,"")</f>
        <v>Alluvial</v>
      </c>
      <c r="E75" s="11" t="str">
        <f>IF('Excluded Data'!G71&lt;&gt;0,'Excluded Data'!G71,"")</f>
        <v/>
      </c>
      <c r="F75" s="10">
        <f>IF('Excluded Data'!H71&lt;&gt;0,'Excluded Data'!H71,"")</f>
        <v>47.5</v>
      </c>
      <c r="G75" s="10" t="str">
        <f>'Excluded Data'!J71&amp;" - "&amp;'Excluded Data'!K71</f>
        <v>32.5 - 42.5</v>
      </c>
      <c r="H75" s="14" t="str">
        <f>'Excluded Data'!V71</f>
        <v>No Data</v>
      </c>
      <c r="I75" s="17" t="str">
        <f>'Excluded Data'!W71</f>
        <v>No Data</v>
      </c>
    </row>
    <row r="76" spans="1:9" x14ac:dyDescent="0.25">
      <c r="A76" s="10" t="str">
        <f>'Excluded Data'!A72</f>
        <v>MCWB-8.1A</v>
      </c>
      <c r="B76" s="10">
        <f>'Excluded Data'!C72</f>
        <v>35.861096500000002</v>
      </c>
      <c r="C76" s="10">
        <f>'Excluded Data'!D72</f>
        <v>-106.2630418</v>
      </c>
      <c r="D76" s="10" t="str">
        <f>IF('Excluded Data'!B72&lt;&gt;0,'Excluded Data'!B72,"")</f>
        <v>Alluvial</v>
      </c>
      <c r="E76" s="11" t="str">
        <f>IF('Excluded Data'!G72&lt;&gt;0,'Excluded Data'!G72,"")</f>
        <v/>
      </c>
      <c r="F76" s="10">
        <f>IF('Excluded Data'!H72&lt;&gt;0,'Excluded Data'!H72,"")</f>
        <v>75</v>
      </c>
      <c r="G76" s="10" t="str">
        <f>'Excluded Data'!J72&amp;" - "&amp;'Excluded Data'!K72</f>
        <v>50 - 70</v>
      </c>
      <c r="H76" s="14" t="str">
        <f>'Excluded Data'!V72</f>
        <v>No Data</v>
      </c>
      <c r="I76" s="17" t="str">
        <f>'Excluded Data'!W72</f>
        <v>No Data</v>
      </c>
    </row>
    <row r="77" spans="1:9" x14ac:dyDescent="0.25">
      <c r="A77" s="10" t="str">
        <f>'Excluded Data'!A73</f>
        <v>MCWB-8.1B</v>
      </c>
      <c r="B77" s="10">
        <f>'Excluded Data'!C73</f>
        <v>35.860860799999998</v>
      </c>
      <c r="C77" s="10">
        <f>'Excluded Data'!D73</f>
        <v>-106.2630161</v>
      </c>
      <c r="D77" s="10" t="str">
        <f>IF('Excluded Data'!B73&lt;&gt;0,'Excluded Data'!B73,"")</f>
        <v>Alluvial</v>
      </c>
      <c r="E77" s="11" t="str">
        <f>IF('Excluded Data'!G73&lt;&gt;0,'Excluded Data'!G73,"")</f>
        <v/>
      </c>
      <c r="F77" s="10">
        <f>IF('Excluded Data'!H73&lt;&gt;0,'Excluded Data'!H73,"")</f>
        <v>72.5</v>
      </c>
      <c r="G77" s="10" t="str">
        <f>'Excluded Data'!J73&amp;" - "&amp;'Excluded Data'!K73</f>
        <v>47.5 - 67.5</v>
      </c>
      <c r="H77" s="14" t="str">
        <f>'Excluded Data'!V73</f>
        <v>No Data</v>
      </c>
      <c r="I77" s="17" t="str">
        <f>'Excluded Data'!W73</f>
        <v>No Data</v>
      </c>
    </row>
    <row r="78" spans="1:9" x14ac:dyDescent="0.25">
      <c r="A78" s="10" t="str">
        <f>'Excluded Data'!A74</f>
        <v>MCWB-8.1C</v>
      </c>
      <c r="B78" s="10">
        <f>'Excluded Data'!C74</f>
        <v>35.860622999999997</v>
      </c>
      <c r="C78" s="10">
        <f>'Excluded Data'!D74</f>
        <v>-106.2629967</v>
      </c>
      <c r="D78" s="10" t="str">
        <f>IF('Excluded Data'!B74&lt;&gt;0,'Excluded Data'!B74,"")</f>
        <v>Alluvial</v>
      </c>
      <c r="E78" s="11" t="str">
        <f>IF('Excluded Data'!G74&lt;&gt;0,'Excluded Data'!G74,"")</f>
        <v/>
      </c>
      <c r="F78" s="10">
        <f>IF('Excluded Data'!H74&lt;&gt;0,'Excluded Data'!H74,"")</f>
        <v>80</v>
      </c>
      <c r="G78" s="10" t="str">
        <f>'Excluded Data'!J74&amp;" - "&amp;'Excluded Data'!K74</f>
        <v>55 - 75</v>
      </c>
      <c r="H78" s="14" t="str">
        <f>'Excluded Data'!V74</f>
        <v>No Data</v>
      </c>
      <c r="I78" s="17" t="str">
        <f>'Excluded Data'!W74</f>
        <v>No Data</v>
      </c>
    </row>
    <row r="79" spans="1:9" x14ac:dyDescent="0.25">
      <c r="A79" s="10" t="str">
        <f>'Excluded Data'!A75</f>
        <v>MCWB-9A</v>
      </c>
      <c r="B79" s="10">
        <f>'Excluded Data'!C75</f>
        <v>35.860886999999998</v>
      </c>
      <c r="C79" s="10">
        <f>'Excluded Data'!D75</f>
        <v>-106.25774079999999</v>
      </c>
      <c r="D79" s="10" t="str">
        <f>IF('Excluded Data'!B75&lt;&gt;0,'Excluded Data'!B75,"")</f>
        <v>Alluvial</v>
      </c>
      <c r="E79" s="11" t="str">
        <f>IF('Excluded Data'!G75&lt;&gt;0,'Excluded Data'!G75,"")</f>
        <v/>
      </c>
      <c r="F79" s="10">
        <f>IF('Excluded Data'!H75&lt;&gt;0,'Excluded Data'!H75,"")</f>
        <v>75</v>
      </c>
      <c r="G79" s="10" t="str">
        <f>'Excluded Data'!J75&amp;" - "&amp;'Excluded Data'!K75</f>
        <v>50 - 70</v>
      </c>
      <c r="H79" s="14" t="str">
        <f>'Excluded Data'!V75</f>
        <v>No Data</v>
      </c>
      <c r="I79" s="17" t="str">
        <f>'Excluded Data'!W75</f>
        <v>No Data</v>
      </c>
    </row>
    <row r="80" spans="1:9" x14ac:dyDescent="0.25">
      <c r="A80" s="10" t="str">
        <f>'Excluded Data'!A76</f>
        <v>MCWB-9B</v>
      </c>
      <c r="B80" s="10">
        <f>'Excluded Data'!C76</f>
        <v>35.860511500000001</v>
      </c>
      <c r="C80" s="10">
        <f>'Excluded Data'!D76</f>
        <v>-106.25792319999999</v>
      </c>
      <c r="D80" s="10" t="str">
        <f>IF('Excluded Data'!B76&lt;&gt;0,'Excluded Data'!B76,"")</f>
        <v>Alluvial</v>
      </c>
      <c r="E80" s="11" t="str">
        <f>IF('Excluded Data'!G76&lt;&gt;0,'Excluded Data'!G76,"")</f>
        <v/>
      </c>
      <c r="F80" s="10">
        <f>IF('Excluded Data'!H76&lt;&gt;0,'Excluded Data'!H76,"")</f>
        <v>80</v>
      </c>
      <c r="G80" s="10" t="str">
        <f>'Excluded Data'!J76&amp;" - "&amp;'Excluded Data'!K76</f>
        <v>55 - 75</v>
      </c>
      <c r="H80" s="14" t="str">
        <f>'Excluded Data'!V76</f>
        <v>No Data</v>
      </c>
      <c r="I80" s="17" t="str">
        <f>'Excluded Data'!W76</f>
        <v>No Data</v>
      </c>
    </row>
    <row r="81" spans="1:9" x14ac:dyDescent="0.25">
      <c r="A81" s="10" t="str">
        <f>'Excluded Data'!A77</f>
        <v>MT-1</v>
      </c>
      <c r="B81" s="10">
        <f>'Excluded Data'!C77</f>
        <v>35.860520000000001</v>
      </c>
      <c r="C81" s="10">
        <f>'Excluded Data'!D77</f>
        <v>-106.26739000000001</v>
      </c>
      <c r="D81" s="10" t="str">
        <f>IF('Excluded Data'!B77&lt;&gt;0,'Excluded Data'!B77,"")</f>
        <v>Alluvial</v>
      </c>
      <c r="E81" s="11">
        <f>IF('Excluded Data'!G77&lt;&gt;0,'Excluded Data'!G77,"")</f>
        <v>32448</v>
      </c>
      <c r="F81" s="10">
        <f>IF('Excluded Data'!H77&lt;&gt;0,'Excluded Data'!H77,"")</f>
        <v>69</v>
      </c>
      <c r="G81" s="10" t="str">
        <f>'Excluded Data'!J77&amp;" - "&amp;'Excluded Data'!K77</f>
        <v>39 - 59</v>
      </c>
      <c r="H81" s="14">
        <f>'Excluded Data'!V77</f>
        <v>2.8</v>
      </c>
      <c r="I81" s="17">
        <f>'Excluded Data'!W77</f>
        <v>38464</v>
      </c>
    </row>
    <row r="82" spans="1:9" x14ac:dyDescent="0.25">
      <c r="A82" s="10" t="str">
        <f>'Excluded Data'!A78</f>
        <v>MT-2</v>
      </c>
      <c r="B82" s="10">
        <f>'Excluded Data'!C78</f>
        <v>35.860660000000003</v>
      </c>
      <c r="C82" s="10">
        <f>'Excluded Data'!D78</f>
        <v>-106.26484000000001</v>
      </c>
      <c r="D82" s="10" t="str">
        <f>IF('Excluded Data'!B78&lt;&gt;0,'Excluded Data'!B78,"")</f>
        <v>Alluvial</v>
      </c>
      <c r="E82" s="11">
        <f>IF('Excluded Data'!G78&lt;&gt;0,'Excluded Data'!G78,"")</f>
        <v>32448</v>
      </c>
      <c r="F82" s="10">
        <f>IF('Excluded Data'!H78&lt;&gt;0,'Excluded Data'!H78,"")</f>
        <v>64</v>
      </c>
      <c r="G82" s="10" t="str">
        <f>'Excluded Data'!J78&amp;" - "&amp;'Excluded Data'!K78</f>
        <v>44 - 64</v>
      </c>
      <c r="H82" s="14" t="str">
        <f>'Excluded Data'!V78</f>
        <v>No Data</v>
      </c>
      <c r="I82" s="17" t="str">
        <f>'Excluded Data'!W78</f>
        <v>No Data</v>
      </c>
    </row>
    <row r="83" spans="1:9" x14ac:dyDescent="0.25">
      <c r="A83" s="10" t="str">
        <f>'Excluded Data'!A79</f>
        <v>MT-4</v>
      </c>
      <c r="B83" s="10">
        <f>'Excluded Data'!C79</f>
        <v>35.860909999999997</v>
      </c>
      <c r="C83" s="10">
        <f>'Excluded Data'!D79</f>
        <v>-106.26302</v>
      </c>
      <c r="D83" s="10" t="str">
        <f>IF('Excluded Data'!B79&lt;&gt;0,'Excluded Data'!B79,"")</f>
        <v>Alluvial</v>
      </c>
      <c r="E83" s="11">
        <f>IF('Excluded Data'!G79&lt;&gt;0,'Excluded Data'!G79,"")</f>
        <v>32448</v>
      </c>
      <c r="F83" s="10">
        <f>IF('Excluded Data'!H79&lt;&gt;0,'Excluded Data'!H79,"")</f>
        <v>74</v>
      </c>
      <c r="G83" s="10" t="str">
        <f>'Excluded Data'!J79&amp;" - "&amp;'Excluded Data'!K79</f>
        <v>54 - 64</v>
      </c>
      <c r="H83" s="14">
        <f>'Excluded Data'!V79</f>
        <v>4.2</v>
      </c>
      <c r="I83" s="17">
        <f>'Excluded Data'!W79</f>
        <v>36033</v>
      </c>
    </row>
    <row r="84" spans="1:9" x14ac:dyDescent="0.25">
      <c r="A84" s="10" t="str">
        <f>'Excluded Data'!A80</f>
        <v>PRB-MW-01</v>
      </c>
      <c r="B84" s="10">
        <f>'Excluded Data'!C80</f>
        <v>35.86383</v>
      </c>
      <c r="C84" s="10">
        <f>'Excluded Data'!D80</f>
        <v>-106.27775</v>
      </c>
      <c r="D84" s="10" t="str">
        <f>IF('Excluded Data'!B80&lt;&gt;0,'Excluded Data'!B80,"")</f>
        <v>Alluvial</v>
      </c>
      <c r="E84" s="11" t="str">
        <f>IF('Excluded Data'!G80&lt;&gt;0,'Excluded Data'!G80,"")</f>
        <v/>
      </c>
      <c r="F84" s="10" t="str">
        <f>IF('Excluded Data'!H80&lt;&gt;0,'Excluded Data'!H80,"")</f>
        <v/>
      </c>
      <c r="G84" s="10" t="str">
        <f>'Excluded Data'!J80&amp;" - "&amp;'Excluded Data'!K80</f>
        <v xml:space="preserve"> - </v>
      </c>
      <c r="H84" s="14">
        <f>'Excluded Data'!V80</f>
        <v>1</v>
      </c>
      <c r="I84" s="17">
        <f>'Excluded Data'!W80</f>
        <v>38968</v>
      </c>
    </row>
    <row r="85" spans="1:9" x14ac:dyDescent="0.25">
      <c r="A85" s="10" t="str">
        <f>'Excluded Data'!A81</f>
        <v>PRB-MW-02</v>
      </c>
      <c r="B85" s="10">
        <f>'Excluded Data'!C81</f>
        <v>35.863729999999997</v>
      </c>
      <c r="C85" s="10">
        <f>'Excluded Data'!D81</f>
        <v>-106.27755999999999</v>
      </c>
      <c r="D85" s="10" t="str">
        <f>IF('Excluded Data'!B81&lt;&gt;0,'Excluded Data'!B81,"")</f>
        <v>Alluvial</v>
      </c>
      <c r="E85" s="11" t="str">
        <f>IF('Excluded Data'!G81&lt;&gt;0,'Excluded Data'!G81,"")</f>
        <v/>
      </c>
      <c r="F85" s="10" t="str">
        <f>IF('Excluded Data'!H81&lt;&gt;0,'Excluded Data'!H81,"")</f>
        <v/>
      </c>
      <c r="G85" s="10" t="str">
        <f>'Excluded Data'!J81&amp;" - "&amp;'Excluded Data'!K81</f>
        <v xml:space="preserve"> - </v>
      </c>
      <c r="H85" s="14">
        <f>'Excluded Data'!V81</f>
        <v>1</v>
      </c>
      <c r="I85" s="17">
        <f>'Excluded Data'!W81</f>
        <v>38968</v>
      </c>
    </row>
    <row r="86" spans="1:9" x14ac:dyDescent="0.25">
      <c r="A86" s="10" t="str">
        <f>'Excluded Data'!A82</f>
        <v>TSCA-6</v>
      </c>
      <c r="B86" s="10">
        <f>'Excluded Data'!C82</f>
        <v>35.860460000000003</v>
      </c>
      <c r="C86" s="10">
        <f>'Excluded Data'!D82</f>
        <v>-106.27518000000001</v>
      </c>
      <c r="D86" s="10" t="str">
        <f>IF('Excluded Data'!B82&lt;&gt;0,'Excluded Data'!B82,"")</f>
        <v>Alluvial</v>
      </c>
      <c r="E86" s="11">
        <f>IF('Excluded Data'!G82&lt;&gt;0,'Excluded Data'!G82,"")</f>
        <v>38300</v>
      </c>
      <c r="F86" s="10">
        <f>IF('Excluded Data'!H82&lt;&gt;0,'Excluded Data'!H82,"")</f>
        <v>21.3</v>
      </c>
      <c r="G86" s="10" t="str">
        <f>'Excluded Data'!J82&amp;" - "&amp;'Excluded Data'!K82</f>
        <v>16.2 - 20.9</v>
      </c>
      <c r="H86" s="14" t="str">
        <f>'Excluded Data'!V82</f>
        <v>No Data</v>
      </c>
      <c r="I86" s="17" t="str">
        <f>'Excluded Data'!W82</f>
        <v>No Data</v>
      </c>
    </row>
    <row r="87" spans="1:9" x14ac:dyDescent="0.25">
      <c r="A87" s="10" t="str">
        <f>'Excluded Data'!A83</f>
        <v>TSWB-6</v>
      </c>
      <c r="B87" s="10">
        <f>'Excluded Data'!C83</f>
        <v>35.860509999999998</v>
      </c>
      <c r="C87" s="10">
        <f>'Excluded Data'!D83</f>
        <v>-106.27374</v>
      </c>
      <c r="D87" s="10" t="str">
        <f>IF('Excluded Data'!B83&lt;&gt;0,'Excluded Data'!B83,"")</f>
        <v>Alluvial</v>
      </c>
      <c r="E87" s="11">
        <f>IF('Excluded Data'!G83&lt;&gt;0,'Excluded Data'!G83,"")</f>
        <v>34689</v>
      </c>
      <c r="F87" s="10">
        <f>IF('Excluded Data'!H83&lt;&gt;0,'Excluded Data'!H83,"")</f>
        <v>40</v>
      </c>
      <c r="G87" s="10" t="str">
        <f>'Excluded Data'!J83&amp;" - "&amp;'Excluded Data'!K83</f>
        <v>25 - 35</v>
      </c>
      <c r="H87" s="14" t="str">
        <f>'Excluded Data'!V83</f>
        <v>No Data</v>
      </c>
      <c r="I87" s="17" t="str">
        <f>'Excluded Data'!W83</f>
        <v>No Data</v>
      </c>
    </row>
    <row r="88" spans="1:9" x14ac:dyDescent="0.25">
      <c r="A88" s="10" t="str">
        <f>'Excluded Data'!A84</f>
        <v>MCO-7.2</v>
      </c>
      <c r="B88" s="10">
        <f>'Excluded Data'!C84</f>
        <v>35.8606409</v>
      </c>
      <c r="C88" s="10">
        <f>'Excluded Data'!D84</f>
        <v>-106.2684259</v>
      </c>
      <c r="D88" s="10" t="str">
        <f>IF('Excluded Data'!B84&lt;&gt;0,'Excluded Data'!B84,"")</f>
        <v>Intermediate</v>
      </c>
      <c r="E88" s="11" t="str">
        <f>IF('Excluded Data'!G84&lt;&gt;0,'Excluded Data'!G84,"")</f>
        <v/>
      </c>
      <c r="F88" s="10">
        <f>IF('Excluded Data'!H84&lt;&gt;0,'Excluded Data'!H84,"")</f>
        <v>95.35</v>
      </c>
      <c r="G88" s="10" t="str">
        <f>'Excluded Data'!J84&amp;" - "&amp;'Excluded Data'!K84</f>
        <v>72 - 92.5</v>
      </c>
      <c r="H88" s="14" t="str">
        <f>'Excluded Data'!V84</f>
        <v>No Data</v>
      </c>
      <c r="I88" s="17" t="str">
        <f>'Excluded Data'!W84</f>
        <v>No Data</v>
      </c>
    </row>
    <row r="89" spans="1:9" x14ac:dyDescent="0.25">
      <c r="A89" s="10" t="str">
        <f>'Excluded Data'!A85</f>
        <v>MCOBT-4.4 OB</v>
      </c>
      <c r="B89" s="10">
        <f>'Excluded Data'!C85</f>
        <v>35.860570000000003</v>
      </c>
      <c r="C89" s="10">
        <f>'Excluded Data'!D85</f>
        <v>-106.27101999999999</v>
      </c>
      <c r="D89" s="10" t="str">
        <f>IF('Excluded Data'!B85&lt;&gt;0,'Excluded Data'!B85,"")</f>
        <v>Intermediate</v>
      </c>
      <c r="E89" s="11" t="str">
        <f>IF('Excluded Data'!G85&lt;&gt;0,'Excluded Data'!G85,"")</f>
        <v/>
      </c>
      <c r="F89" s="10" t="str">
        <f>IF('Excluded Data'!H85&lt;&gt;0,'Excluded Data'!H85,"")</f>
        <v/>
      </c>
      <c r="G89" s="10" t="str">
        <f>'Excluded Data'!J85&amp;" - "&amp;'Excluded Data'!K85</f>
        <v xml:space="preserve"> - </v>
      </c>
      <c r="H89" s="14" t="str">
        <f>'Excluded Data'!V85</f>
        <v>No Data</v>
      </c>
      <c r="I89" s="17" t="str">
        <f>'Excluded Data'!W85</f>
        <v>No Data</v>
      </c>
    </row>
    <row r="90" spans="1:9" x14ac:dyDescent="0.25">
      <c r="A90" s="10" t="str">
        <f>'Excluded Data'!A86</f>
        <v>R-23i OB</v>
      </c>
      <c r="B90" s="10">
        <f>'Excluded Data'!C86</f>
        <v>35.82385</v>
      </c>
      <c r="C90" s="10">
        <f>'Excluded Data'!D86</f>
        <v>-106.22476</v>
      </c>
      <c r="D90" s="10" t="str">
        <f>IF('Excluded Data'!B86&lt;&gt;0,'Excluded Data'!B86,"")</f>
        <v>Intermediate</v>
      </c>
      <c r="E90" s="11" t="str">
        <f>IF('Excluded Data'!G86&lt;&gt;0,'Excluded Data'!G86,"")</f>
        <v/>
      </c>
      <c r="F90" s="10" t="str">
        <f>IF('Excluded Data'!H86&lt;&gt;0,'Excluded Data'!H86,"")</f>
        <v/>
      </c>
      <c r="G90" s="10" t="str">
        <f>'Excluded Data'!J86&amp;" - "&amp;'Excluded Data'!K86</f>
        <v xml:space="preserve"> - </v>
      </c>
      <c r="H90" s="14">
        <f>'Excluded Data'!V86</f>
        <v>2.1</v>
      </c>
      <c r="I90" s="17">
        <f>'Excluded Data'!W86</f>
        <v>38645</v>
      </c>
    </row>
    <row r="91" spans="1:9" x14ac:dyDescent="0.25">
      <c r="A91" s="10" t="str">
        <f>'Excluded Data'!A87</f>
        <v>R-41 S1</v>
      </c>
      <c r="B91" s="10">
        <f>'Excluded Data'!C87</f>
        <v>35.83099</v>
      </c>
      <c r="C91" s="10">
        <f>'Excluded Data'!D87</f>
        <v>-106.23381000000001</v>
      </c>
      <c r="D91" s="10" t="str">
        <f>IF('Excluded Data'!B87&lt;&gt;0,'Excluded Data'!B87,"")</f>
        <v>Intermediate</v>
      </c>
      <c r="E91" s="11" t="str">
        <f>IF('Excluded Data'!G87&lt;&gt;0,'Excluded Data'!G87,"")</f>
        <v/>
      </c>
      <c r="F91" s="10" t="str">
        <f>IF('Excluded Data'!H87&lt;&gt;0,'Excluded Data'!H87,"")</f>
        <v/>
      </c>
      <c r="G91" s="10" t="str">
        <f>'Excluded Data'!J87&amp;" - "&amp;'Excluded Data'!K87</f>
        <v>928 - 937.7</v>
      </c>
      <c r="H91" s="14" t="str">
        <f>'Excluded Data'!V87</f>
        <v>No Data</v>
      </c>
      <c r="I91" s="17" t="str">
        <f>'Excluded Data'!W87</f>
        <v>No Data</v>
      </c>
    </row>
    <row r="92" spans="1:9" x14ac:dyDescent="0.25">
      <c r="A92" s="10" t="str">
        <f>'Excluded Data'!A88</f>
        <v>CrEX-5</v>
      </c>
      <c r="B92" s="10">
        <f>'Excluded Data'!C88</f>
        <v>35.859942599999997</v>
      </c>
      <c r="C92" s="10">
        <f>'Excluded Data'!D88</f>
        <v>-106.250798</v>
      </c>
      <c r="D92" s="10" t="str">
        <f>IF('Excluded Data'!B88&lt;&gt;0,'Excluded Data'!B88,"")</f>
        <v/>
      </c>
      <c r="E92" s="11" t="str">
        <f>IF('Excluded Data'!G88&lt;&gt;0,'Excluded Data'!G88,"")</f>
        <v/>
      </c>
      <c r="F92" s="10" t="str">
        <f>IF('Excluded Data'!H88&lt;&gt;0,'Excluded Data'!H88,"")</f>
        <v/>
      </c>
      <c r="G92" s="10" t="str">
        <f>'Excluded Data'!J88&amp;" - "&amp;'Excluded Data'!K88</f>
        <v xml:space="preserve"> - </v>
      </c>
      <c r="H92" s="14" t="str">
        <f>'Excluded Data'!V88</f>
        <v>No Data</v>
      </c>
      <c r="I92" s="17" t="str">
        <f>'Excluded Data'!W88</f>
        <v>No Data</v>
      </c>
    </row>
    <row r="93" spans="1:9" x14ac:dyDescent="0.25">
      <c r="A93" s="10" t="str">
        <f>'Excluded Data'!A89</f>
        <v>MCA-3ac S1</v>
      </c>
      <c r="B93" s="10">
        <f>'Excluded Data'!C89</f>
        <v>35.862095500000002</v>
      </c>
      <c r="C93" s="10">
        <f>'Excluded Data'!D89</f>
        <v>-106.2730504</v>
      </c>
      <c r="D93" s="10" t="str">
        <f>IF('Excluded Data'!B89&lt;&gt;0,'Excluded Data'!B89,"")</f>
        <v/>
      </c>
      <c r="E93" s="11" t="str">
        <f>IF('Excluded Data'!G89&lt;&gt;0,'Excluded Data'!G89,"")</f>
        <v/>
      </c>
      <c r="F93" s="10" t="str">
        <f>IF('Excluded Data'!H89&lt;&gt;0,'Excluded Data'!H89,"")</f>
        <v/>
      </c>
      <c r="G93" s="10" t="str">
        <f>'Excluded Data'!J89&amp;" - "&amp;'Excluded Data'!K89</f>
        <v xml:space="preserve"> - </v>
      </c>
      <c r="H93" s="14" t="str">
        <f>'Excluded Data'!V89</f>
        <v>No Data</v>
      </c>
      <c r="I93" s="17" t="str">
        <f>'Excluded Data'!W89</f>
        <v>No Data</v>
      </c>
    </row>
    <row r="94" spans="1:9" x14ac:dyDescent="0.25">
      <c r="A94" s="10" t="str">
        <f>'Excluded Data'!A90</f>
        <v>MCA-3ac S2</v>
      </c>
      <c r="B94" s="10">
        <f>'Excluded Data'!C90</f>
        <v>35.862095500000002</v>
      </c>
      <c r="C94" s="10">
        <f>'Excluded Data'!D90</f>
        <v>-106.2730504</v>
      </c>
      <c r="D94" s="10" t="str">
        <f>IF('Excluded Data'!B90&lt;&gt;0,'Excluded Data'!B90,"")</f>
        <v/>
      </c>
      <c r="E94" s="11" t="str">
        <f>IF('Excluded Data'!G90&lt;&gt;0,'Excluded Data'!G90,"")</f>
        <v/>
      </c>
      <c r="F94" s="10" t="str">
        <f>IF('Excluded Data'!H90&lt;&gt;0,'Excluded Data'!H90,"")</f>
        <v/>
      </c>
      <c r="G94" s="10" t="str">
        <f>'Excluded Data'!J90&amp;" - "&amp;'Excluded Data'!K90</f>
        <v xml:space="preserve"> - </v>
      </c>
      <c r="H94" s="14" t="str">
        <f>'Excluded Data'!V90</f>
        <v>No Data</v>
      </c>
      <c r="I94" s="17" t="str">
        <f>'Excluded Data'!W90</f>
        <v>No Data</v>
      </c>
    </row>
    <row r="95" spans="1:9" x14ac:dyDescent="0.25">
      <c r="A95" s="10" t="str">
        <f>'Excluded Data'!A91</f>
        <v>MCA-3def S1</v>
      </c>
      <c r="B95" s="10">
        <f>'Excluded Data'!C91</f>
        <v>35.860598899999999</v>
      </c>
      <c r="C95" s="10">
        <f>'Excluded Data'!D91</f>
        <v>-106.2686655</v>
      </c>
      <c r="D95" s="10" t="str">
        <f>IF('Excluded Data'!B91&lt;&gt;0,'Excluded Data'!B91,"")</f>
        <v/>
      </c>
      <c r="E95" s="11" t="str">
        <f>IF('Excluded Data'!G91&lt;&gt;0,'Excluded Data'!G91,"")</f>
        <v/>
      </c>
      <c r="F95" s="10" t="str">
        <f>IF('Excluded Data'!H91&lt;&gt;0,'Excluded Data'!H91,"")</f>
        <v/>
      </c>
      <c r="G95" s="10" t="str">
        <f>'Excluded Data'!J91&amp;" - "&amp;'Excluded Data'!K91</f>
        <v xml:space="preserve"> - </v>
      </c>
      <c r="H95" s="14" t="str">
        <f>'Excluded Data'!V91</f>
        <v>No Data</v>
      </c>
      <c r="I95" s="17" t="str">
        <f>'Excluded Data'!W91</f>
        <v>No Data</v>
      </c>
    </row>
    <row r="96" spans="1:9" x14ac:dyDescent="0.25">
      <c r="A96" s="10" t="str">
        <f>'Excluded Data'!A92</f>
        <v>MCA-3def S2</v>
      </c>
      <c r="B96" s="10">
        <f>'Excluded Data'!C92</f>
        <v>35.860598899999999</v>
      </c>
      <c r="C96" s="10">
        <f>'Excluded Data'!D92</f>
        <v>-106.2686655</v>
      </c>
      <c r="D96" s="10" t="str">
        <f>IF('Excluded Data'!B92&lt;&gt;0,'Excluded Data'!B92,"")</f>
        <v/>
      </c>
      <c r="E96" s="11" t="str">
        <f>IF('Excluded Data'!G92&lt;&gt;0,'Excluded Data'!G92,"")</f>
        <v/>
      </c>
      <c r="F96" s="10" t="str">
        <f>IF('Excluded Data'!H92&lt;&gt;0,'Excluded Data'!H92,"")</f>
        <v/>
      </c>
      <c r="G96" s="10" t="str">
        <f>'Excluded Data'!J92&amp;" - "&amp;'Excluded Data'!K92</f>
        <v xml:space="preserve"> - </v>
      </c>
      <c r="H96" s="14" t="str">
        <f>'Excluded Data'!V92</f>
        <v>No Data</v>
      </c>
      <c r="I96" s="17" t="str">
        <f>'Excluded Data'!W92</f>
        <v>No Data</v>
      </c>
    </row>
    <row r="97" spans="1:9" x14ac:dyDescent="0.25">
      <c r="A97" s="10" t="str">
        <f>'Excluded Data'!A93</f>
        <v>MCA-3def S3</v>
      </c>
      <c r="B97" s="10">
        <f>'Excluded Data'!C93</f>
        <v>35.860598899999999</v>
      </c>
      <c r="C97" s="10">
        <f>'Excluded Data'!D93</f>
        <v>-106.2686655</v>
      </c>
      <c r="D97" s="10" t="str">
        <f>IF('Excluded Data'!B93&lt;&gt;0,'Excluded Data'!B93,"")</f>
        <v/>
      </c>
      <c r="E97" s="11" t="str">
        <f>IF('Excluded Data'!G93&lt;&gt;0,'Excluded Data'!G93,"")</f>
        <v/>
      </c>
      <c r="F97" s="10" t="str">
        <f>IF('Excluded Data'!H93&lt;&gt;0,'Excluded Data'!H93,"")</f>
        <v/>
      </c>
      <c r="G97" s="10" t="str">
        <f>'Excluded Data'!J93&amp;" - "&amp;'Excluded Data'!K93</f>
        <v xml:space="preserve"> - </v>
      </c>
      <c r="H97" s="14" t="str">
        <f>'Excluded Data'!V93</f>
        <v>No Data</v>
      </c>
      <c r="I97" s="17" t="str">
        <f>'Excluded Data'!W93</f>
        <v>No Data</v>
      </c>
    </row>
    <row r="98" spans="1:9" x14ac:dyDescent="0.25">
      <c r="A98" s="10" t="str">
        <f>'Excluded Data'!A94</f>
        <v>MCA-RLW-1</v>
      </c>
      <c r="B98" s="10">
        <f>'Excluded Data'!C94</f>
        <v>35.8637674</v>
      </c>
      <c r="C98" s="10">
        <f>'Excluded Data'!D94</f>
        <v>-106.27846359999999</v>
      </c>
      <c r="D98" s="10" t="str">
        <f>IF('Excluded Data'!B94&lt;&gt;0,'Excluded Data'!B94,"")</f>
        <v/>
      </c>
      <c r="E98" s="11" t="str">
        <f>IF('Excluded Data'!G94&lt;&gt;0,'Excluded Data'!G94,"")</f>
        <v/>
      </c>
      <c r="F98" s="10" t="str">
        <f>IF('Excluded Data'!H94&lt;&gt;0,'Excluded Data'!H94,"")</f>
        <v/>
      </c>
      <c r="G98" s="10" t="str">
        <f>'Excluded Data'!J94&amp;" - "&amp;'Excluded Data'!K94</f>
        <v xml:space="preserve"> - </v>
      </c>
      <c r="H98" s="14" t="str">
        <f>'Excluded Data'!V94</f>
        <v>No Data</v>
      </c>
      <c r="I98" s="17" t="str">
        <f>'Excluded Data'!W94</f>
        <v>No Data</v>
      </c>
    </row>
    <row r="99" spans="1:9" s="1" customFormat="1" ht="38.25" x14ac:dyDescent="0.25">
      <c r="A99" s="4" t="s">
        <v>43</v>
      </c>
      <c r="B99" s="4" t="s">
        <v>2</v>
      </c>
      <c r="C99" s="4" t="s">
        <v>3</v>
      </c>
      <c r="D99" s="4" t="s">
        <v>542</v>
      </c>
      <c r="E99" s="5" t="s">
        <v>16</v>
      </c>
      <c r="F99" s="5" t="s">
        <v>17</v>
      </c>
      <c r="G99" s="5" t="s">
        <v>15</v>
      </c>
      <c r="H99" s="5" t="s">
        <v>69</v>
      </c>
      <c r="I99" s="16" t="s">
        <v>14</v>
      </c>
    </row>
    <row r="100" spans="1:9" x14ac:dyDescent="0.25">
      <c r="A100" s="10" t="str">
        <f>'Excluded Data'!A95</f>
        <v>PA-26616</v>
      </c>
      <c r="B100" s="10">
        <f>'Excluded Data'!C95</f>
        <v>35.8238518</v>
      </c>
      <c r="C100" s="10">
        <f>'Excluded Data'!D95</f>
        <v>-106.2247625</v>
      </c>
      <c r="D100" s="10" t="str">
        <f>IF('Excluded Data'!B95&lt;&gt;0,'Excluded Data'!B95,"")</f>
        <v/>
      </c>
      <c r="E100" s="11" t="str">
        <f>IF('Excluded Data'!G95&lt;&gt;0,'Excluded Data'!G95,"")</f>
        <v/>
      </c>
      <c r="F100" s="10" t="str">
        <f>IF('Excluded Data'!H95&lt;&gt;0,'Excluded Data'!H95,"")</f>
        <v/>
      </c>
      <c r="G100" s="10" t="str">
        <f>'Excluded Data'!J95&amp;" - "&amp;'Excluded Data'!K95</f>
        <v xml:space="preserve"> - </v>
      </c>
      <c r="H100" s="14" t="str">
        <f>'Excluded Data'!V95</f>
        <v>No Data</v>
      </c>
      <c r="I100" s="17" t="str">
        <f>'Excluded Data'!W95</f>
        <v>No Data</v>
      </c>
    </row>
    <row r="101" spans="1:9" x14ac:dyDescent="0.25">
      <c r="A101" s="10" t="str">
        <f>'Excluded Data'!A96</f>
        <v>R-23i</v>
      </c>
      <c r="B101" s="10">
        <f>'Excluded Data'!C96</f>
        <v>35.8238518</v>
      </c>
      <c r="C101" s="10">
        <f>'Excluded Data'!D96</f>
        <v>-106.2247625</v>
      </c>
      <c r="D101" s="10" t="str">
        <f>IF('Excluded Data'!B96&lt;&gt;0,'Excluded Data'!B96,"")</f>
        <v/>
      </c>
      <c r="E101" s="11" t="str">
        <f>IF('Excluded Data'!G96&lt;&gt;0,'Excluded Data'!G96,"")</f>
        <v/>
      </c>
      <c r="F101" s="10" t="str">
        <f>IF('Excluded Data'!H96&lt;&gt;0,'Excluded Data'!H96,"")</f>
        <v/>
      </c>
      <c r="G101" s="10" t="str">
        <f>'Excluded Data'!J96&amp;" - "&amp;'Excluded Data'!K96</f>
        <v xml:space="preserve"> - </v>
      </c>
      <c r="H101" s="14" t="str">
        <f>'Excluded Data'!V96</f>
        <v>No Data</v>
      </c>
      <c r="I101" s="17" t="str">
        <f>'Excluded Data'!W96</f>
        <v>No Data</v>
      </c>
    </row>
    <row r="102" spans="1:9" x14ac:dyDescent="0.25">
      <c r="A102" s="10" t="str">
        <f>'Excluded Data'!A97</f>
        <v>R-33</v>
      </c>
      <c r="B102" s="10">
        <f>'Excluded Data'!C97</f>
        <v>35.860623799999999</v>
      </c>
      <c r="C102" s="10">
        <f>'Excluded Data'!D97</f>
        <v>-106.273675</v>
      </c>
      <c r="D102" s="10" t="str">
        <f>IF('Excluded Data'!B97&lt;&gt;0,'Excluded Data'!B97,"")</f>
        <v/>
      </c>
      <c r="E102" s="11" t="str">
        <f>IF('Excluded Data'!G97&lt;&gt;0,'Excluded Data'!G97,"")</f>
        <v/>
      </c>
      <c r="F102" s="10" t="str">
        <f>IF('Excluded Data'!H97&lt;&gt;0,'Excluded Data'!H97,"")</f>
        <v/>
      </c>
      <c r="G102" s="10" t="str">
        <f>'Excluded Data'!J97&amp;" - "&amp;'Excluded Data'!K97</f>
        <v xml:space="preserve"> - </v>
      </c>
      <c r="H102" s="14" t="str">
        <f>'Excluded Data'!V97</f>
        <v>No Data</v>
      </c>
      <c r="I102" s="17" t="str">
        <f>'Excluded Data'!W97</f>
        <v>No Data</v>
      </c>
    </row>
    <row r="103" spans="1:9" x14ac:dyDescent="0.25">
      <c r="A103" s="10" t="str">
        <f>'Excluded Data'!A98</f>
        <v>R-37</v>
      </c>
      <c r="B103" s="10">
        <f>'Excluded Data'!C98</f>
        <v>35.844372900000003</v>
      </c>
      <c r="C103" s="10">
        <f>'Excluded Data'!D98</f>
        <v>-106.2587343</v>
      </c>
      <c r="D103" s="10" t="str">
        <f>IF('Excluded Data'!B98&lt;&gt;0,'Excluded Data'!B98,"")</f>
        <v/>
      </c>
      <c r="E103" s="11" t="str">
        <f>IF('Excluded Data'!G98&lt;&gt;0,'Excluded Data'!G98,"")</f>
        <v/>
      </c>
      <c r="F103" s="10" t="str">
        <f>IF('Excluded Data'!H98&lt;&gt;0,'Excluded Data'!H98,"")</f>
        <v/>
      </c>
      <c r="G103" s="10" t="str">
        <f>'Excluded Data'!J98&amp;" - "&amp;'Excluded Data'!K98</f>
        <v xml:space="preserve"> - </v>
      </c>
      <c r="H103" s="14" t="str">
        <f>'Excluded Data'!V98</f>
        <v>No Data</v>
      </c>
      <c r="I103" s="17" t="str">
        <f>'Excluded Data'!W98</f>
        <v>No Data</v>
      </c>
    </row>
    <row r="104" spans="1:9" x14ac:dyDescent="0.25">
      <c r="A104" s="10" t="str">
        <f>'Excluded Data'!A99</f>
        <v>R-44</v>
      </c>
      <c r="B104" s="10">
        <f>'Excluded Data'!C99</f>
        <v>35.8567173</v>
      </c>
      <c r="C104" s="10">
        <f>'Excluded Data'!D99</f>
        <v>-106.25119909999999</v>
      </c>
      <c r="D104" s="10" t="str">
        <f>IF('Excluded Data'!B99&lt;&gt;0,'Excluded Data'!B99,"")</f>
        <v/>
      </c>
      <c r="E104" s="11" t="str">
        <f>IF('Excluded Data'!G99&lt;&gt;0,'Excluded Data'!G99,"")</f>
        <v/>
      </c>
      <c r="F104" s="10" t="str">
        <f>IF('Excluded Data'!H99&lt;&gt;0,'Excluded Data'!H99,"")</f>
        <v/>
      </c>
      <c r="G104" s="10" t="str">
        <f>'Excluded Data'!J99&amp;" - "&amp;'Excluded Data'!K99</f>
        <v xml:space="preserve"> - </v>
      </c>
      <c r="H104" s="14" t="str">
        <f>'Excluded Data'!V99</f>
        <v>No Data</v>
      </c>
      <c r="I104" s="17" t="str">
        <f>'Excluded Data'!W99</f>
        <v>No Data</v>
      </c>
    </row>
    <row r="105" spans="1:9" x14ac:dyDescent="0.25">
      <c r="A105" s="10" t="str">
        <f>'Excluded Data'!A100</f>
        <v>R-45</v>
      </c>
      <c r="B105" s="10">
        <f>'Excluded Data'!C100</f>
        <v>35.859211500000001</v>
      </c>
      <c r="C105" s="10">
        <f>'Excluded Data'!D100</f>
        <v>-106.2505637</v>
      </c>
      <c r="D105" s="10" t="str">
        <f>IF('Excluded Data'!B100&lt;&gt;0,'Excluded Data'!B100,"")</f>
        <v/>
      </c>
      <c r="E105" s="11" t="str">
        <f>IF('Excluded Data'!G100&lt;&gt;0,'Excluded Data'!G100,"")</f>
        <v/>
      </c>
      <c r="F105" s="10" t="str">
        <f>IF('Excluded Data'!H100&lt;&gt;0,'Excluded Data'!H100,"")</f>
        <v/>
      </c>
      <c r="G105" s="10" t="str">
        <f>'Excluded Data'!J100&amp;" - "&amp;'Excluded Data'!K100</f>
        <v xml:space="preserve"> - </v>
      </c>
      <c r="H105" s="14" t="str">
        <f>'Excluded Data'!V100</f>
        <v>No Data</v>
      </c>
      <c r="I105" s="17" t="str">
        <f>'Excluded Data'!W100</f>
        <v>No Data</v>
      </c>
    </row>
    <row r="106" spans="1:9" x14ac:dyDescent="0.25">
      <c r="A106" s="10" t="str">
        <f>'Excluded Data'!A101</f>
        <v>R-50</v>
      </c>
      <c r="B106" s="10">
        <f>'Excluded Data'!C101</f>
        <v>35.8566553</v>
      </c>
      <c r="C106" s="10">
        <f>'Excluded Data'!D101</f>
        <v>-106.2559076</v>
      </c>
      <c r="D106" s="10" t="str">
        <f>IF('Excluded Data'!B101&lt;&gt;0,'Excluded Data'!B101,"")</f>
        <v/>
      </c>
      <c r="E106" s="11" t="str">
        <f>IF('Excluded Data'!G101&lt;&gt;0,'Excluded Data'!G101,"")</f>
        <v/>
      </c>
      <c r="F106" s="10" t="str">
        <f>IF('Excluded Data'!H101&lt;&gt;0,'Excluded Data'!H101,"")</f>
        <v/>
      </c>
      <c r="G106" s="10" t="str">
        <f>'Excluded Data'!J101&amp;" - "&amp;'Excluded Data'!K101</f>
        <v xml:space="preserve"> - </v>
      </c>
      <c r="H106" s="14" t="str">
        <f>'Excluded Data'!V101</f>
        <v>No Data</v>
      </c>
      <c r="I106" s="17" t="str">
        <f>'Excluded Data'!W101</f>
        <v>No Data</v>
      </c>
    </row>
    <row r="107" spans="1:9" x14ac:dyDescent="0.25">
      <c r="A107" s="10" t="str">
        <f>'Excluded Data'!A102</f>
        <v>R-52</v>
      </c>
      <c r="B107" s="10">
        <f>'Excluded Data'!C102</f>
        <v>35.844946899999997</v>
      </c>
      <c r="C107" s="10">
        <f>'Excluded Data'!D102</f>
        <v>-106.2615661</v>
      </c>
      <c r="D107" s="10" t="str">
        <f>IF('Excluded Data'!B102&lt;&gt;0,'Excluded Data'!B102,"")</f>
        <v/>
      </c>
      <c r="E107" s="11" t="str">
        <f>IF('Excluded Data'!G102&lt;&gt;0,'Excluded Data'!G102,"")</f>
        <v/>
      </c>
      <c r="F107" s="10" t="str">
        <f>IF('Excluded Data'!H102&lt;&gt;0,'Excluded Data'!H102,"")</f>
        <v/>
      </c>
      <c r="G107" s="10" t="str">
        <f>'Excluded Data'!J102&amp;" - "&amp;'Excluded Data'!K102</f>
        <v xml:space="preserve"> - </v>
      </c>
      <c r="H107" s="14">
        <f>'Excluded Data'!V102</f>
        <v>2.3216999999999999</v>
      </c>
      <c r="I107" s="17">
        <f>'Excluded Data'!W102</f>
        <v>40287</v>
      </c>
    </row>
    <row r="108" spans="1:9" x14ac:dyDescent="0.25">
      <c r="A108" s="10" t="str">
        <f>'Excluded Data'!A103</f>
        <v>R-53</v>
      </c>
      <c r="B108" s="10">
        <f>'Excluded Data'!C103</f>
        <v>35.836801299999998</v>
      </c>
      <c r="C108" s="10">
        <f>'Excluded Data'!D103</f>
        <v>-106.25103590000001</v>
      </c>
      <c r="D108" s="10" t="str">
        <f>IF('Excluded Data'!B103&lt;&gt;0,'Excluded Data'!B103,"")</f>
        <v/>
      </c>
      <c r="E108" s="11" t="str">
        <f>IF('Excluded Data'!G103&lt;&gt;0,'Excluded Data'!G103,"")</f>
        <v/>
      </c>
      <c r="F108" s="10" t="str">
        <f>IF('Excluded Data'!H103&lt;&gt;0,'Excluded Data'!H103,"")</f>
        <v/>
      </c>
      <c r="G108" s="10" t="str">
        <f>'Excluded Data'!J103&amp;" - "&amp;'Excluded Data'!K103</f>
        <v xml:space="preserve"> - </v>
      </c>
      <c r="H108" s="14" t="str">
        <f>'Excluded Data'!V103</f>
        <v>No Data</v>
      </c>
      <c r="I108" s="17" t="str">
        <f>'Excluded Data'!W103</f>
        <v>No Data</v>
      </c>
    </row>
    <row r="109" spans="1:9" x14ac:dyDescent="0.25">
      <c r="A109" s="10" t="str">
        <f>'Excluded Data'!A104</f>
        <v>R-55</v>
      </c>
      <c r="B109" s="10">
        <f>'Excluded Data'!C104</f>
        <v>35.829687999999997</v>
      </c>
      <c r="C109" s="10">
        <f>'Excluded Data'!D104</f>
        <v>-106.2275085</v>
      </c>
      <c r="D109" s="10" t="str">
        <f>IF('Excluded Data'!B104&lt;&gt;0,'Excluded Data'!B104,"")</f>
        <v/>
      </c>
      <c r="E109" s="11" t="str">
        <f>IF('Excluded Data'!G104&lt;&gt;0,'Excluded Data'!G104,"")</f>
        <v/>
      </c>
      <c r="F109" s="10" t="str">
        <f>IF('Excluded Data'!H104&lt;&gt;0,'Excluded Data'!H104,"")</f>
        <v/>
      </c>
      <c r="G109" s="10" t="str">
        <f>'Excluded Data'!J104&amp;" - "&amp;'Excluded Data'!K104</f>
        <v xml:space="preserve"> - </v>
      </c>
      <c r="H109" s="14" t="str">
        <f>'Excluded Data'!V104</f>
        <v>No Data</v>
      </c>
      <c r="I109" s="17" t="str">
        <f>'Excluded Data'!W104</f>
        <v>No Data</v>
      </c>
    </row>
    <row r="110" spans="1:9" x14ac:dyDescent="0.25">
      <c r="A110" s="10" t="str">
        <f>'Excluded Data'!A105</f>
        <v>R-57</v>
      </c>
      <c r="B110" s="10">
        <f>'Excluded Data'!C105</f>
        <v>35.829869100000003</v>
      </c>
      <c r="C110" s="10">
        <f>'Excluded Data'!D105</f>
        <v>-106.2341697</v>
      </c>
      <c r="D110" s="10" t="str">
        <f>IF('Excluded Data'!B105&lt;&gt;0,'Excluded Data'!B105,"")</f>
        <v/>
      </c>
      <c r="E110" s="11" t="str">
        <f>IF('Excluded Data'!G105&lt;&gt;0,'Excluded Data'!G105,"")</f>
        <v/>
      </c>
      <c r="F110" s="10" t="str">
        <f>IF('Excluded Data'!H105&lt;&gt;0,'Excluded Data'!H105,"")</f>
        <v/>
      </c>
      <c r="G110" s="10" t="str">
        <f>'Excluded Data'!J105&amp;" - "&amp;'Excluded Data'!K105</f>
        <v xml:space="preserve"> - </v>
      </c>
      <c r="H110" s="14" t="str">
        <f>'Excluded Data'!V105</f>
        <v>No Data</v>
      </c>
      <c r="I110" s="17" t="str">
        <f>'Excluded Data'!W105</f>
        <v>No Data</v>
      </c>
    </row>
    <row r="111" spans="1:9" x14ac:dyDescent="0.25">
      <c r="A111" s="10" t="str">
        <f>'Excluded Data'!A106</f>
        <v>R-61</v>
      </c>
      <c r="B111" s="10">
        <f>'Excluded Data'!C106</f>
        <v>35.857575599999997</v>
      </c>
      <c r="C111" s="10">
        <f>'Excluded Data'!D106</f>
        <v>-106.2612038</v>
      </c>
      <c r="D111" s="10" t="str">
        <f>IF('Excluded Data'!B106&lt;&gt;0,'Excluded Data'!B106,"")</f>
        <v/>
      </c>
      <c r="E111" s="11" t="str">
        <f>IF('Excluded Data'!G106&lt;&gt;0,'Excluded Data'!G106,"")</f>
        <v/>
      </c>
      <c r="F111" s="10" t="str">
        <f>IF('Excluded Data'!H106&lt;&gt;0,'Excluded Data'!H106,"")</f>
        <v/>
      </c>
      <c r="G111" s="10" t="str">
        <f>'Excluded Data'!J106&amp;" - "&amp;'Excluded Data'!K106</f>
        <v xml:space="preserve"> - </v>
      </c>
      <c r="H111" s="14" t="str">
        <f>'Excluded Data'!V106</f>
        <v>No Data</v>
      </c>
      <c r="I111" s="17" t="str">
        <f>'Excluded Data'!W106</f>
        <v>No Data</v>
      </c>
    </row>
    <row r="112" spans="1:9" x14ac:dyDescent="0.25">
      <c r="A112" s="10" t="str">
        <f>'Excluded Data'!A107</f>
        <v>R-70</v>
      </c>
      <c r="B112" s="10">
        <f>'Excluded Data'!C107</f>
        <v>35.859699499999998</v>
      </c>
      <c r="C112" s="10">
        <f>'Excluded Data'!D107</f>
        <v>-106.24858260000001</v>
      </c>
      <c r="D112" s="10" t="str">
        <f>IF('Excluded Data'!B107&lt;&gt;0,'Excluded Data'!B107,"")</f>
        <v/>
      </c>
      <c r="E112" s="11" t="str">
        <f>IF('Excluded Data'!G107&lt;&gt;0,'Excluded Data'!G107,"")</f>
        <v/>
      </c>
      <c r="F112" s="10" t="str">
        <f>IF('Excluded Data'!H107&lt;&gt;0,'Excluded Data'!H107,"")</f>
        <v/>
      </c>
      <c r="G112" s="10" t="str">
        <f>'Excluded Data'!J107&amp;" - "&amp;'Excluded Data'!K107</f>
        <v xml:space="preserve"> - </v>
      </c>
      <c r="H112" s="14" t="str">
        <f>'Excluded Data'!V107</f>
        <v>No Data</v>
      </c>
      <c r="I112" s="17" t="str">
        <f>'Excluded Data'!W107</f>
        <v>No Data</v>
      </c>
    </row>
    <row r="113" spans="1:9" x14ac:dyDescent="0.25">
      <c r="A113" s="10" t="str">
        <f>'Excluded Data'!A108</f>
        <v>TW-2A(r)</v>
      </c>
      <c r="B113" s="10">
        <f>'Excluded Data'!C108</f>
        <v>35.856690100000002</v>
      </c>
      <c r="C113" s="10">
        <f>'Excluded Data'!D108</f>
        <v>-106.25613079999999</v>
      </c>
      <c r="D113" s="10" t="str">
        <f>IF('Excluded Data'!B108&lt;&gt;0,'Excluded Data'!B108,"")</f>
        <v/>
      </c>
      <c r="E113" s="11" t="str">
        <f>IF('Excluded Data'!G108&lt;&gt;0,'Excluded Data'!G108,"")</f>
        <v/>
      </c>
      <c r="F113" s="10" t="str">
        <f>IF('Excluded Data'!H108&lt;&gt;0,'Excluded Data'!H108,"")</f>
        <v/>
      </c>
      <c r="G113" s="10" t="str">
        <f>'Excluded Data'!J108&amp;" - "&amp;'Excluded Data'!K108</f>
        <v xml:space="preserve"> - </v>
      </c>
      <c r="H113" s="14" t="str">
        <f>'Excluded Data'!V108</f>
        <v>No Data</v>
      </c>
      <c r="I113" s="17" t="str">
        <f>'Excluded Data'!W108</f>
        <v>No Data</v>
      </c>
    </row>
    <row r="114" spans="1:9" x14ac:dyDescent="0.25">
      <c r="A114" s="10" t="str">
        <f>'Excluded Data'!A109</f>
        <v>01-22571</v>
      </c>
      <c r="B114" s="10">
        <f>'Excluded Data'!C109</f>
        <v>35.86356</v>
      </c>
      <c r="C114" s="10">
        <f>'Excluded Data'!D109</f>
        <v>-106.27721</v>
      </c>
      <c r="D114" s="10" t="str">
        <f>IF('Excluded Data'!B109&lt;&gt;0,'Excluded Data'!B109,"")</f>
        <v/>
      </c>
      <c r="E114" s="11" t="str">
        <f>IF('Excluded Data'!G109&lt;&gt;0,'Excluded Data'!G109,"")</f>
        <v/>
      </c>
      <c r="F114" s="10" t="str">
        <f>IF('Excluded Data'!H109&lt;&gt;0,'Excluded Data'!H109,"")</f>
        <v/>
      </c>
      <c r="G114" s="10" t="str">
        <f>'Excluded Data'!J109&amp;" - "&amp;'Excluded Data'!K109</f>
        <v xml:space="preserve"> - </v>
      </c>
      <c r="H114" s="14" t="str">
        <f>'Excluded Data'!V109</f>
        <v>No Data</v>
      </c>
      <c r="I114" s="17" t="str">
        <f>'Excluded Data'!W109</f>
        <v>No Data</v>
      </c>
    </row>
    <row r="115" spans="1:9" x14ac:dyDescent="0.25">
      <c r="A115" s="10" t="str">
        <f>'Excluded Data'!A110</f>
        <v>23-02-20858</v>
      </c>
      <c r="B115" s="10">
        <f>'Excluded Data'!C110</f>
        <v>35.823900000000002</v>
      </c>
      <c r="C115" s="10">
        <f>'Excluded Data'!D110</f>
        <v>-106.22471</v>
      </c>
      <c r="D115" s="10" t="str">
        <f>IF('Excluded Data'!B110&lt;&gt;0,'Excluded Data'!B110,"")</f>
        <v/>
      </c>
      <c r="E115" s="11" t="str">
        <f>IF('Excluded Data'!G110&lt;&gt;0,'Excluded Data'!G110,"")</f>
        <v/>
      </c>
      <c r="F115" s="10" t="str">
        <f>IF('Excluded Data'!H110&lt;&gt;0,'Excluded Data'!H110,"")</f>
        <v/>
      </c>
      <c r="G115" s="10" t="str">
        <f>'Excluded Data'!J110&amp;" - "&amp;'Excluded Data'!K110</f>
        <v xml:space="preserve"> - </v>
      </c>
      <c r="H115" s="14" t="str">
        <f>'Excluded Data'!V110</f>
        <v>No Data</v>
      </c>
      <c r="I115" s="17" t="str">
        <f>'Excluded Data'!W110</f>
        <v>No Data</v>
      </c>
    </row>
    <row r="116" spans="1:9" x14ac:dyDescent="0.25">
      <c r="A116" s="10" t="str">
        <f>'Excluded Data'!A111</f>
        <v>28-22573</v>
      </c>
      <c r="B116" s="10">
        <f>'Excluded Data'!C111</f>
        <v>35.860149999999997</v>
      </c>
      <c r="C116" s="10">
        <f>'Excluded Data'!D111</f>
        <v>-106.25482</v>
      </c>
      <c r="D116" s="10" t="str">
        <f>IF('Excluded Data'!B111&lt;&gt;0,'Excluded Data'!B111,"")</f>
        <v/>
      </c>
      <c r="E116" s="11" t="str">
        <f>IF('Excluded Data'!G111&lt;&gt;0,'Excluded Data'!G111,"")</f>
        <v/>
      </c>
      <c r="F116" s="10" t="str">
        <f>IF('Excluded Data'!H111&lt;&gt;0,'Excluded Data'!H111,"")</f>
        <v/>
      </c>
      <c r="G116" s="10" t="str">
        <f>'Excluded Data'!J111&amp;" - "&amp;'Excluded Data'!K111</f>
        <v xml:space="preserve"> - </v>
      </c>
      <c r="H116" s="14" t="str">
        <f>'Excluded Data'!V111</f>
        <v>No Data</v>
      </c>
      <c r="I116" s="17" t="str">
        <f>'Excluded Data'!W111</f>
        <v>No Data</v>
      </c>
    </row>
    <row r="117" spans="1:9" x14ac:dyDescent="0.25">
      <c r="A117" s="10" t="str">
        <f>'Excluded Data'!A112</f>
        <v>33-22850</v>
      </c>
      <c r="B117" s="10">
        <f>'Excluded Data'!C112</f>
        <v>35.860619999999997</v>
      </c>
      <c r="C117" s="10">
        <f>'Excluded Data'!D112</f>
        <v>-106.27368</v>
      </c>
      <c r="D117" s="10" t="str">
        <f>IF('Excluded Data'!B112&lt;&gt;0,'Excluded Data'!B112,"")</f>
        <v/>
      </c>
      <c r="E117" s="11" t="str">
        <f>IF('Excluded Data'!G112&lt;&gt;0,'Excluded Data'!G112,"")</f>
        <v/>
      </c>
      <c r="F117" s="10" t="str">
        <f>IF('Excluded Data'!H112&lt;&gt;0,'Excluded Data'!H112,"")</f>
        <v/>
      </c>
      <c r="G117" s="10" t="str">
        <f>'Excluded Data'!J112&amp;" - "&amp;'Excluded Data'!K112</f>
        <v xml:space="preserve"> - </v>
      </c>
      <c r="H117" s="14" t="str">
        <f>'Excluded Data'!V112</f>
        <v>No Data</v>
      </c>
      <c r="I117" s="17" t="str">
        <f>'Excluded Data'!W112</f>
        <v>No Data</v>
      </c>
    </row>
    <row r="118" spans="1:9" x14ac:dyDescent="0.25">
      <c r="A118" s="10" t="str">
        <f>'Excluded Data'!A113</f>
        <v>34-22851</v>
      </c>
      <c r="B118" s="10">
        <f>'Excluded Data'!C113</f>
        <v>35.84825</v>
      </c>
      <c r="C118" s="10">
        <f>'Excluded Data'!D113</f>
        <v>-106.23927</v>
      </c>
      <c r="D118" s="10" t="str">
        <f>IF('Excluded Data'!B113&lt;&gt;0,'Excluded Data'!B113,"")</f>
        <v/>
      </c>
      <c r="E118" s="11" t="str">
        <f>IF('Excluded Data'!G113&lt;&gt;0,'Excluded Data'!G113,"")</f>
        <v/>
      </c>
      <c r="F118" s="10" t="str">
        <f>IF('Excluded Data'!H113&lt;&gt;0,'Excluded Data'!H113,"")</f>
        <v/>
      </c>
      <c r="G118" s="10" t="str">
        <f>'Excluded Data'!J113&amp;" - "&amp;'Excluded Data'!K113</f>
        <v xml:space="preserve"> - </v>
      </c>
      <c r="H118" s="14" t="str">
        <f>'Excluded Data'!V113</f>
        <v>No Data</v>
      </c>
      <c r="I118" s="17" t="str">
        <f>'Excluded Data'!W113</f>
        <v>No Data</v>
      </c>
    </row>
    <row r="119" spans="1:9" x14ac:dyDescent="0.25">
      <c r="A119" s="10" t="str">
        <f>'Excluded Data'!A114</f>
        <v>Fire Station 3</v>
      </c>
      <c r="B119" s="10">
        <f>'Excluded Data'!C114</f>
        <v>35.827150000000003</v>
      </c>
      <c r="C119" s="10">
        <f>'Excluded Data'!D114</f>
        <v>-106.20556000000001</v>
      </c>
      <c r="D119" s="10" t="str">
        <f>IF('Excluded Data'!B114&lt;&gt;0,'Excluded Data'!B114,"")</f>
        <v/>
      </c>
      <c r="E119" s="11" t="str">
        <f>IF('Excluded Data'!G114&lt;&gt;0,'Excluded Data'!G114,"")</f>
        <v/>
      </c>
      <c r="F119" s="10" t="str">
        <f>IF('Excluded Data'!H114&lt;&gt;0,'Excluded Data'!H114,"")</f>
        <v/>
      </c>
      <c r="G119" s="10" t="str">
        <f>'Excluded Data'!J114&amp;" - "&amp;'Excluded Data'!K114</f>
        <v xml:space="preserve"> - </v>
      </c>
      <c r="H119" s="14" t="str">
        <f>'Excluded Data'!V114</f>
        <v>No Data</v>
      </c>
      <c r="I119" s="17" t="str">
        <f>'Excluded Data'!W114</f>
        <v>No Data</v>
      </c>
    </row>
    <row r="120" spans="1:9" x14ac:dyDescent="0.25">
      <c r="A120" s="10" t="str">
        <f>'Excluded Data'!A115</f>
        <v>MCOBT-8.5</v>
      </c>
      <c r="B120" s="10">
        <f>'Excluded Data'!C115</f>
        <v>35.861159999999998</v>
      </c>
      <c r="C120" s="10">
        <f>'Excluded Data'!D115</f>
        <v>-106.26251000000001</v>
      </c>
      <c r="D120" s="10" t="str">
        <f>IF('Excluded Data'!B115&lt;&gt;0,'Excluded Data'!B115,"")</f>
        <v/>
      </c>
      <c r="E120" s="11">
        <f>IF('Excluded Data'!G115&lt;&gt;0,'Excluded Data'!G115,"")</f>
        <v>37773</v>
      </c>
      <c r="F120" s="10" t="str">
        <f>IF('Excluded Data'!H115&lt;&gt;0,'Excluded Data'!H115,"")</f>
        <v/>
      </c>
      <c r="G120" s="10" t="str">
        <f>'Excluded Data'!J115&amp;" - "&amp;'Excluded Data'!K115</f>
        <v xml:space="preserve"> - </v>
      </c>
      <c r="H120" s="14" t="str">
        <f>'Excluded Data'!V115</f>
        <v>No Data</v>
      </c>
      <c r="I120" s="17" t="str">
        <f>'Excluded Data'!W115</f>
        <v>No Data</v>
      </c>
    </row>
    <row r="121" spans="1:9" x14ac:dyDescent="0.25">
      <c r="A121" s="10" t="str">
        <f>'Excluded Data'!A116</f>
        <v>MO-22543</v>
      </c>
      <c r="B121" s="10">
        <f>'Excluded Data'!C116</f>
        <v>35.863819999999997</v>
      </c>
      <c r="C121" s="10">
        <f>'Excluded Data'!D116</f>
        <v>-106.27828</v>
      </c>
      <c r="D121" s="10" t="str">
        <f>IF('Excluded Data'!B116&lt;&gt;0,'Excluded Data'!B116,"")</f>
        <v/>
      </c>
      <c r="E121" s="11" t="str">
        <f>IF('Excluded Data'!G116&lt;&gt;0,'Excluded Data'!G116,"")</f>
        <v/>
      </c>
      <c r="F121" s="10" t="str">
        <f>IF('Excluded Data'!H116&lt;&gt;0,'Excluded Data'!H116,"")</f>
        <v/>
      </c>
      <c r="G121" s="10" t="str">
        <f>'Excluded Data'!J116&amp;" - "&amp;'Excluded Data'!K116</f>
        <v xml:space="preserve"> - </v>
      </c>
      <c r="H121" s="14" t="str">
        <f>'Excluded Data'!V116</f>
        <v>No Data</v>
      </c>
      <c r="I121" s="17" t="str">
        <f>'Excluded Data'!W116</f>
        <v>No Data</v>
      </c>
    </row>
    <row r="122" spans="1:9" x14ac:dyDescent="0.25">
      <c r="A122" s="10" t="str">
        <f>'Excluded Data'!A117</f>
        <v>MO-22546</v>
      </c>
      <c r="B122" s="10">
        <f>'Excluded Data'!C117</f>
        <v>35.863810000000001</v>
      </c>
      <c r="C122" s="10">
        <f>'Excluded Data'!D117</f>
        <v>-106.27772</v>
      </c>
      <c r="D122" s="10" t="str">
        <f>IF('Excluded Data'!B117&lt;&gt;0,'Excluded Data'!B117,"")</f>
        <v/>
      </c>
      <c r="E122" s="11" t="str">
        <f>IF('Excluded Data'!G117&lt;&gt;0,'Excluded Data'!G117,"")</f>
        <v/>
      </c>
      <c r="F122" s="10" t="str">
        <f>IF('Excluded Data'!H117&lt;&gt;0,'Excluded Data'!H117,"")</f>
        <v/>
      </c>
      <c r="G122" s="10" t="str">
        <f>'Excluded Data'!J117&amp;" - "&amp;'Excluded Data'!K117</f>
        <v xml:space="preserve"> - </v>
      </c>
      <c r="H122" s="14" t="str">
        <f>'Excluded Data'!V117</f>
        <v>No Data</v>
      </c>
      <c r="I122" s="17" t="str">
        <f>'Excluded Data'!W117</f>
        <v>No Data</v>
      </c>
    </row>
    <row r="123" spans="1:9" x14ac:dyDescent="0.25">
      <c r="A123" s="10" t="str">
        <f>'Excluded Data'!A118</f>
        <v>MO-22547</v>
      </c>
      <c r="B123" s="10">
        <f>'Excluded Data'!C118</f>
        <v>35.863799999999998</v>
      </c>
      <c r="C123" s="10">
        <f>'Excluded Data'!D118</f>
        <v>-106.27772</v>
      </c>
      <c r="D123" s="10" t="str">
        <f>IF('Excluded Data'!B118&lt;&gt;0,'Excluded Data'!B118,"")</f>
        <v/>
      </c>
      <c r="E123" s="11" t="str">
        <f>IF('Excluded Data'!G118&lt;&gt;0,'Excluded Data'!G118,"")</f>
        <v/>
      </c>
      <c r="F123" s="10" t="str">
        <f>IF('Excluded Data'!H118&lt;&gt;0,'Excluded Data'!H118,"")</f>
        <v/>
      </c>
      <c r="G123" s="10" t="str">
        <f>'Excluded Data'!J118&amp;" - "&amp;'Excluded Data'!K118</f>
        <v xml:space="preserve"> - </v>
      </c>
      <c r="H123" s="14" t="str">
        <f>'Excluded Data'!V118</f>
        <v>No Data</v>
      </c>
      <c r="I123" s="17" t="str">
        <f>'Excluded Data'!W118</f>
        <v>No Data</v>
      </c>
    </row>
    <row r="124" spans="1:9" x14ac:dyDescent="0.25">
      <c r="A124" s="10" t="str">
        <f>'Excluded Data'!A119</f>
        <v>MO-22548</v>
      </c>
      <c r="B124" s="10">
        <f>'Excluded Data'!C119</f>
        <v>35.863819999999997</v>
      </c>
      <c r="C124" s="10">
        <f>'Excluded Data'!D119</f>
        <v>-106.27768</v>
      </c>
      <c r="D124" s="10" t="str">
        <f>IF('Excluded Data'!B119&lt;&gt;0,'Excluded Data'!B119,"")</f>
        <v/>
      </c>
      <c r="E124" s="11" t="str">
        <f>IF('Excluded Data'!G119&lt;&gt;0,'Excluded Data'!G119,"")</f>
        <v/>
      </c>
      <c r="F124" s="10" t="str">
        <f>IF('Excluded Data'!H119&lt;&gt;0,'Excluded Data'!H119,"")</f>
        <v/>
      </c>
      <c r="G124" s="10" t="str">
        <f>'Excluded Data'!J119&amp;" - "&amp;'Excluded Data'!K119</f>
        <v xml:space="preserve"> - </v>
      </c>
      <c r="H124" s="14" t="str">
        <f>'Excluded Data'!V119</f>
        <v>No Data</v>
      </c>
      <c r="I124" s="17" t="str">
        <f>'Excluded Data'!W119</f>
        <v>No Data</v>
      </c>
    </row>
    <row r="125" spans="1:9" x14ac:dyDescent="0.25">
      <c r="A125" s="10" t="str">
        <f>'Excluded Data'!A120</f>
        <v>MO-22549</v>
      </c>
      <c r="B125" s="10">
        <f>'Excluded Data'!C120</f>
        <v>35.863799999999998</v>
      </c>
      <c r="C125" s="10">
        <f>'Excluded Data'!D120</f>
        <v>-106.27769000000001</v>
      </c>
      <c r="D125" s="10" t="str">
        <f>IF('Excluded Data'!B120&lt;&gt;0,'Excluded Data'!B120,"")</f>
        <v/>
      </c>
      <c r="E125" s="11" t="str">
        <f>IF('Excluded Data'!G120&lt;&gt;0,'Excluded Data'!G120,"")</f>
        <v/>
      </c>
      <c r="F125" s="10" t="str">
        <f>IF('Excluded Data'!H120&lt;&gt;0,'Excluded Data'!H120,"")</f>
        <v/>
      </c>
      <c r="G125" s="10" t="str">
        <f>'Excluded Data'!J120&amp;" - "&amp;'Excluded Data'!K120</f>
        <v xml:space="preserve"> - </v>
      </c>
      <c r="H125" s="14" t="str">
        <f>'Excluded Data'!V120</f>
        <v>No Data</v>
      </c>
      <c r="I125" s="17" t="str">
        <f>'Excluded Data'!W120</f>
        <v>No Data</v>
      </c>
    </row>
    <row r="126" spans="1:9" x14ac:dyDescent="0.25">
      <c r="A126" s="10" t="str">
        <f>'Excluded Data'!A121</f>
        <v>MO-22550</v>
      </c>
      <c r="B126" s="10">
        <f>'Excluded Data'!C121</f>
        <v>35.863790000000002</v>
      </c>
      <c r="C126" s="10">
        <f>'Excluded Data'!D121</f>
        <v>-106.27769000000001</v>
      </c>
      <c r="D126" s="10" t="str">
        <f>IF('Excluded Data'!B121&lt;&gt;0,'Excluded Data'!B121,"")</f>
        <v/>
      </c>
      <c r="E126" s="11" t="str">
        <f>IF('Excluded Data'!G121&lt;&gt;0,'Excluded Data'!G121,"")</f>
        <v/>
      </c>
      <c r="F126" s="10" t="str">
        <f>IF('Excluded Data'!H121&lt;&gt;0,'Excluded Data'!H121,"")</f>
        <v/>
      </c>
      <c r="G126" s="10" t="str">
        <f>'Excluded Data'!J121&amp;" - "&amp;'Excluded Data'!K121</f>
        <v xml:space="preserve"> - </v>
      </c>
      <c r="H126" s="14" t="str">
        <f>'Excluded Data'!V121</f>
        <v>No Data</v>
      </c>
      <c r="I126" s="17" t="str">
        <f>'Excluded Data'!W121</f>
        <v>No Data</v>
      </c>
    </row>
    <row r="127" spans="1:9" x14ac:dyDescent="0.25">
      <c r="A127" s="10" t="str">
        <f>'Excluded Data'!A122</f>
        <v>MO-22551</v>
      </c>
      <c r="B127" s="10">
        <f>'Excluded Data'!C122</f>
        <v>35.863810000000001</v>
      </c>
      <c r="C127" s="10">
        <f>'Excluded Data'!D122</f>
        <v>-106.27766</v>
      </c>
      <c r="D127" s="10" t="str">
        <f>IF('Excluded Data'!B122&lt;&gt;0,'Excluded Data'!B122,"")</f>
        <v/>
      </c>
      <c r="E127" s="11" t="str">
        <f>IF('Excluded Data'!G122&lt;&gt;0,'Excluded Data'!G122,"")</f>
        <v/>
      </c>
      <c r="F127" s="10" t="str">
        <f>IF('Excluded Data'!H122&lt;&gt;0,'Excluded Data'!H122,"")</f>
        <v/>
      </c>
      <c r="G127" s="10" t="str">
        <f>'Excluded Data'!J122&amp;" - "&amp;'Excluded Data'!K122</f>
        <v xml:space="preserve"> - </v>
      </c>
      <c r="H127" s="14" t="str">
        <f>'Excluded Data'!V122</f>
        <v>No Data</v>
      </c>
      <c r="I127" s="17" t="str">
        <f>'Excluded Data'!W122</f>
        <v>No Data</v>
      </c>
    </row>
    <row r="128" spans="1:9" x14ac:dyDescent="0.25">
      <c r="A128" s="10" t="str">
        <f>'Excluded Data'!A123</f>
        <v>MO-22552</v>
      </c>
      <c r="B128" s="10">
        <f>'Excluded Data'!C123</f>
        <v>35.863799999999998</v>
      </c>
      <c r="C128" s="10">
        <f>'Excluded Data'!D123</f>
        <v>-106.27766</v>
      </c>
      <c r="D128" s="10" t="str">
        <f>IF('Excluded Data'!B123&lt;&gt;0,'Excluded Data'!B123,"")</f>
        <v/>
      </c>
      <c r="E128" s="11" t="str">
        <f>IF('Excluded Data'!G123&lt;&gt;0,'Excluded Data'!G123,"")</f>
        <v/>
      </c>
      <c r="F128" s="10" t="str">
        <f>IF('Excluded Data'!H123&lt;&gt;0,'Excluded Data'!H123,"")</f>
        <v/>
      </c>
      <c r="G128" s="10" t="str">
        <f>'Excluded Data'!J123&amp;" - "&amp;'Excluded Data'!K123</f>
        <v xml:space="preserve"> - </v>
      </c>
      <c r="H128" s="14" t="str">
        <f>'Excluded Data'!V123</f>
        <v>No Data</v>
      </c>
      <c r="I128" s="17" t="str">
        <f>'Excluded Data'!W123</f>
        <v>No Data</v>
      </c>
    </row>
    <row r="129" spans="1:9" x14ac:dyDescent="0.25">
      <c r="A129" s="10" t="str">
        <f>'Excluded Data'!A124</f>
        <v>MO-22553</v>
      </c>
      <c r="B129" s="10">
        <f>'Excluded Data'!C124</f>
        <v>35.863790000000002</v>
      </c>
      <c r="C129" s="10">
        <f>'Excluded Data'!D124</f>
        <v>-106.27766</v>
      </c>
      <c r="D129" s="10" t="str">
        <f>IF('Excluded Data'!B124&lt;&gt;0,'Excluded Data'!B124,"")</f>
        <v/>
      </c>
      <c r="E129" s="11" t="str">
        <f>IF('Excluded Data'!G124&lt;&gt;0,'Excluded Data'!G124,"")</f>
        <v/>
      </c>
      <c r="F129" s="10" t="str">
        <f>IF('Excluded Data'!H124&lt;&gt;0,'Excluded Data'!H124,"")</f>
        <v/>
      </c>
      <c r="G129" s="10" t="str">
        <f>'Excluded Data'!J124&amp;" - "&amp;'Excluded Data'!K124</f>
        <v xml:space="preserve"> - </v>
      </c>
      <c r="H129" s="14" t="str">
        <f>'Excluded Data'!V124</f>
        <v>No Data</v>
      </c>
      <c r="I129" s="17" t="str">
        <f>'Excluded Data'!W124</f>
        <v>No Data</v>
      </c>
    </row>
    <row r="130" spans="1:9" x14ac:dyDescent="0.25">
      <c r="A130" s="10" t="str">
        <f>'Excluded Data'!A125</f>
        <v>MO-22555</v>
      </c>
      <c r="B130" s="10">
        <f>'Excluded Data'!C125</f>
        <v>35.863790000000002</v>
      </c>
      <c r="C130" s="10">
        <f>'Excluded Data'!D125</f>
        <v>-106.27764999999999</v>
      </c>
      <c r="D130" s="10" t="str">
        <f>IF('Excluded Data'!B125&lt;&gt;0,'Excluded Data'!B125,"")</f>
        <v/>
      </c>
      <c r="E130" s="11" t="str">
        <f>IF('Excluded Data'!G125&lt;&gt;0,'Excluded Data'!G125,"")</f>
        <v/>
      </c>
      <c r="F130" s="10" t="str">
        <f>IF('Excluded Data'!H125&lt;&gt;0,'Excluded Data'!H125,"")</f>
        <v/>
      </c>
      <c r="G130" s="10" t="str">
        <f>'Excluded Data'!J125&amp;" - "&amp;'Excluded Data'!K125</f>
        <v xml:space="preserve"> - </v>
      </c>
      <c r="H130" s="14" t="str">
        <f>'Excluded Data'!V125</f>
        <v>No Data</v>
      </c>
      <c r="I130" s="17" t="str">
        <f>'Excluded Data'!W125</f>
        <v>No Data</v>
      </c>
    </row>
    <row r="131" spans="1:9" x14ac:dyDescent="0.25">
      <c r="A131" s="10" t="str">
        <f>'Excluded Data'!A126</f>
        <v>MO-22560</v>
      </c>
      <c r="B131" s="10">
        <f>'Excluded Data'!C126</f>
        <v>35.863390000000003</v>
      </c>
      <c r="C131" s="10">
        <f>'Excluded Data'!D126</f>
        <v>-106.27683</v>
      </c>
      <c r="D131" s="10" t="str">
        <f>IF('Excluded Data'!B126&lt;&gt;0,'Excluded Data'!B126,"")</f>
        <v/>
      </c>
      <c r="E131" s="11" t="str">
        <f>IF('Excluded Data'!G126&lt;&gt;0,'Excluded Data'!G126,"")</f>
        <v/>
      </c>
      <c r="F131" s="10" t="str">
        <f>IF('Excluded Data'!H126&lt;&gt;0,'Excluded Data'!H126,"")</f>
        <v/>
      </c>
      <c r="G131" s="10" t="str">
        <f>'Excluded Data'!J126&amp;" - "&amp;'Excluded Data'!K126</f>
        <v xml:space="preserve"> - </v>
      </c>
      <c r="H131" s="14" t="str">
        <f>'Excluded Data'!V126</f>
        <v>No Data</v>
      </c>
      <c r="I131" s="17" t="str">
        <f>'Excluded Data'!W126</f>
        <v>No Data</v>
      </c>
    </row>
    <row r="132" spans="1:9" s="1" customFormat="1" ht="38.25" x14ac:dyDescent="0.25">
      <c r="A132" s="4" t="s">
        <v>43</v>
      </c>
      <c r="B132" s="4" t="s">
        <v>2</v>
      </c>
      <c r="C132" s="4" t="s">
        <v>3</v>
      </c>
      <c r="D132" s="4" t="s">
        <v>542</v>
      </c>
      <c r="E132" s="5" t="s">
        <v>16</v>
      </c>
      <c r="F132" s="5" t="s">
        <v>17</v>
      </c>
      <c r="G132" s="5" t="s">
        <v>15</v>
      </c>
      <c r="H132" s="5" t="s">
        <v>69</v>
      </c>
      <c r="I132" s="16" t="s">
        <v>14</v>
      </c>
    </row>
    <row r="133" spans="1:9" x14ac:dyDescent="0.25">
      <c r="A133" s="10" t="str">
        <f>'Excluded Data'!A127</f>
        <v>MO-24226</v>
      </c>
      <c r="B133" s="10">
        <f>'Excluded Data'!C127</f>
        <v>35.859990000000003</v>
      </c>
      <c r="C133" s="10">
        <f>'Excluded Data'!D127</f>
        <v>-106.26743999999999</v>
      </c>
      <c r="D133" s="10" t="str">
        <f>IF('Excluded Data'!B127&lt;&gt;0,'Excluded Data'!B127,"")</f>
        <v/>
      </c>
      <c r="E133" s="11" t="str">
        <f>IF('Excluded Data'!G127&lt;&gt;0,'Excluded Data'!G127,"")</f>
        <v/>
      </c>
      <c r="F133" s="10" t="str">
        <f>IF('Excluded Data'!H127&lt;&gt;0,'Excluded Data'!H127,"")</f>
        <v/>
      </c>
      <c r="G133" s="10" t="str">
        <f>'Excluded Data'!J127&amp;" - "&amp;'Excluded Data'!K127</f>
        <v xml:space="preserve"> - </v>
      </c>
      <c r="H133" s="14" t="str">
        <f>'Excluded Data'!V127</f>
        <v>No Data</v>
      </c>
      <c r="I133" s="17" t="str">
        <f>'Excluded Data'!W127</f>
        <v>No Data</v>
      </c>
    </row>
    <row r="134" spans="1:9" x14ac:dyDescent="0.25">
      <c r="A134" s="10" t="str">
        <f>'Excluded Data'!A128</f>
        <v>MO-24227</v>
      </c>
      <c r="B134" s="10">
        <f>'Excluded Data'!C128</f>
        <v>35.860340000000001</v>
      </c>
      <c r="C134" s="10">
        <f>'Excluded Data'!D128</f>
        <v>-106.26711</v>
      </c>
      <c r="D134" s="10" t="str">
        <f>IF('Excluded Data'!B128&lt;&gt;0,'Excluded Data'!B128,"")</f>
        <v/>
      </c>
      <c r="E134" s="11" t="str">
        <f>IF('Excluded Data'!G128&lt;&gt;0,'Excluded Data'!G128,"")</f>
        <v/>
      </c>
      <c r="F134" s="10" t="str">
        <f>IF('Excluded Data'!H128&lt;&gt;0,'Excluded Data'!H128,"")</f>
        <v/>
      </c>
      <c r="G134" s="10" t="str">
        <f>'Excluded Data'!J128&amp;" - "&amp;'Excluded Data'!K128</f>
        <v xml:space="preserve"> - </v>
      </c>
      <c r="H134" s="14" t="str">
        <f>'Excluded Data'!V128</f>
        <v>No Data</v>
      </c>
      <c r="I134" s="17" t="str">
        <f>'Excluded Data'!W128</f>
        <v>No Data</v>
      </c>
    </row>
    <row r="135" spans="1:9" x14ac:dyDescent="0.25">
      <c r="A135" s="10" t="str">
        <f>'Excluded Data'!A129</f>
        <v>MO-24228</v>
      </c>
      <c r="B135" s="10">
        <f>'Excluded Data'!C129</f>
        <v>35.86065</v>
      </c>
      <c r="C135" s="10">
        <f>'Excluded Data'!D129</f>
        <v>-106.27122</v>
      </c>
      <c r="D135" s="10" t="str">
        <f>IF('Excluded Data'!B129&lt;&gt;0,'Excluded Data'!B129,"")</f>
        <v/>
      </c>
      <c r="E135" s="11" t="str">
        <f>IF('Excluded Data'!G129&lt;&gt;0,'Excluded Data'!G129,"")</f>
        <v/>
      </c>
      <c r="F135" s="10" t="str">
        <f>IF('Excluded Data'!H129&lt;&gt;0,'Excluded Data'!H129,"")</f>
        <v/>
      </c>
      <c r="G135" s="10" t="str">
        <f>'Excluded Data'!J129&amp;" - "&amp;'Excluded Data'!K129</f>
        <v xml:space="preserve"> - </v>
      </c>
      <c r="H135" s="14" t="str">
        <f>'Excluded Data'!V129</f>
        <v>No Data</v>
      </c>
      <c r="I135" s="17" t="str">
        <f>'Excluded Data'!W129</f>
        <v>No Data</v>
      </c>
    </row>
    <row r="136" spans="1:9" x14ac:dyDescent="0.25">
      <c r="A136" s="10" t="str">
        <f>'Excluded Data'!A130</f>
        <v>MO-24229</v>
      </c>
      <c r="B136" s="10">
        <f>'Excluded Data'!C130</f>
        <v>35.862499999999997</v>
      </c>
      <c r="C136" s="10">
        <f>'Excluded Data'!D130</f>
        <v>-106.27392</v>
      </c>
      <c r="D136" s="10" t="str">
        <f>IF('Excluded Data'!B130&lt;&gt;0,'Excluded Data'!B130,"")</f>
        <v/>
      </c>
      <c r="E136" s="11" t="str">
        <f>IF('Excluded Data'!G130&lt;&gt;0,'Excluded Data'!G130,"")</f>
        <v/>
      </c>
      <c r="F136" s="10" t="str">
        <f>IF('Excluded Data'!H130&lt;&gt;0,'Excluded Data'!H130,"")</f>
        <v/>
      </c>
      <c r="G136" s="10" t="str">
        <f>'Excluded Data'!J130&amp;" - "&amp;'Excluded Data'!K130</f>
        <v xml:space="preserve"> - </v>
      </c>
      <c r="H136" s="14" t="str">
        <f>'Excluded Data'!V130</f>
        <v>No Data</v>
      </c>
      <c r="I136" s="17" t="str">
        <f>'Excluded Data'!W130</f>
        <v>No Data</v>
      </c>
    </row>
    <row r="137" spans="1:9" x14ac:dyDescent="0.25">
      <c r="A137" s="10" t="str">
        <f>'Excluded Data'!A131</f>
        <v>MO-24232</v>
      </c>
      <c r="B137" s="10">
        <f>'Excluded Data'!C131</f>
        <v>35.858170000000001</v>
      </c>
      <c r="C137" s="10">
        <f>'Excluded Data'!D131</f>
        <v>-106.26707</v>
      </c>
      <c r="D137" s="10" t="str">
        <f>IF('Excluded Data'!B131&lt;&gt;0,'Excluded Data'!B131,"")</f>
        <v/>
      </c>
      <c r="E137" s="11" t="str">
        <f>IF('Excluded Data'!G131&lt;&gt;0,'Excluded Data'!G131,"")</f>
        <v/>
      </c>
      <c r="F137" s="10" t="str">
        <f>IF('Excluded Data'!H131&lt;&gt;0,'Excluded Data'!H131,"")</f>
        <v/>
      </c>
      <c r="G137" s="10" t="str">
        <f>'Excluded Data'!J131&amp;" - "&amp;'Excluded Data'!K131</f>
        <v xml:space="preserve"> - </v>
      </c>
      <c r="H137" s="14" t="str">
        <f>'Excluded Data'!V131</f>
        <v>No Data</v>
      </c>
      <c r="I137" s="17" t="str">
        <f>'Excluded Data'!W131</f>
        <v>No Data</v>
      </c>
    </row>
    <row r="138" spans="1:9" x14ac:dyDescent="0.25">
      <c r="A138" s="10" t="str">
        <f>'Excluded Data'!A132</f>
        <v>Pajarito Booster #2</v>
      </c>
      <c r="B138" s="10">
        <f>'Excluded Data'!C132</f>
        <v>35.845419999999997</v>
      </c>
      <c r="C138" s="10">
        <f>'Excluded Data'!D132</f>
        <v>-106.26658999999999</v>
      </c>
      <c r="D138" s="10" t="str">
        <f>IF('Excluded Data'!B132&lt;&gt;0,'Excluded Data'!B132,"")</f>
        <v/>
      </c>
      <c r="E138" s="11" t="str">
        <f>IF('Excluded Data'!G132&lt;&gt;0,'Excluded Data'!G132,"")</f>
        <v/>
      </c>
      <c r="F138" s="10" t="str">
        <f>IF('Excluded Data'!H132&lt;&gt;0,'Excluded Data'!H132,"")</f>
        <v/>
      </c>
      <c r="G138" s="10" t="str">
        <f>'Excluded Data'!J132&amp;" - "&amp;'Excluded Data'!K132</f>
        <v xml:space="preserve"> - </v>
      </c>
      <c r="H138" s="14" t="str">
        <f>'Excluded Data'!V132</f>
        <v>No Data</v>
      </c>
      <c r="I138" s="17" t="str">
        <f>'Excluded Data'!W132</f>
        <v>No Data</v>
      </c>
    </row>
    <row r="139" spans="1:9" x14ac:dyDescent="0.25">
      <c r="A139" s="10" t="str">
        <f>'Excluded Data'!A133</f>
        <v>PM-00004</v>
      </c>
      <c r="B139" s="10">
        <f>'Excluded Data'!C133</f>
        <v>35.850209999999997</v>
      </c>
      <c r="C139" s="10">
        <f>'Excluded Data'!D133</f>
        <v>-106.26618000000001</v>
      </c>
      <c r="D139" s="10" t="str">
        <f>IF('Excluded Data'!B133&lt;&gt;0,'Excluded Data'!B133,"")</f>
        <v/>
      </c>
      <c r="E139" s="11" t="str">
        <f>IF('Excluded Data'!G133&lt;&gt;0,'Excluded Data'!G133,"")</f>
        <v/>
      </c>
      <c r="F139" s="10" t="str">
        <f>IF('Excluded Data'!H133&lt;&gt;0,'Excluded Data'!H133,"")</f>
        <v/>
      </c>
      <c r="G139" s="10" t="str">
        <f>'Excluded Data'!J133&amp;" - "&amp;'Excluded Data'!K133</f>
        <v xml:space="preserve"> - </v>
      </c>
      <c r="H139" s="14">
        <f>'Excluded Data'!V133</f>
        <v>4.5</v>
      </c>
      <c r="I139" s="17">
        <f>'Excluded Data'!W133</f>
        <v>36245</v>
      </c>
    </row>
    <row r="140" spans="1:9" x14ac:dyDescent="0.25">
      <c r="A140" s="10" t="str">
        <f>'Excluded Data'!A134</f>
        <v>R-23i PZ-1</v>
      </c>
      <c r="B140" s="10">
        <f>'Excluded Data'!C134</f>
        <v>35.82385</v>
      </c>
      <c r="C140" s="10">
        <f>'Excluded Data'!D134</f>
        <v>-106.22476</v>
      </c>
      <c r="D140" s="10" t="str">
        <f>IF('Excluded Data'!B134&lt;&gt;0,'Excluded Data'!B134,"")</f>
        <v/>
      </c>
      <c r="E140" s="11" t="str">
        <f>IF('Excluded Data'!G134&lt;&gt;0,'Excluded Data'!G134,"")</f>
        <v/>
      </c>
      <c r="F140" s="10" t="str">
        <f>IF('Excluded Data'!H134&lt;&gt;0,'Excluded Data'!H134,"")</f>
        <v/>
      </c>
      <c r="G140" s="10" t="str">
        <f>'Excluded Data'!J134&amp;" - "&amp;'Excluded Data'!K134</f>
        <v xml:space="preserve"> - </v>
      </c>
      <c r="H140" s="14" t="str">
        <f>'Excluded Data'!V134</f>
        <v>No Data</v>
      </c>
      <c r="I140" s="17" t="str">
        <f>'Excluded Data'!W134</f>
        <v>No Data</v>
      </c>
    </row>
    <row r="141" spans="1:9" x14ac:dyDescent="0.25">
      <c r="A141" s="10" t="str">
        <f>'Excluded Data'!A135</f>
        <v>R-41</v>
      </c>
      <c r="B141" s="10">
        <f>'Excluded Data'!C135</f>
        <v>35.83099</v>
      </c>
      <c r="C141" s="10">
        <f>'Excluded Data'!D135</f>
        <v>-106.23381000000001</v>
      </c>
      <c r="D141" s="10" t="str">
        <f>IF('Excluded Data'!B135&lt;&gt;0,'Excluded Data'!B135,"")</f>
        <v/>
      </c>
      <c r="E141" s="11">
        <f>IF('Excluded Data'!G135&lt;&gt;0,'Excluded Data'!G135,"")</f>
        <v>39891</v>
      </c>
      <c r="F141" s="10">
        <f>IF('Excluded Data'!H135&lt;&gt;0,'Excluded Data'!H135,"")</f>
        <v>997.1</v>
      </c>
      <c r="G141" s="10" t="str">
        <f>'Excluded Data'!J135&amp;" - "&amp;'Excluded Data'!K135</f>
        <v xml:space="preserve"> - </v>
      </c>
      <c r="H141" s="14" t="str">
        <f>'Excluded Data'!V135</f>
        <v>No Data</v>
      </c>
      <c r="I141" s="17" t="str">
        <f>'Excluded Data'!W135</f>
        <v>No Data</v>
      </c>
    </row>
    <row r="142" spans="1:9" x14ac:dyDescent="0.25">
      <c r="A142" s="10" t="str">
        <f>'Excluded Data'!A136</f>
        <v>R-56</v>
      </c>
      <c r="B142" s="10">
        <f>'Excluded Data'!C136</f>
        <v>35.834560000000003</v>
      </c>
      <c r="C142" s="10">
        <f>'Excluded Data'!D136</f>
        <v>-106.24969</v>
      </c>
      <c r="D142" s="10" t="str">
        <f>IF('Excluded Data'!B136&lt;&gt;0,'Excluded Data'!B136,"")</f>
        <v/>
      </c>
      <c r="E142" s="11">
        <f>IF('Excluded Data'!G136&lt;&gt;0,'Excluded Data'!G136,"")</f>
        <v>40378</v>
      </c>
      <c r="F142" s="10">
        <f>IF('Excluded Data'!H136&lt;&gt;0,'Excluded Data'!H136,"")</f>
        <v>1078.8</v>
      </c>
      <c r="G142" s="10" t="str">
        <f>'Excluded Data'!J136&amp;" - "&amp;'Excluded Data'!K136</f>
        <v xml:space="preserve"> - </v>
      </c>
      <c r="H142" s="14" t="str">
        <f>'Excluded Data'!V136</f>
        <v>No Data</v>
      </c>
      <c r="I142" s="17" t="str">
        <f>'Excluded Data'!W136</f>
        <v>No Data</v>
      </c>
    </row>
    <row r="143" spans="1:9" x14ac:dyDescent="0.25">
      <c r="A143" s="10" t="str">
        <f>'Excluded Data'!A137</f>
        <v>UNK</v>
      </c>
      <c r="B143" s="10">
        <f>'Excluded Data'!C137</f>
        <v>35.831049999999998</v>
      </c>
      <c r="C143" s="10">
        <f>'Excluded Data'!D137</f>
        <v>-106.23411</v>
      </c>
      <c r="D143" s="10" t="str">
        <f>IF('Excluded Data'!B137&lt;&gt;0,'Excluded Data'!B137,"")</f>
        <v/>
      </c>
      <c r="E143" s="11" t="str">
        <f>IF('Excluded Data'!G137&lt;&gt;0,'Excluded Data'!G137,"")</f>
        <v/>
      </c>
      <c r="F143" s="10" t="str">
        <f>IF('Excluded Data'!H137&lt;&gt;0,'Excluded Data'!H137,"")</f>
        <v/>
      </c>
      <c r="G143" s="10" t="str">
        <f>'Excluded Data'!J137&amp;" - "&amp;'Excluded Data'!K137</f>
        <v xml:space="preserve"> - </v>
      </c>
      <c r="H143" s="14" t="str">
        <f>'Excluded Data'!V137</f>
        <v>No Data</v>
      </c>
      <c r="I143" s="17" t="str">
        <f>'Excluded Data'!W137</f>
        <v>No Data</v>
      </c>
    </row>
    <row r="144" spans="1:9" x14ac:dyDescent="0.25">
      <c r="A144" s="10" t="str">
        <f>'Excluded Data'!A138</f>
        <v>R-13 OB</v>
      </c>
      <c r="B144" s="10">
        <f>'Excluded Data'!C138</f>
        <v>35.856400000000001</v>
      </c>
      <c r="C144" s="10">
        <f>'Excluded Data'!D138</f>
        <v>-106.24806</v>
      </c>
      <c r="D144" s="10" t="str">
        <f>IF('Excluded Data'!B138&lt;&gt;0,'Excluded Data'!B138,"")</f>
        <v>Regional</v>
      </c>
      <c r="E144" s="11" t="str">
        <f>IF('Excluded Data'!G138&lt;&gt;0,'Excluded Data'!G138,"")</f>
        <v/>
      </c>
      <c r="F144" s="10" t="str">
        <f>IF('Excluded Data'!H138&lt;&gt;0,'Excluded Data'!H138,"")</f>
        <v/>
      </c>
      <c r="G144" s="10" t="str">
        <f>'Excluded Data'!J138&amp;" - "&amp;'Excluded Data'!K138</f>
        <v xml:space="preserve"> - </v>
      </c>
      <c r="H144" s="14" t="str">
        <f>'Excluded Data'!V138</f>
        <v>No Data</v>
      </c>
      <c r="I144" s="17" t="str">
        <f>'Excluded Data'!W138</f>
        <v>No Data</v>
      </c>
    </row>
    <row r="145" spans="1:9" x14ac:dyDescent="0.25">
      <c r="A145" s="20" t="s">
        <v>53</v>
      </c>
      <c r="B145" s="21"/>
      <c r="C145" s="21"/>
      <c r="D145" s="21"/>
      <c r="E145" s="21"/>
      <c r="F145" s="21"/>
      <c r="G145" s="21"/>
      <c r="H145" s="22"/>
      <c r="I145" s="22"/>
    </row>
    <row r="146" spans="1:9" x14ac:dyDescent="0.25">
      <c r="A146" s="10" t="str">
        <f>'Excluded Data'!A139</f>
        <v>LAO-0.8</v>
      </c>
      <c r="B146" s="10">
        <f>'Excluded Data'!C139</f>
        <v>35.876390000000001</v>
      </c>
      <c r="C146" s="10">
        <f>'Excluded Data'!D139</f>
        <v>-106.29293</v>
      </c>
      <c r="D146" s="10" t="str">
        <f>IF('Excluded Data'!B139&lt;&gt;0,'Excluded Data'!B139,"")</f>
        <v>Alluvial</v>
      </c>
      <c r="E146" s="11">
        <f>IF('Excluded Data'!G139&lt;&gt;0,'Excluded Data'!G139,"")</f>
        <v>34465</v>
      </c>
      <c r="F146" s="10">
        <f>IF('Excluded Data'!H139&lt;&gt;0,'Excluded Data'!H139,"")</f>
        <v>12.85</v>
      </c>
      <c r="G146" s="10" t="str">
        <f>'Excluded Data'!J139&amp;" - "&amp;'Excluded Data'!K139</f>
        <v>7.5 - 12.5</v>
      </c>
      <c r="H146" s="14" t="str">
        <f>'Excluded Data'!V139</f>
        <v>No Data</v>
      </c>
      <c r="I146" s="17" t="str">
        <f>'Excluded Data'!W139</f>
        <v>No Data</v>
      </c>
    </row>
    <row r="147" spans="1:9" x14ac:dyDescent="0.25">
      <c r="A147" s="10" t="str">
        <f>'Excluded Data'!A140</f>
        <v>LAO-0.91</v>
      </c>
      <c r="B147" s="10">
        <f>'Excluded Data'!C140</f>
        <v>35.87621</v>
      </c>
      <c r="C147" s="10">
        <f>'Excluded Data'!D140</f>
        <v>-106.28971</v>
      </c>
      <c r="D147" s="10" t="str">
        <f>IF('Excluded Data'!B140&lt;&gt;0,'Excluded Data'!B140,"")</f>
        <v>Alluvial</v>
      </c>
      <c r="E147" s="11">
        <f>IF('Excluded Data'!G140&lt;&gt;0,'Excluded Data'!G140,"")</f>
        <v>34466</v>
      </c>
      <c r="F147" s="10">
        <f>IF('Excluded Data'!H140&lt;&gt;0,'Excluded Data'!H140,"")</f>
        <v>14.85</v>
      </c>
      <c r="G147" s="10" t="str">
        <f>'Excluded Data'!J140&amp;" - "&amp;'Excluded Data'!K140</f>
        <v>9.5 - 14.5</v>
      </c>
      <c r="H147" s="14">
        <f>'Excluded Data'!V140</f>
        <v>4.2</v>
      </c>
      <c r="I147" s="17">
        <f>'Excluded Data'!W140</f>
        <v>36041</v>
      </c>
    </row>
    <row r="148" spans="1:9" x14ac:dyDescent="0.25">
      <c r="A148" s="10" t="str">
        <f>'Excluded Data'!A141</f>
        <v>LAO-1.1</v>
      </c>
      <c r="B148" s="10">
        <f>'Excluded Data'!C141</f>
        <v>35.874769999999998</v>
      </c>
      <c r="C148" s="10">
        <f>'Excluded Data'!D141</f>
        <v>-106.28151</v>
      </c>
      <c r="D148" s="10" t="str">
        <f>IF('Excluded Data'!B141&lt;&gt;0,'Excluded Data'!B141,"")</f>
        <v>Alluvial</v>
      </c>
      <c r="E148" s="11" t="str">
        <f>IF('Excluded Data'!G141&lt;&gt;0,'Excluded Data'!G141,"")</f>
        <v/>
      </c>
      <c r="F148" s="10" t="str">
        <f>IF('Excluded Data'!H141&lt;&gt;0,'Excluded Data'!H141,"")</f>
        <v/>
      </c>
      <c r="G148" s="10" t="str">
        <f>'Excluded Data'!J141&amp;" - "&amp;'Excluded Data'!K141</f>
        <v xml:space="preserve"> - </v>
      </c>
      <c r="H148" s="14" t="str">
        <f>'Excluded Data'!V141</f>
        <v>No Data</v>
      </c>
      <c r="I148" s="17" t="str">
        <f>'Excluded Data'!W141</f>
        <v>No Data</v>
      </c>
    </row>
    <row r="149" spans="1:9" x14ac:dyDescent="0.25">
      <c r="A149" s="10" t="str">
        <f>'Excluded Data'!A142</f>
        <v>LAO-1.2</v>
      </c>
      <c r="B149" s="10">
        <f>'Excluded Data'!C142</f>
        <v>35.873890000000003</v>
      </c>
      <c r="C149" s="10">
        <f>'Excluded Data'!D142</f>
        <v>-106.27623</v>
      </c>
      <c r="D149" s="10" t="str">
        <f>IF('Excluded Data'!B142&lt;&gt;0,'Excluded Data'!B142,"")</f>
        <v>Alluvial</v>
      </c>
      <c r="E149" s="11">
        <f>IF('Excluded Data'!G142&lt;&gt;0,'Excluded Data'!G142,"")</f>
        <v>25294</v>
      </c>
      <c r="F149" s="10">
        <f>IF('Excluded Data'!H142&lt;&gt;0,'Excluded Data'!H142,"")</f>
        <v>18</v>
      </c>
      <c r="G149" s="10" t="str">
        <f>'Excluded Data'!J142&amp;" - "&amp;'Excluded Data'!K142</f>
        <v>8 - 18</v>
      </c>
      <c r="H149" s="14" t="str">
        <f>'Excluded Data'!V142</f>
        <v>No Data</v>
      </c>
      <c r="I149" s="17" t="str">
        <f>'Excluded Data'!W142</f>
        <v>No Data</v>
      </c>
    </row>
    <row r="150" spans="1:9" x14ac:dyDescent="0.25">
      <c r="A150" s="10" t="str">
        <f>'Excluded Data'!A143</f>
        <v>LAO-1.8</v>
      </c>
      <c r="B150" s="10">
        <f>'Excluded Data'!C143</f>
        <v>35.871969999999997</v>
      </c>
      <c r="C150" s="10">
        <f>'Excluded Data'!D143</f>
        <v>-106.26678</v>
      </c>
      <c r="D150" s="10" t="str">
        <f>IF('Excluded Data'!B143&lt;&gt;0,'Excluded Data'!B143,"")</f>
        <v>Alluvial</v>
      </c>
      <c r="E150" s="11">
        <f>IF('Excluded Data'!G143&lt;&gt;0,'Excluded Data'!G143,"")</f>
        <v>25294</v>
      </c>
      <c r="F150" s="10">
        <f>IF('Excluded Data'!H143&lt;&gt;0,'Excluded Data'!H143,"")</f>
        <v>18</v>
      </c>
      <c r="G150" s="10" t="str">
        <f>'Excluded Data'!J143&amp;" - "&amp;'Excluded Data'!K143</f>
        <v>8 - 18</v>
      </c>
      <c r="H150" s="14" t="str">
        <f>'Excluded Data'!V143</f>
        <v>No Data</v>
      </c>
      <c r="I150" s="17" t="str">
        <f>'Excluded Data'!W143</f>
        <v>No Data</v>
      </c>
    </row>
    <row r="151" spans="1:9" x14ac:dyDescent="0.25">
      <c r="A151" s="10" t="str">
        <f>'Excluded Data'!A144</f>
        <v>LAO-3</v>
      </c>
      <c r="B151" s="10">
        <f>'Excluded Data'!C144</f>
        <v>35.873170000000002</v>
      </c>
      <c r="C151" s="10">
        <f>'Excluded Data'!D144</f>
        <v>-106.25812000000001</v>
      </c>
      <c r="D151" s="10" t="str">
        <f>IF('Excluded Data'!B144&lt;&gt;0,'Excluded Data'!B144,"")</f>
        <v>Alluvial</v>
      </c>
      <c r="E151" s="11">
        <f>IF('Excluded Data'!G144&lt;&gt;0,'Excluded Data'!G144,"")</f>
        <v>24139</v>
      </c>
      <c r="F151" s="10">
        <f>IF('Excluded Data'!H144&lt;&gt;0,'Excluded Data'!H144,"")</f>
        <v>24</v>
      </c>
      <c r="G151" s="10" t="str">
        <f>'Excluded Data'!J144&amp;" - "&amp;'Excluded Data'!K144</f>
        <v>9 - 24</v>
      </c>
      <c r="H151" s="14" t="str">
        <f>'Excluded Data'!V144</f>
        <v>No Data</v>
      </c>
      <c r="I151" s="17" t="str">
        <f>'Excluded Data'!W144</f>
        <v>No Data</v>
      </c>
    </row>
    <row r="152" spans="1:9" x14ac:dyDescent="0.25">
      <c r="A152" s="10" t="str">
        <f>'Excluded Data'!A145</f>
        <v>LAO-4.5</v>
      </c>
      <c r="B152" s="10">
        <f>'Excluded Data'!C145</f>
        <v>35.87039</v>
      </c>
      <c r="C152" s="10">
        <f>'Excluded Data'!D145</f>
        <v>-106.23905999999999</v>
      </c>
      <c r="D152" s="10" t="str">
        <f>IF('Excluded Data'!B145&lt;&gt;0,'Excluded Data'!B145,"")</f>
        <v>Alluvial</v>
      </c>
      <c r="E152" s="11">
        <f>IF('Excluded Data'!G145&lt;&gt;0,'Excluded Data'!G145,"")</f>
        <v>25294</v>
      </c>
      <c r="F152" s="10">
        <f>IF('Excluded Data'!H145&lt;&gt;0,'Excluded Data'!H145,"")</f>
        <v>40</v>
      </c>
      <c r="G152" s="10" t="str">
        <f>'Excluded Data'!J145&amp;" - "&amp;'Excluded Data'!K145</f>
        <v>10 - 40</v>
      </c>
      <c r="H152" s="14" t="str">
        <f>'Excluded Data'!V145</f>
        <v>No Data</v>
      </c>
      <c r="I152" s="17" t="str">
        <f>'Excluded Data'!W145</f>
        <v>No Data</v>
      </c>
    </row>
    <row r="153" spans="1:9" x14ac:dyDescent="0.25">
      <c r="A153" s="10" t="str">
        <f>'Excluded Data'!A146</f>
        <v>LAO-4.5A</v>
      </c>
      <c r="B153" s="10">
        <f>'Excluded Data'!C146</f>
        <v>35.870294399999999</v>
      </c>
      <c r="C153" s="10">
        <f>'Excluded Data'!D146</f>
        <v>-106.23959259999999</v>
      </c>
      <c r="D153" s="10" t="str">
        <f>IF('Excluded Data'!B146&lt;&gt;0,'Excluded Data'!B146,"")</f>
        <v>Alluvial</v>
      </c>
      <c r="E153" s="11" t="str">
        <f>IF('Excluded Data'!G146&lt;&gt;0,'Excluded Data'!G146,"")</f>
        <v/>
      </c>
      <c r="F153" s="10">
        <f>IF('Excluded Data'!H146&lt;&gt;0,'Excluded Data'!H146,"")</f>
        <v>18.5</v>
      </c>
      <c r="G153" s="10" t="str">
        <f>'Excluded Data'!J146&amp;" - "&amp;'Excluded Data'!K146</f>
        <v>8.5 - 18.5</v>
      </c>
      <c r="H153" s="14" t="str">
        <f>'Excluded Data'!V146</f>
        <v>No Data</v>
      </c>
      <c r="I153" s="17" t="str">
        <f>'Excluded Data'!W146</f>
        <v>No Data</v>
      </c>
    </row>
    <row r="154" spans="1:9" x14ac:dyDescent="0.25">
      <c r="A154" s="10" t="str">
        <f>'Excluded Data'!A147</f>
        <v>LAO-4.5B</v>
      </c>
      <c r="B154" s="10">
        <f>'Excluded Data'!C147</f>
        <v>35.870302700000003</v>
      </c>
      <c r="C154" s="10">
        <f>'Excluded Data'!D147</f>
        <v>-106.2395521</v>
      </c>
      <c r="D154" s="10" t="str">
        <f>IF('Excluded Data'!B147&lt;&gt;0,'Excluded Data'!B147,"")</f>
        <v>Alluvial</v>
      </c>
      <c r="E154" s="11" t="str">
        <f>IF('Excluded Data'!G147&lt;&gt;0,'Excluded Data'!G147,"")</f>
        <v/>
      </c>
      <c r="F154" s="10">
        <f>IF('Excluded Data'!H147&lt;&gt;0,'Excluded Data'!H147,"")</f>
        <v>34.9</v>
      </c>
      <c r="G154" s="10" t="str">
        <f>'Excluded Data'!J147&amp;" - "&amp;'Excluded Data'!K147</f>
        <v>24.9 - 34.9</v>
      </c>
      <c r="H154" s="14" t="str">
        <f>'Excluded Data'!V147</f>
        <v>No Data</v>
      </c>
      <c r="I154" s="17" t="str">
        <f>'Excluded Data'!W147</f>
        <v>No Data</v>
      </c>
    </row>
    <row r="155" spans="1:9" x14ac:dyDescent="0.25">
      <c r="A155" s="10" t="str">
        <f>'Excluded Data'!A148</f>
        <v>LAO-5</v>
      </c>
      <c r="B155" s="10">
        <f>'Excluded Data'!C148</f>
        <v>35.868569999999998</v>
      </c>
      <c r="C155" s="10">
        <f>'Excluded Data'!D148</f>
        <v>-106.23047</v>
      </c>
      <c r="D155" s="10" t="str">
        <f>IF('Excluded Data'!B148&lt;&gt;0,'Excluded Data'!B148,"")</f>
        <v>Alluvial</v>
      </c>
      <c r="E155" s="11">
        <f>IF('Excluded Data'!G148&lt;&gt;0,'Excluded Data'!G148,"")</f>
        <v>24139</v>
      </c>
      <c r="F155" s="10">
        <f>IF('Excluded Data'!H148&lt;&gt;0,'Excluded Data'!H148,"")</f>
        <v>25</v>
      </c>
      <c r="G155" s="10" t="str">
        <f>'Excluded Data'!J148&amp;" - "&amp;'Excluded Data'!K148</f>
        <v>5 - 25</v>
      </c>
      <c r="H155" s="14">
        <f>'Excluded Data'!V148</f>
        <v>4.2</v>
      </c>
      <c r="I155" s="17">
        <f>'Excluded Data'!W148</f>
        <v>36038</v>
      </c>
    </row>
    <row r="156" spans="1:9" x14ac:dyDescent="0.25">
      <c r="A156" s="10" t="str">
        <f>'Excluded Data'!A149</f>
        <v>LAO-6</v>
      </c>
      <c r="B156" s="10">
        <f>'Excluded Data'!C149</f>
        <v>35.868310000000001</v>
      </c>
      <c r="C156" s="10">
        <f>'Excluded Data'!D149</f>
        <v>-106.23041000000001</v>
      </c>
      <c r="D156" s="10" t="str">
        <f>IF('Excluded Data'!B149&lt;&gt;0,'Excluded Data'!B149,"")</f>
        <v>Alluvial</v>
      </c>
      <c r="E156" s="11">
        <f>IF('Excluded Data'!G149&lt;&gt;0,'Excluded Data'!G149,"")</f>
        <v>24139</v>
      </c>
      <c r="F156" s="10">
        <f>IF('Excluded Data'!H149&lt;&gt;0,'Excluded Data'!H149,"")</f>
        <v>16</v>
      </c>
      <c r="G156" s="10" t="str">
        <f>'Excluded Data'!J149&amp;" - "&amp;'Excluded Data'!K149</f>
        <v>6 - 16</v>
      </c>
      <c r="H156" s="14" t="str">
        <f>'Excluded Data'!V149</f>
        <v>No Data</v>
      </c>
      <c r="I156" s="17" t="str">
        <f>'Excluded Data'!W149</f>
        <v>No Data</v>
      </c>
    </row>
    <row r="157" spans="1:9" x14ac:dyDescent="0.25">
      <c r="A157" s="10" t="str">
        <f>'Excluded Data'!A150</f>
        <v>LAO-6a</v>
      </c>
      <c r="B157" s="10">
        <f>'Excluded Data'!C150</f>
        <v>35.86835</v>
      </c>
      <c r="C157" s="10">
        <f>'Excluded Data'!D150</f>
        <v>-106.23041000000001</v>
      </c>
      <c r="D157" s="10" t="str">
        <f>IF('Excluded Data'!B150&lt;&gt;0,'Excluded Data'!B150,"")</f>
        <v>Alluvial</v>
      </c>
      <c r="E157" s="11">
        <f>IF('Excluded Data'!G150&lt;&gt;0,'Excluded Data'!G150,"")</f>
        <v>32737</v>
      </c>
      <c r="F157" s="10">
        <f>IF('Excluded Data'!H150&lt;&gt;0,'Excluded Data'!H150,"")</f>
        <v>14.2</v>
      </c>
      <c r="G157" s="10" t="str">
        <f>'Excluded Data'!J150&amp;" - "&amp;'Excluded Data'!K150</f>
        <v>4.2 - 14.2</v>
      </c>
      <c r="H157" s="14">
        <f>'Excluded Data'!V150</f>
        <v>0.78100000000000003</v>
      </c>
      <c r="I157" s="17">
        <f>'Excluded Data'!W150</f>
        <v>36978</v>
      </c>
    </row>
    <row r="158" spans="1:9" x14ac:dyDescent="0.25">
      <c r="A158" s="10" t="str">
        <f>'Excluded Data'!A151</f>
        <v>LAOR-1</v>
      </c>
      <c r="B158" s="10">
        <f>'Excluded Data'!C151</f>
        <v>35.876420000000003</v>
      </c>
      <c r="C158" s="10">
        <f>'Excluded Data'!D151</f>
        <v>-106.28991000000001</v>
      </c>
      <c r="D158" s="10" t="str">
        <f>IF('Excluded Data'!B151&lt;&gt;0,'Excluded Data'!B151,"")</f>
        <v>Alluvial</v>
      </c>
      <c r="E158" s="11" t="str">
        <f>IF('Excluded Data'!G151&lt;&gt;0,'Excluded Data'!G151,"")</f>
        <v/>
      </c>
      <c r="F158" s="10" t="str">
        <f>IF('Excluded Data'!H151&lt;&gt;0,'Excluded Data'!H151,"")</f>
        <v/>
      </c>
      <c r="G158" s="10" t="str">
        <f>'Excluded Data'!J151&amp;" - "&amp;'Excluded Data'!K151</f>
        <v xml:space="preserve"> - </v>
      </c>
      <c r="H158" s="14" t="str">
        <f>'Excluded Data'!V151</f>
        <v>No Data</v>
      </c>
      <c r="I158" s="17" t="str">
        <f>'Excluded Data'!W151</f>
        <v>No Data</v>
      </c>
    </row>
    <row r="159" spans="1:9" x14ac:dyDescent="0.25">
      <c r="A159" s="10" t="str">
        <f>'Excluded Data'!A152</f>
        <v>PAO-2.5</v>
      </c>
      <c r="B159" s="10">
        <f>'Excluded Data'!C152</f>
        <v>35.885807900000003</v>
      </c>
      <c r="C159" s="10">
        <f>'Excluded Data'!D152</f>
        <v>-106.28298530000001</v>
      </c>
      <c r="D159" s="10" t="str">
        <f>IF('Excluded Data'!B152&lt;&gt;0,'Excluded Data'!B152,"")</f>
        <v>Alluvial</v>
      </c>
      <c r="E159" s="11" t="str">
        <f>IF('Excluded Data'!G152&lt;&gt;0,'Excluded Data'!G152,"")</f>
        <v/>
      </c>
      <c r="F159" s="10">
        <f>IF('Excluded Data'!H152&lt;&gt;0,'Excluded Data'!H152,"")</f>
        <v>10.25</v>
      </c>
      <c r="G159" s="10" t="str">
        <f>'Excluded Data'!J152&amp;" - "&amp;'Excluded Data'!K152</f>
        <v>2.4 - 7.4</v>
      </c>
      <c r="H159" s="14" t="str">
        <f>'Excluded Data'!V152</f>
        <v>No Data</v>
      </c>
      <c r="I159" s="17" t="str">
        <f>'Excluded Data'!W152</f>
        <v>No Data</v>
      </c>
    </row>
    <row r="160" spans="1:9" x14ac:dyDescent="0.25">
      <c r="A160" s="10" t="str">
        <f>'Excluded Data'!A153</f>
        <v>PAO-3</v>
      </c>
      <c r="B160" s="10">
        <f>'Excluded Data'!C153</f>
        <v>35.883490000000002</v>
      </c>
      <c r="C160" s="10">
        <f>'Excluded Data'!D153</f>
        <v>-106.25901</v>
      </c>
      <c r="D160" s="10" t="str">
        <f>IF('Excluded Data'!B153&lt;&gt;0,'Excluded Data'!B153,"")</f>
        <v>Alluvial</v>
      </c>
      <c r="E160" s="11">
        <f>IF('Excluded Data'!G153&lt;&gt;0,'Excluded Data'!G153,"")</f>
        <v>36034</v>
      </c>
      <c r="F160" s="10">
        <f>IF('Excluded Data'!H153&lt;&gt;0,'Excluded Data'!H153,"")</f>
        <v>13.47</v>
      </c>
      <c r="G160" s="10" t="str">
        <f>'Excluded Data'!J153&amp;" - "&amp;'Excluded Data'!K153</f>
        <v>5.62 - 10.62</v>
      </c>
      <c r="H160" s="14">
        <f>'Excluded Data'!V153</f>
        <v>4.7</v>
      </c>
      <c r="I160" s="17">
        <f>'Excluded Data'!W153</f>
        <v>38482</v>
      </c>
    </row>
    <row r="161" spans="1:9" x14ac:dyDescent="0.25">
      <c r="A161" s="10" t="str">
        <f>'Excluded Data'!A154</f>
        <v>PAO-5s</v>
      </c>
      <c r="B161" s="10">
        <f>'Excluded Data'!C154</f>
        <v>35.872869999999999</v>
      </c>
      <c r="C161" s="10">
        <f>'Excluded Data'!D154</f>
        <v>-106.22042</v>
      </c>
      <c r="D161" s="10" t="str">
        <f>IF('Excluded Data'!B154&lt;&gt;0,'Excluded Data'!B154,"")</f>
        <v>Alluvial</v>
      </c>
      <c r="E161" s="11">
        <f>IF('Excluded Data'!G154&lt;&gt;0,'Excluded Data'!G154,"")</f>
        <v>35877</v>
      </c>
      <c r="F161" s="10">
        <f>IF('Excluded Data'!H154&lt;&gt;0,'Excluded Data'!H154,"")</f>
        <v>20.9</v>
      </c>
      <c r="G161" s="10" t="str">
        <f>'Excluded Data'!J154&amp;" - "&amp;'Excluded Data'!K154</f>
        <v>8.05 - 18.05</v>
      </c>
      <c r="H161" s="14">
        <f>'Excluded Data'!V154</f>
        <v>3</v>
      </c>
      <c r="I161" s="17">
        <f>'Excluded Data'!W154</f>
        <v>39695</v>
      </c>
    </row>
    <row r="162" spans="1:9" x14ac:dyDescent="0.25">
      <c r="A162" s="10" t="str">
        <f>'Excluded Data'!A155</f>
        <v>PO-4B</v>
      </c>
      <c r="B162" s="10">
        <f>'Excluded Data'!C155</f>
        <v>35.881410000000002</v>
      </c>
      <c r="C162" s="10">
        <f>'Excluded Data'!D155</f>
        <v>-106.24817</v>
      </c>
      <c r="D162" s="10" t="str">
        <f>IF('Excluded Data'!B155&lt;&gt;0,'Excluded Data'!B155,"")</f>
        <v>Alluvial</v>
      </c>
      <c r="E162" s="11" t="str">
        <f>IF('Excluded Data'!G155&lt;&gt;0,'Excluded Data'!G155,"")</f>
        <v/>
      </c>
      <c r="F162" s="10" t="str">
        <f>IF('Excluded Data'!H155&lt;&gt;0,'Excluded Data'!H155,"")</f>
        <v/>
      </c>
      <c r="G162" s="10" t="str">
        <f>'Excluded Data'!J155&amp;" - "&amp;'Excluded Data'!K155</f>
        <v xml:space="preserve"> - </v>
      </c>
      <c r="H162" s="14" t="str">
        <f>'Excluded Data'!V155</f>
        <v>No Data</v>
      </c>
      <c r="I162" s="17" t="str">
        <f>'Excluded Data'!W155</f>
        <v>No Data</v>
      </c>
    </row>
    <row r="163" spans="1:9" x14ac:dyDescent="0.25">
      <c r="A163" s="10" t="str">
        <f>'Excluded Data'!A156</f>
        <v>BCO-1</v>
      </c>
      <c r="B163" s="10">
        <f>'Excluded Data'!C156</f>
        <v>35.889148800000001</v>
      </c>
      <c r="C163" s="10">
        <f>'Excluded Data'!D156</f>
        <v>-106.24921639999999</v>
      </c>
      <c r="D163" s="10" t="str">
        <f>IF('Excluded Data'!B156&lt;&gt;0,'Excluded Data'!B156,"")</f>
        <v>Intermediate</v>
      </c>
      <c r="E163" s="11" t="str">
        <f>IF('Excluded Data'!G156&lt;&gt;0,'Excluded Data'!G156,"")</f>
        <v/>
      </c>
      <c r="F163" s="10">
        <f>IF('Excluded Data'!H156&lt;&gt;0,'Excluded Data'!H156,"")</f>
        <v>68</v>
      </c>
      <c r="G163" s="10" t="str">
        <f>'Excluded Data'!J156&amp;" - "&amp;'Excluded Data'!K156</f>
        <v>57 - 67</v>
      </c>
      <c r="H163" s="14" t="str">
        <f>'Excluded Data'!V156</f>
        <v>No Data</v>
      </c>
      <c r="I163" s="17" t="str">
        <f>'Excluded Data'!W156</f>
        <v>No Data</v>
      </c>
    </row>
    <row r="164" spans="1:9" x14ac:dyDescent="0.25">
      <c r="A164" s="10" t="str">
        <f>'Excluded Data'!A157</f>
        <v>LAOI-3.2 OB</v>
      </c>
      <c r="B164" s="10">
        <f>'Excluded Data'!C157</f>
        <v>35.873080000000002</v>
      </c>
      <c r="C164" s="10">
        <f>'Excluded Data'!D157</f>
        <v>-106.25937</v>
      </c>
      <c r="D164" s="10" t="str">
        <f>IF('Excluded Data'!B157&lt;&gt;0,'Excluded Data'!B157,"")</f>
        <v>Intermediate</v>
      </c>
      <c r="E164" s="11" t="str">
        <f>IF('Excluded Data'!G157&lt;&gt;0,'Excluded Data'!G157,"")</f>
        <v/>
      </c>
      <c r="F164" s="10" t="str">
        <f>IF('Excluded Data'!H157&lt;&gt;0,'Excluded Data'!H157,"")</f>
        <v/>
      </c>
      <c r="G164" s="10" t="str">
        <f>'Excluded Data'!J157&amp;" - "&amp;'Excluded Data'!K157</f>
        <v xml:space="preserve"> - </v>
      </c>
      <c r="H164" s="14" t="str">
        <f>'Excluded Data'!V157</f>
        <v>No Data</v>
      </c>
      <c r="I164" s="17" t="str">
        <f>'Excluded Data'!W157</f>
        <v>No Data</v>
      </c>
    </row>
    <row r="165" spans="1:9" s="1" customFormat="1" ht="38.25" x14ac:dyDescent="0.25">
      <c r="A165" s="4" t="s">
        <v>43</v>
      </c>
      <c r="B165" s="4" t="s">
        <v>2</v>
      </c>
      <c r="C165" s="4" t="s">
        <v>3</v>
      </c>
      <c r="D165" s="4" t="s">
        <v>542</v>
      </c>
      <c r="E165" s="5" t="s">
        <v>16</v>
      </c>
      <c r="F165" s="5" t="s">
        <v>17</v>
      </c>
      <c r="G165" s="5" t="s">
        <v>15</v>
      </c>
      <c r="H165" s="5" t="s">
        <v>69</v>
      </c>
      <c r="I165" s="16" t="s">
        <v>14</v>
      </c>
    </row>
    <row r="166" spans="1:9" x14ac:dyDescent="0.25">
      <c r="A166" s="10" t="str">
        <f>'Excluded Data'!A158</f>
        <v>LAOI-3.2a OB</v>
      </c>
      <c r="B166" s="10">
        <f>'Excluded Data'!C158</f>
        <v>35.873179999999998</v>
      </c>
      <c r="C166" s="10">
        <f>'Excluded Data'!D158</f>
        <v>-106.25944</v>
      </c>
      <c r="D166" s="10" t="str">
        <f>IF('Excluded Data'!B158&lt;&gt;0,'Excluded Data'!B158,"")</f>
        <v>Intermediate</v>
      </c>
      <c r="E166" s="11" t="str">
        <f>IF('Excluded Data'!G158&lt;&gt;0,'Excluded Data'!G158,"")</f>
        <v/>
      </c>
      <c r="F166" s="10" t="str">
        <f>IF('Excluded Data'!H158&lt;&gt;0,'Excluded Data'!H158,"")</f>
        <v/>
      </c>
      <c r="G166" s="10" t="str">
        <f>'Excluded Data'!J158&amp;" - "&amp;'Excluded Data'!K158</f>
        <v xml:space="preserve"> - </v>
      </c>
      <c r="H166" s="14">
        <f>'Excluded Data'!V158</f>
        <v>1</v>
      </c>
      <c r="I166" s="17">
        <f>'Excluded Data'!W158</f>
        <v>38563</v>
      </c>
    </row>
    <row r="167" spans="1:9" x14ac:dyDescent="0.25">
      <c r="A167" s="10" t="str">
        <f>'Excluded Data'!A159</f>
        <v>R-3i OB</v>
      </c>
      <c r="B167" s="10">
        <f>'Excluded Data'!C159</f>
        <v>35.871789999999997</v>
      </c>
      <c r="C167" s="10">
        <f>'Excluded Data'!D159</f>
        <v>-106.22037</v>
      </c>
      <c r="D167" s="10" t="str">
        <f>IF('Excluded Data'!B159&lt;&gt;0,'Excluded Data'!B159,"")</f>
        <v>Intermediate</v>
      </c>
      <c r="E167" s="11" t="str">
        <f>IF('Excluded Data'!G159&lt;&gt;0,'Excluded Data'!G159,"")</f>
        <v/>
      </c>
      <c r="F167" s="10" t="str">
        <f>IF('Excluded Data'!H159&lt;&gt;0,'Excluded Data'!H159,"")</f>
        <v/>
      </c>
      <c r="G167" s="10" t="str">
        <f>'Excluded Data'!J159&amp;" - "&amp;'Excluded Data'!K159</f>
        <v xml:space="preserve"> - </v>
      </c>
      <c r="H167" s="14">
        <f>'Excluded Data'!V159</f>
        <v>1</v>
      </c>
      <c r="I167" s="17">
        <f>'Excluded Data'!W159</f>
        <v>38574</v>
      </c>
    </row>
    <row r="168" spans="1:9" x14ac:dyDescent="0.25">
      <c r="A168" s="10" t="str">
        <f>'Excluded Data'!A160</f>
        <v>R-4 PZ-E</v>
      </c>
      <c r="B168" s="10">
        <f>'Excluded Data'!C160</f>
        <v>35.882561199999998</v>
      </c>
      <c r="C168" s="10">
        <f>'Excluded Data'!D160</f>
        <v>-106.25377779999999</v>
      </c>
      <c r="D168" s="10" t="str">
        <f>IF('Excluded Data'!B160&lt;&gt;0,'Excluded Data'!B160,"")</f>
        <v>Intermediate</v>
      </c>
      <c r="E168" s="11" t="str">
        <f>IF('Excluded Data'!G160&lt;&gt;0,'Excluded Data'!G160,"")</f>
        <v/>
      </c>
      <c r="F168" s="10">
        <f>IF('Excluded Data'!H160&lt;&gt;0,'Excluded Data'!H160,"")</f>
        <v>231</v>
      </c>
      <c r="G168" s="10" t="str">
        <f>'Excluded Data'!J160&amp;" - "&amp;'Excluded Data'!K160</f>
        <v>221 - 231</v>
      </c>
      <c r="H168" s="14" t="str">
        <f>'Excluded Data'!V160</f>
        <v>No Data</v>
      </c>
      <c r="I168" s="17" t="str">
        <f>'Excluded Data'!W160</f>
        <v>No Data</v>
      </c>
    </row>
    <row r="169" spans="1:9" x14ac:dyDescent="0.25">
      <c r="A169" s="10" t="str">
        <f>'Excluded Data'!A161</f>
        <v>R-4 PZ-W</v>
      </c>
      <c r="B169" s="10">
        <f>'Excluded Data'!C161</f>
        <v>35.882561199999998</v>
      </c>
      <c r="C169" s="10">
        <f>'Excluded Data'!D161</f>
        <v>-106.2537784</v>
      </c>
      <c r="D169" s="10" t="str">
        <f>IF('Excluded Data'!B161&lt;&gt;0,'Excluded Data'!B161,"")</f>
        <v>Intermediate</v>
      </c>
      <c r="E169" s="11" t="str">
        <f>IF('Excluded Data'!G161&lt;&gt;0,'Excluded Data'!G161,"")</f>
        <v/>
      </c>
      <c r="F169" s="10">
        <f>IF('Excluded Data'!H161&lt;&gt;0,'Excluded Data'!H161,"")</f>
        <v>125</v>
      </c>
      <c r="G169" s="10" t="str">
        <f>'Excluded Data'!J161&amp;" - "&amp;'Excluded Data'!K161</f>
        <v>115 - 125</v>
      </c>
      <c r="H169" s="14" t="str">
        <f>'Excluded Data'!V161</f>
        <v>No Data</v>
      </c>
      <c r="I169" s="17" t="str">
        <f>'Excluded Data'!W161</f>
        <v>No Data</v>
      </c>
    </row>
    <row r="170" spans="1:9" x14ac:dyDescent="0.25">
      <c r="A170" s="10" t="str">
        <f>'Excluded Data'!A162</f>
        <v>R-5 S1</v>
      </c>
      <c r="B170" s="10">
        <f>'Excluded Data'!C162</f>
        <v>35.873069999999998</v>
      </c>
      <c r="C170" s="10">
        <f>'Excluded Data'!D162</f>
        <v>-106.22877</v>
      </c>
      <c r="D170" s="10" t="str">
        <f>IF('Excluded Data'!B162&lt;&gt;0,'Excluded Data'!B162,"")</f>
        <v>Intermediate</v>
      </c>
      <c r="E170" s="11" t="str">
        <f>IF('Excluded Data'!G162&lt;&gt;0,'Excluded Data'!G162,"")</f>
        <v/>
      </c>
      <c r="F170" s="10" t="str">
        <f>IF('Excluded Data'!H162&lt;&gt;0,'Excluded Data'!H162,"")</f>
        <v/>
      </c>
      <c r="G170" s="10" t="str">
        <f>'Excluded Data'!J162&amp;" - "&amp;'Excluded Data'!K162</f>
        <v>326.4 - 331.5</v>
      </c>
      <c r="H170" s="14" t="str">
        <f>'Excluded Data'!V162</f>
        <v>No Data</v>
      </c>
      <c r="I170" s="17" t="str">
        <f>'Excluded Data'!W162</f>
        <v>No Data</v>
      </c>
    </row>
    <row r="171" spans="1:9" x14ac:dyDescent="0.25">
      <c r="A171" s="10" t="str">
        <f>'Excluded Data'!A163</f>
        <v>R-7 OB</v>
      </c>
      <c r="B171" s="10">
        <f>'Excluded Data'!C163</f>
        <v>35.874690000000001</v>
      </c>
      <c r="C171" s="10">
        <f>'Excluded Data'!D163</f>
        <v>-106.27954</v>
      </c>
      <c r="D171" s="10" t="str">
        <f>IF('Excluded Data'!B163&lt;&gt;0,'Excluded Data'!B163,"")</f>
        <v>Intermediate</v>
      </c>
      <c r="E171" s="11" t="str">
        <f>IF('Excluded Data'!G163&lt;&gt;0,'Excluded Data'!G163,"")</f>
        <v/>
      </c>
      <c r="F171" s="10" t="str">
        <f>IF('Excluded Data'!H163&lt;&gt;0,'Excluded Data'!H163,"")</f>
        <v/>
      </c>
      <c r="G171" s="10" t="str">
        <f>'Excluded Data'!J163&amp;" - "&amp;'Excluded Data'!K163</f>
        <v xml:space="preserve"> - </v>
      </c>
      <c r="H171" s="14">
        <f>'Excluded Data'!V163</f>
        <v>2.4</v>
      </c>
      <c r="I171" s="17">
        <f>'Excluded Data'!W163</f>
        <v>36897</v>
      </c>
    </row>
    <row r="172" spans="1:9" x14ac:dyDescent="0.25">
      <c r="A172" s="10" t="str">
        <f>'Excluded Data'!A164</f>
        <v>R-7 S2</v>
      </c>
      <c r="B172" s="10">
        <f>'Excluded Data'!C164</f>
        <v>35.874690000000001</v>
      </c>
      <c r="C172" s="10">
        <f>'Excluded Data'!D164</f>
        <v>-106.27954</v>
      </c>
      <c r="D172" s="10" t="str">
        <f>IF('Excluded Data'!B164&lt;&gt;0,'Excluded Data'!B164,"")</f>
        <v>Intermediate</v>
      </c>
      <c r="E172" s="11" t="str">
        <f>IF('Excluded Data'!G164&lt;&gt;0,'Excluded Data'!G164,"")</f>
        <v/>
      </c>
      <c r="F172" s="10" t="str">
        <f>IF('Excluded Data'!H164&lt;&gt;0,'Excluded Data'!H164,"")</f>
        <v/>
      </c>
      <c r="G172" s="10" t="str">
        <f>'Excluded Data'!J164&amp;" - "&amp;'Excluded Data'!K164</f>
        <v>730.4 - 746.4</v>
      </c>
      <c r="H172" s="14" t="str">
        <f>'Excluded Data'!V164</f>
        <v>No Data</v>
      </c>
      <c r="I172" s="17" t="str">
        <f>'Excluded Data'!W164</f>
        <v>No Data</v>
      </c>
    </row>
    <row r="173" spans="1:9" x14ac:dyDescent="0.25">
      <c r="A173" s="10" t="str">
        <f>'Excluded Data'!A165</f>
        <v>LA-00001</v>
      </c>
      <c r="B173" s="10">
        <f>'Excluded Data'!C165</f>
        <v>35.871683099999998</v>
      </c>
      <c r="C173" s="10">
        <f>'Excluded Data'!D165</f>
        <v>-106.2646264</v>
      </c>
      <c r="D173" s="10" t="str">
        <f>IF('Excluded Data'!B165&lt;&gt;0,'Excluded Data'!B165,"")</f>
        <v/>
      </c>
      <c r="E173" s="11" t="str">
        <f>IF('Excluded Data'!G165&lt;&gt;0,'Excluded Data'!G165,"")</f>
        <v/>
      </c>
      <c r="F173" s="10" t="str">
        <f>IF('Excluded Data'!H165&lt;&gt;0,'Excluded Data'!H165,"")</f>
        <v/>
      </c>
      <c r="G173" s="10" t="str">
        <f>'Excluded Data'!J165&amp;" - "&amp;'Excluded Data'!K165</f>
        <v xml:space="preserve"> - </v>
      </c>
      <c r="H173" s="14" t="str">
        <f>'Excluded Data'!V165</f>
        <v>No Data</v>
      </c>
      <c r="I173" s="17" t="str">
        <f>'Excluded Data'!W165</f>
        <v>No Data</v>
      </c>
    </row>
    <row r="174" spans="1:9" x14ac:dyDescent="0.25">
      <c r="A174" s="10" t="str">
        <f>'Excluded Data'!A166</f>
        <v>LA-10067</v>
      </c>
      <c r="B174" s="10">
        <f>'Excluded Data'!C166</f>
        <v>35.873162700000002</v>
      </c>
      <c r="C174" s="10">
        <f>'Excluded Data'!D166</f>
        <v>-106.2594805</v>
      </c>
      <c r="D174" s="10" t="str">
        <f>IF('Excluded Data'!B166&lt;&gt;0,'Excluded Data'!B166,"")</f>
        <v/>
      </c>
      <c r="E174" s="11" t="str">
        <f>IF('Excluded Data'!G166&lt;&gt;0,'Excluded Data'!G166,"")</f>
        <v/>
      </c>
      <c r="F174" s="10" t="str">
        <f>IF('Excluded Data'!H166&lt;&gt;0,'Excluded Data'!H166,"")</f>
        <v/>
      </c>
      <c r="G174" s="10" t="str">
        <f>'Excluded Data'!J166&amp;" - "&amp;'Excluded Data'!K166</f>
        <v xml:space="preserve"> - </v>
      </c>
      <c r="H174" s="14" t="str">
        <f>'Excluded Data'!V166</f>
        <v>No Data</v>
      </c>
      <c r="I174" s="17" t="str">
        <f>'Excluded Data'!W166</f>
        <v>No Data</v>
      </c>
    </row>
    <row r="175" spans="1:9" x14ac:dyDescent="0.25">
      <c r="A175" s="10" t="str">
        <f>'Excluded Data'!A167</f>
        <v>LA-10069</v>
      </c>
      <c r="B175" s="10">
        <f>'Excluded Data'!C167</f>
        <v>35.870363099999999</v>
      </c>
      <c r="C175" s="10">
        <f>'Excluded Data'!D167</f>
        <v>-106.239434</v>
      </c>
      <c r="D175" s="10" t="str">
        <f>IF('Excluded Data'!B167&lt;&gt;0,'Excluded Data'!B167,"")</f>
        <v/>
      </c>
      <c r="E175" s="11" t="str">
        <f>IF('Excluded Data'!G167&lt;&gt;0,'Excluded Data'!G167,"")</f>
        <v/>
      </c>
      <c r="F175" s="10" t="str">
        <f>IF('Excluded Data'!H167&lt;&gt;0,'Excluded Data'!H167,"")</f>
        <v/>
      </c>
      <c r="G175" s="10" t="str">
        <f>'Excluded Data'!J167&amp;" - "&amp;'Excluded Data'!K167</f>
        <v xml:space="preserve"> - </v>
      </c>
      <c r="H175" s="14" t="str">
        <f>'Excluded Data'!V167</f>
        <v>No Data</v>
      </c>
      <c r="I175" s="17" t="str">
        <f>'Excluded Data'!W167</f>
        <v>No Data</v>
      </c>
    </row>
    <row r="176" spans="1:9" x14ac:dyDescent="0.25">
      <c r="A176" s="10" t="str">
        <f>'Excluded Data'!A168</f>
        <v>LA-10070</v>
      </c>
      <c r="B176" s="10">
        <f>'Excluded Data'!C168</f>
        <v>35.8683482</v>
      </c>
      <c r="C176" s="10">
        <f>'Excluded Data'!D168</f>
        <v>-106.2304068</v>
      </c>
      <c r="D176" s="10" t="str">
        <f>IF('Excluded Data'!B168&lt;&gt;0,'Excluded Data'!B168,"")</f>
        <v/>
      </c>
      <c r="E176" s="11" t="str">
        <f>IF('Excluded Data'!G168&lt;&gt;0,'Excluded Data'!G168,"")</f>
        <v/>
      </c>
      <c r="F176" s="10" t="str">
        <f>IF('Excluded Data'!H168&lt;&gt;0,'Excluded Data'!H168,"")</f>
        <v/>
      </c>
      <c r="G176" s="10" t="str">
        <f>'Excluded Data'!J168&amp;" - "&amp;'Excluded Data'!K168</f>
        <v xml:space="preserve"> - </v>
      </c>
      <c r="H176" s="14" t="str">
        <f>'Excluded Data'!V168</f>
        <v>No Data</v>
      </c>
      <c r="I176" s="17" t="str">
        <f>'Excluded Data'!W168</f>
        <v>No Data</v>
      </c>
    </row>
    <row r="177" spans="1:9" x14ac:dyDescent="0.25">
      <c r="A177" s="10" t="str">
        <f>'Excluded Data'!A169</f>
        <v>LADP-5</v>
      </c>
      <c r="B177" s="10">
        <f>'Excluded Data'!C169</f>
        <v>35.8772947</v>
      </c>
      <c r="C177" s="10">
        <f>'Excluded Data'!D169</f>
        <v>-106.2694697</v>
      </c>
      <c r="D177" s="10" t="str">
        <f>IF('Excluded Data'!B169&lt;&gt;0,'Excluded Data'!B169,"")</f>
        <v/>
      </c>
      <c r="E177" s="11" t="str">
        <f>IF('Excluded Data'!G169&lt;&gt;0,'Excluded Data'!G169,"")</f>
        <v/>
      </c>
      <c r="F177" s="10" t="str">
        <f>IF('Excluded Data'!H169&lt;&gt;0,'Excluded Data'!H169,"")</f>
        <v/>
      </c>
      <c r="G177" s="10" t="str">
        <f>'Excluded Data'!J169&amp;" - "&amp;'Excluded Data'!K169</f>
        <v xml:space="preserve"> - </v>
      </c>
      <c r="H177" s="14" t="str">
        <f>'Excluded Data'!V169</f>
        <v>No Data</v>
      </c>
      <c r="I177" s="17" t="str">
        <f>'Excluded Data'!W169</f>
        <v>No Data</v>
      </c>
    </row>
    <row r="178" spans="1:9" x14ac:dyDescent="0.25">
      <c r="A178" s="10" t="str">
        <f>'Excluded Data'!A170</f>
        <v>LAWS-01</v>
      </c>
      <c r="B178" s="10">
        <f>'Excluded Data'!C170</f>
        <v>35.866999700000001</v>
      </c>
      <c r="C178" s="10">
        <f>'Excluded Data'!D170</f>
        <v>-106.2192591</v>
      </c>
      <c r="D178" s="10" t="str">
        <f>IF('Excluded Data'!B170&lt;&gt;0,'Excluded Data'!B170,"")</f>
        <v/>
      </c>
      <c r="E178" s="11" t="str">
        <f>IF('Excluded Data'!G170&lt;&gt;0,'Excluded Data'!G170,"")</f>
        <v/>
      </c>
      <c r="F178" s="10" t="str">
        <f>IF('Excluded Data'!H170&lt;&gt;0,'Excluded Data'!H170,"")</f>
        <v/>
      </c>
      <c r="G178" s="10" t="str">
        <f>'Excluded Data'!J170&amp;" - "&amp;'Excluded Data'!K170</f>
        <v xml:space="preserve"> - </v>
      </c>
      <c r="H178" s="14" t="str">
        <f>'Excluded Data'!V170</f>
        <v>No Data</v>
      </c>
      <c r="I178" s="17" t="str">
        <f>'Excluded Data'!W170</f>
        <v>No Data</v>
      </c>
    </row>
    <row r="179" spans="1:9" x14ac:dyDescent="0.25">
      <c r="A179" s="10" t="str">
        <f>'Excluded Data'!A171</f>
        <v>LAWS-01 S1</v>
      </c>
      <c r="B179" s="10">
        <f>'Excluded Data'!C171</f>
        <v>35.866999700000001</v>
      </c>
      <c r="C179" s="10">
        <f>'Excluded Data'!D171</f>
        <v>-106.2192591</v>
      </c>
      <c r="D179" s="10" t="str">
        <f>IF('Excluded Data'!B171&lt;&gt;0,'Excluded Data'!B171,"")</f>
        <v/>
      </c>
      <c r="E179" s="11" t="str">
        <f>IF('Excluded Data'!G171&lt;&gt;0,'Excluded Data'!G171,"")</f>
        <v/>
      </c>
      <c r="F179" s="10" t="str">
        <f>IF('Excluded Data'!H171&lt;&gt;0,'Excluded Data'!H171,"")</f>
        <v/>
      </c>
      <c r="G179" s="10" t="str">
        <f>'Excluded Data'!J171&amp;" - "&amp;'Excluded Data'!K171</f>
        <v xml:space="preserve"> - </v>
      </c>
      <c r="H179" s="14" t="str">
        <f>'Excluded Data'!V171</f>
        <v>No Data</v>
      </c>
      <c r="I179" s="17" t="str">
        <f>'Excluded Data'!W171</f>
        <v>No Data</v>
      </c>
    </row>
    <row r="180" spans="1:9" x14ac:dyDescent="0.25">
      <c r="A180" s="10" t="str">
        <f>'Excluded Data'!A172</f>
        <v>LAWS-01 S2</v>
      </c>
      <c r="B180" s="10">
        <f>'Excluded Data'!C172</f>
        <v>35.866999700000001</v>
      </c>
      <c r="C180" s="10">
        <f>'Excluded Data'!D172</f>
        <v>-106.2192591</v>
      </c>
      <c r="D180" s="10" t="str">
        <f>IF('Excluded Data'!B172&lt;&gt;0,'Excluded Data'!B172,"")</f>
        <v/>
      </c>
      <c r="E180" s="11" t="str">
        <f>IF('Excluded Data'!G172&lt;&gt;0,'Excluded Data'!G172,"")</f>
        <v/>
      </c>
      <c r="F180" s="10" t="str">
        <f>IF('Excluded Data'!H172&lt;&gt;0,'Excluded Data'!H172,"")</f>
        <v/>
      </c>
      <c r="G180" s="10" t="str">
        <f>'Excluded Data'!J172&amp;" - "&amp;'Excluded Data'!K172</f>
        <v xml:space="preserve"> - </v>
      </c>
      <c r="H180" s="14" t="str">
        <f>'Excluded Data'!V172</f>
        <v>No Data</v>
      </c>
      <c r="I180" s="17" t="str">
        <f>'Excluded Data'!W172</f>
        <v>No Data</v>
      </c>
    </row>
    <row r="181" spans="1:9" x14ac:dyDescent="0.25">
      <c r="A181" s="10" t="str">
        <f>'Excluded Data'!A173</f>
        <v>LAWS-01 S3</v>
      </c>
      <c r="B181" s="10">
        <f>'Excluded Data'!C173</f>
        <v>35.866999700000001</v>
      </c>
      <c r="C181" s="10">
        <f>'Excluded Data'!D173</f>
        <v>-106.2192591</v>
      </c>
      <c r="D181" s="10" t="str">
        <f>IF('Excluded Data'!B173&lt;&gt;0,'Excluded Data'!B173,"")</f>
        <v/>
      </c>
      <c r="E181" s="11" t="str">
        <f>IF('Excluded Data'!G173&lt;&gt;0,'Excluded Data'!G173,"")</f>
        <v/>
      </c>
      <c r="F181" s="10" t="str">
        <f>IF('Excluded Data'!H173&lt;&gt;0,'Excluded Data'!H173,"")</f>
        <v/>
      </c>
      <c r="G181" s="10" t="str">
        <f>'Excluded Data'!J173&amp;" - "&amp;'Excluded Data'!K173</f>
        <v xml:space="preserve"> - </v>
      </c>
      <c r="H181" s="14" t="str">
        <f>'Excluded Data'!V173</f>
        <v>No Data</v>
      </c>
      <c r="I181" s="17" t="str">
        <f>'Excluded Data'!W173</f>
        <v>No Data</v>
      </c>
    </row>
    <row r="182" spans="1:9" x14ac:dyDescent="0.25">
      <c r="A182" s="10" t="str">
        <f>'Excluded Data'!A174</f>
        <v>LAWS-01 S4</v>
      </c>
      <c r="B182" s="10">
        <f>'Excluded Data'!C174</f>
        <v>35.866999700000001</v>
      </c>
      <c r="C182" s="10">
        <f>'Excluded Data'!D174</f>
        <v>-106.2192591</v>
      </c>
      <c r="D182" s="10" t="str">
        <f>IF('Excluded Data'!B174&lt;&gt;0,'Excluded Data'!B174,"")</f>
        <v/>
      </c>
      <c r="E182" s="11" t="str">
        <f>IF('Excluded Data'!G174&lt;&gt;0,'Excluded Data'!G174,"")</f>
        <v/>
      </c>
      <c r="F182" s="10" t="str">
        <f>IF('Excluded Data'!H174&lt;&gt;0,'Excluded Data'!H174,"")</f>
        <v/>
      </c>
      <c r="G182" s="10" t="str">
        <f>'Excluded Data'!J174&amp;" - "&amp;'Excluded Data'!K174</f>
        <v xml:space="preserve"> - </v>
      </c>
      <c r="H182" s="14" t="str">
        <f>'Excluded Data'!V174</f>
        <v>No Data</v>
      </c>
      <c r="I182" s="17" t="str">
        <f>'Excluded Data'!W174</f>
        <v>No Data</v>
      </c>
    </row>
    <row r="183" spans="1:9" x14ac:dyDescent="0.25">
      <c r="A183" s="10" t="str">
        <f>'Excluded Data'!A175</f>
        <v>P5-26612</v>
      </c>
      <c r="B183" s="10">
        <f>'Excluded Data'!C175</f>
        <v>35.8772947</v>
      </c>
      <c r="C183" s="10">
        <f>'Excluded Data'!D175</f>
        <v>-106.2694697</v>
      </c>
      <c r="D183" s="10" t="str">
        <f>IF('Excluded Data'!B175&lt;&gt;0,'Excluded Data'!B175,"")</f>
        <v/>
      </c>
      <c r="E183" s="11" t="str">
        <f>IF('Excluded Data'!G175&lt;&gt;0,'Excluded Data'!G175,"")</f>
        <v/>
      </c>
      <c r="F183" s="10" t="str">
        <f>IF('Excluded Data'!H175&lt;&gt;0,'Excluded Data'!H175,"")</f>
        <v/>
      </c>
      <c r="G183" s="10" t="str">
        <f>'Excluded Data'!J175&amp;" - "&amp;'Excluded Data'!K175</f>
        <v xml:space="preserve"> - </v>
      </c>
      <c r="H183" s="14" t="str">
        <f>'Excluded Data'!V175</f>
        <v>No Data</v>
      </c>
      <c r="I183" s="17" t="str">
        <f>'Excluded Data'!W175</f>
        <v>No Data</v>
      </c>
    </row>
    <row r="184" spans="1:9" x14ac:dyDescent="0.25">
      <c r="A184" s="10" t="str">
        <f>'Excluded Data'!A176</f>
        <v>PU-00181</v>
      </c>
      <c r="B184" s="10">
        <f>'Excluded Data'!C176</f>
        <v>35.883493399999999</v>
      </c>
      <c r="C184" s="10">
        <f>'Excluded Data'!D176</f>
        <v>-106.2590101</v>
      </c>
      <c r="D184" s="10" t="str">
        <f>IF('Excluded Data'!B176&lt;&gt;0,'Excluded Data'!B176,"")</f>
        <v/>
      </c>
      <c r="E184" s="11" t="str">
        <f>IF('Excluded Data'!G176&lt;&gt;0,'Excluded Data'!G176,"")</f>
        <v/>
      </c>
      <c r="F184" s="10" t="str">
        <f>IF('Excluded Data'!H176&lt;&gt;0,'Excluded Data'!H176,"")</f>
        <v/>
      </c>
      <c r="G184" s="10" t="str">
        <f>'Excluded Data'!J176&amp;" - "&amp;'Excluded Data'!K176</f>
        <v xml:space="preserve"> - </v>
      </c>
      <c r="H184" s="14" t="str">
        <f>'Excluded Data'!V176</f>
        <v>No Data</v>
      </c>
      <c r="I184" s="17" t="str">
        <f>'Excluded Data'!W176</f>
        <v>No Data</v>
      </c>
    </row>
    <row r="185" spans="1:9" x14ac:dyDescent="0.25">
      <c r="A185" s="10" t="str">
        <f>'Excluded Data'!A177</f>
        <v>PU-00182</v>
      </c>
      <c r="B185" s="10">
        <f>'Excluded Data'!C177</f>
        <v>35.878662599999998</v>
      </c>
      <c r="C185" s="10">
        <f>'Excluded Data'!D177</f>
        <v>-106.2308475</v>
      </c>
      <c r="D185" s="10" t="str">
        <f>IF('Excluded Data'!B177&lt;&gt;0,'Excluded Data'!B177,"")</f>
        <v/>
      </c>
      <c r="E185" s="11" t="str">
        <f>IF('Excluded Data'!G177&lt;&gt;0,'Excluded Data'!G177,"")</f>
        <v/>
      </c>
      <c r="F185" s="10" t="str">
        <f>IF('Excluded Data'!H177&lt;&gt;0,'Excluded Data'!H177,"")</f>
        <v/>
      </c>
      <c r="G185" s="10" t="str">
        <f>'Excluded Data'!J177&amp;" - "&amp;'Excluded Data'!K177</f>
        <v xml:space="preserve"> - </v>
      </c>
      <c r="H185" s="14" t="str">
        <f>'Excluded Data'!V177</f>
        <v>No Data</v>
      </c>
      <c r="I185" s="17" t="str">
        <f>'Excluded Data'!W177</f>
        <v>No Data</v>
      </c>
    </row>
    <row r="186" spans="1:9" x14ac:dyDescent="0.25">
      <c r="A186" s="10" t="str">
        <f>'Excluded Data'!A178</f>
        <v>PU-10228</v>
      </c>
      <c r="B186" s="10">
        <f>'Excluded Data'!C178</f>
        <v>35.872950600000003</v>
      </c>
      <c r="C186" s="10">
        <f>'Excluded Data'!D178</f>
        <v>-106.2203184</v>
      </c>
      <c r="D186" s="10" t="str">
        <f>IF('Excluded Data'!B178&lt;&gt;0,'Excluded Data'!B178,"")</f>
        <v/>
      </c>
      <c r="E186" s="11" t="str">
        <f>IF('Excluded Data'!G178&lt;&gt;0,'Excluded Data'!G178,"")</f>
        <v/>
      </c>
      <c r="F186" s="10" t="str">
        <f>IF('Excluded Data'!H178&lt;&gt;0,'Excluded Data'!H178,"")</f>
        <v/>
      </c>
      <c r="G186" s="10" t="str">
        <f>'Excluded Data'!J178&amp;" - "&amp;'Excluded Data'!K178</f>
        <v xml:space="preserve"> - </v>
      </c>
      <c r="H186" s="14" t="str">
        <f>'Excluded Data'!V178</f>
        <v>No Data</v>
      </c>
      <c r="I186" s="17" t="str">
        <f>'Excluded Data'!W178</f>
        <v>No Data</v>
      </c>
    </row>
    <row r="187" spans="1:9" x14ac:dyDescent="0.25">
      <c r="A187" s="10" t="str">
        <f>'Excluded Data'!A179</f>
        <v>R-7</v>
      </c>
      <c r="B187" s="10">
        <f>'Excluded Data'!C179</f>
        <v>35.874689699999998</v>
      </c>
      <c r="C187" s="10">
        <f>'Excluded Data'!D179</f>
        <v>-106.2795381</v>
      </c>
      <c r="D187" s="10" t="str">
        <f>IF('Excluded Data'!B179&lt;&gt;0,'Excluded Data'!B179,"")</f>
        <v/>
      </c>
      <c r="E187" s="11" t="str">
        <f>IF('Excluded Data'!G179&lt;&gt;0,'Excluded Data'!G179,"")</f>
        <v/>
      </c>
      <c r="F187" s="10" t="str">
        <f>IF('Excluded Data'!H179&lt;&gt;0,'Excluded Data'!H179,"")</f>
        <v/>
      </c>
      <c r="G187" s="10" t="str">
        <f>'Excluded Data'!J179&amp;" - "&amp;'Excluded Data'!K179</f>
        <v xml:space="preserve"> - </v>
      </c>
      <c r="H187" s="14" t="str">
        <f>'Excluded Data'!V179</f>
        <v>No Data</v>
      </c>
      <c r="I187" s="17" t="str">
        <f>'Excluded Data'!W179</f>
        <v>No Data</v>
      </c>
    </row>
    <row r="188" spans="1:9" x14ac:dyDescent="0.25">
      <c r="A188" s="10" t="str">
        <f>'Excluded Data'!A180</f>
        <v>R-8</v>
      </c>
      <c r="B188" s="10">
        <f>'Excluded Data'!C180</f>
        <v>35.871675699999997</v>
      </c>
      <c r="C188" s="10">
        <f>'Excluded Data'!D180</f>
        <v>-106.24756170000001</v>
      </c>
      <c r="D188" s="10" t="str">
        <f>IF('Excluded Data'!B180&lt;&gt;0,'Excluded Data'!B180,"")</f>
        <v/>
      </c>
      <c r="E188" s="11" t="str">
        <f>IF('Excluded Data'!G180&lt;&gt;0,'Excluded Data'!G180,"")</f>
        <v/>
      </c>
      <c r="F188" s="10" t="str">
        <f>IF('Excluded Data'!H180&lt;&gt;0,'Excluded Data'!H180,"")</f>
        <v/>
      </c>
      <c r="G188" s="10" t="str">
        <f>'Excluded Data'!J180&amp;" - "&amp;'Excluded Data'!K180</f>
        <v xml:space="preserve"> - </v>
      </c>
      <c r="H188" s="14" t="str">
        <f>'Excluded Data'!V180</f>
        <v>No Data</v>
      </c>
      <c r="I188" s="17" t="str">
        <f>'Excluded Data'!W180</f>
        <v>No Data</v>
      </c>
    </row>
    <row r="189" spans="1:9" x14ac:dyDescent="0.25">
      <c r="A189" s="10" t="str">
        <f>'Excluded Data'!A181</f>
        <v>R-9i</v>
      </c>
      <c r="B189" s="10">
        <f>'Excluded Data'!C181</f>
        <v>35.866956199999997</v>
      </c>
      <c r="C189" s="10">
        <f>'Excluded Data'!D181</f>
        <v>-106.2237205</v>
      </c>
      <c r="D189" s="10" t="str">
        <f>IF('Excluded Data'!B181&lt;&gt;0,'Excluded Data'!B181,"")</f>
        <v/>
      </c>
      <c r="E189" s="11" t="str">
        <f>IF('Excluded Data'!G181&lt;&gt;0,'Excluded Data'!G181,"")</f>
        <v/>
      </c>
      <c r="F189" s="10" t="str">
        <f>IF('Excluded Data'!H181&lt;&gt;0,'Excluded Data'!H181,"")</f>
        <v/>
      </c>
      <c r="G189" s="10" t="str">
        <f>'Excluded Data'!J181&amp;" - "&amp;'Excluded Data'!K181</f>
        <v xml:space="preserve"> - </v>
      </c>
      <c r="H189" s="14" t="str">
        <f>'Excluded Data'!V181</f>
        <v>No Data</v>
      </c>
      <c r="I189" s="17" t="str">
        <f>'Excluded Data'!W181</f>
        <v>No Data</v>
      </c>
    </row>
    <row r="190" spans="1:9" x14ac:dyDescent="0.25">
      <c r="A190" s="10" t="str">
        <f>'Excluded Data'!A182</f>
        <v>00-01535</v>
      </c>
      <c r="B190" s="10">
        <f>'Excluded Data'!C182</f>
        <v>35.880789999999998</v>
      </c>
      <c r="C190" s="10">
        <f>'Excluded Data'!D182</f>
        <v>-106.29734000000001</v>
      </c>
      <c r="D190" s="10" t="str">
        <f>IF('Excluded Data'!B182&lt;&gt;0,'Excluded Data'!B182,"")</f>
        <v/>
      </c>
      <c r="E190" s="11" t="str">
        <f>IF('Excluded Data'!G182&lt;&gt;0,'Excluded Data'!G182,"")</f>
        <v/>
      </c>
      <c r="F190" s="10" t="str">
        <f>IF('Excluded Data'!H182&lt;&gt;0,'Excluded Data'!H182,"")</f>
        <v/>
      </c>
      <c r="G190" s="10" t="str">
        <f>'Excluded Data'!J182&amp;" - "&amp;'Excluded Data'!K182</f>
        <v xml:space="preserve"> - </v>
      </c>
      <c r="H190" s="14" t="str">
        <f>'Excluded Data'!V182</f>
        <v>No Data</v>
      </c>
      <c r="I190" s="17" t="str">
        <f>'Excluded Data'!W182</f>
        <v>No Data</v>
      </c>
    </row>
    <row r="191" spans="1:9" x14ac:dyDescent="0.25">
      <c r="A191" s="10" t="str">
        <f>'Excluded Data'!A183</f>
        <v>02-01021</v>
      </c>
      <c r="B191" s="10">
        <f>'Excluded Data'!C183</f>
        <v>35.876390000000001</v>
      </c>
      <c r="C191" s="10">
        <f>'Excluded Data'!D183</f>
        <v>-106.29293</v>
      </c>
      <c r="D191" s="10" t="str">
        <f>IF('Excluded Data'!B183&lt;&gt;0,'Excluded Data'!B183,"")</f>
        <v/>
      </c>
      <c r="E191" s="11" t="str">
        <f>IF('Excluded Data'!G183&lt;&gt;0,'Excluded Data'!G183,"")</f>
        <v/>
      </c>
      <c r="F191" s="10" t="str">
        <f>IF('Excluded Data'!H183&lt;&gt;0,'Excluded Data'!H183,"")</f>
        <v/>
      </c>
      <c r="G191" s="10" t="str">
        <f>'Excluded Data'!J183&amp;" - "&amp;'Excluded Data'!K183</f>
        <v xml:space="preserve"> - </v>
      </c>
      <c r="H191" s="14" t="str">
        <f>'Excluded Data'!V183</f>
        <v>No Data</v>
      </c>
      <c r="I191" s="17" t="str">
        <f>'Excluded Data'!W183</f>
        <v>No Data</v>
      </c>
    </row>
    <row r="192" spans="1:9" x14ac:dyDescent="0.25">
      <c r="A192" s="10" t="str">
        <f>'Excluded Data'!A184</f>
        <v>02-01075</v>
      </c>
      <c r="B192" s="10">
        <f>'Excluded Data'!C184</f>
        <v>35.875430000000001</v>
      </c>
      <c r="C192" s="10">
        <f>'Excluded Data'!D184</f>
        <v>-106.28709000000001</v>
      </c>
      <c r="D192" s="10" t="str">
        <f>IF('Excluded Data'!B184&lt;&gt;0,'Excluded Data'!B184,"")</f>
        <v/>
      </c>
      <c r="E192" s="11" t="str">
        <f>IF('Excluded Data'!G184&lt;&gt;0,'Excluded Data'!G184,"")</f>
        <v/>
      </c>
      <c r="F192" s="10" t="str">
        <f>IF('Excluded Data'!H184&lt;&gt;0,'Excluded Data'!H184,"")</f>
        <v/>
      </c>
      <c r="G192" s="10" t="str">
        <f>'Excluded Data'!J184&amp;" - "&amp;'Excluded Data'!K184</f>
        <v xml:space="preserve"> - </v>
      </c>
      <c r="H192" s="14" t="str">
        <f>'Excluded Data'!V184</f>
        <v>No Data</v>
      </c>
      <c r="I192" s="17" t="str">
        <f>'Excluded Data'!W184</f>
        <v>No Data</v>
      </c>
    </row>
    <row r="193" spans="1:9" x14ac:dyDescent="0.25">
      <c r="A193" s="10" t="str">
        <f>'Excluded Data'!A185</f>
        <v>02-01076</v>
      </c>
      <c r="B193" s="10">
        <f>'Excluded Data'!C185</f>
        <v>35.875520000000002</v>
      </c>
      <c r="C193" s="10">
        <f>'Excluded Data'!D185</f>
        <v>-106.2872</v>
      </c>
      <c r="D193" s="10" t="str">
        <f>IF('Excluded Data'!B185&lt;&gt;0,'Excluded Data'!B185,"")</f>
        <v/>
      </c>
      <c r="E193" s="11" t="str">
        <f>IF('Excluded Data'!G185&lt;&gt;0,'Excluded Data'!G185,"")</f>
        <v/>
      </c>
      <c r="F193" s="10" t="str">
        <f>IF('Excluded Data'!H185&lt;&gt;0,'Excluded Data'!H185,"")</f>
        <v/>
      </c>
      <c r="G193" s="10" t="str">
        <f>'Excluded Data'!J185&amp;" - "&amp;'Excluded Data'!K185</f>
        <v xml:space="preserve"> - </v>
      </c>
      <c r="H193" s="14" t="str">
        <f>'Excluded Data'!V185</f>
        <v>No Data</v>
      </c>
      <c r="I193" s="17" t="str">
        <f>'Excluded Data'!W185</f>
        <v>No Data</v>
      </c>
    </row>
    <row r="194" spans="1:9" x14ac:dyDescent="0.25">
      <c r="A194" s="10" t="str">
        <f>'Excluded Data'!A186</f>
        <v>02-01077</v>
      </c>
      <c r="B194" s="10">
        <f>'Excluded Data'!C186</f>
        <v>35.876420000000003</v>
      </c>
      <c r="C194" s="10">
        <f>'Excluded Data'!D186</f>
        <v>-106.28991000000001</v>
      </c>
      <c r="D194" s="10" t="str">
        <f>IF('Excluded Data'!B186&lt;&gt;0,'Excluded Data'!B186,"")</f>
        <v/>
      </c>
      <c r="E194" s="11" t="str">
        <f>IF('Excluded Data'!G186&lt;&gt;0,'Excluded Data'!G186,"")</f>
        <v/>
      </c>
      <c r="F194" s="10" t="str">
        <f>IF('Excluded Data'!H186&lt;&gt;0,'Excluded Data'!H186,"")</f>
        <v/>
      </c>
      <c r="G194" s="10" t="str">
        <f>'Excluded Data'!J186&amp;" - "&amp;'Excluded Data'!K186</f>
        <v xml:space="preserve"> - </v>
      </c>
      <c r="H194" s="14" t="str">
        <f>'Excluded Data'!V186</f>
        <v>No Data</v>
      </c>
      <c r="I194" s="17" t="str">
        <f>'Excluded Data'!W186</f>
        <v>No Data</v>
      </c>
    </row>
    <row r="195" spans="1:9" x14ac:dyDescent="0.25">
      <c r="A195" s="10" t="str">
        <f>'Excluded Data'!A187</f>
        <v>02-01078</v>
      </c>
      <c r="B195" s="10">
        <f>'Excluded Data'!C187</f>
        <v>35.875430000000001</v>
      </c>
      <c r="C195" s="10">
        <f>'Excluded Data'!D187</f>
        <v>-106.28709000000001</v>
      </c>
      <c r="D195" s="10" t="str">
        <f>IF('Excluded Data'!B187&lt;&gt;0,'Excluded Data'!B187,"")</f>
        <v/>
      </c>
      <c r="E195" s="11" t="str">
        <f>IF('Excluded Data'!G187&lt;&gt;0,'Excluded Data'!G187,"")</f>
        <v/>
      </c>
      <c r="F195" s="10" t="str">
        <f>IF('Excluded Data'!H187&lt;&gt;0,'Excluded Data'!H187,"")</f>
        <v/>
      </c>
      <c r="G195" s="10" t="str">
        <f>'Excluded Data'!J187&amp;" - "&amp;'Excluded Data'!K187</f>
        <v xml:space="preserve"> - </v>
      </c>
      <c r="H195" s="14" t="str">
        <f>'Excluded Data'!V187</f>
        <v>No Data</v>
      </c>
      <c r="I195" s="17" t="str">
        <f>'Excluded Data'!W187</f>
        <v>No Data</v>
      </c>
    </row>
    <row r="196" spans="1:9" x14ac:dyDescent="0.25">
      <c r="A196" s="10" t="str">
        <f>'Excluded Data'!A188</f>
        <v>03-02667</v>
      </c>
      <c r="B196" s="10">
        <f>'Excluded Data'!C188</f>
        <v>35.873779999999996</v>
      </c>
      <c r="C196" s="10">
        <f>'Excluded Data'!D188</f>
        <v>-106.33022</v>
      </c>
      <c r="D196" s="10" t="str">
        <f>IF('Excluded Data'!B188&lt;&gt;0,'Excluded Data'!B188,"")</f>
        <v/>
      </c>
      <c r="E196" s="11" t="str">
        <f>IF('Excluded Data'!G188&lt;&gt;0,'Excluded Data'!G188,"")</f>
        <v/>
      </c>
      <c r="F196" s="10" t="str">
        <f>IF('Excluded Data'!H188&lt;&gt;0,'Excluded Data'!H188,"")</f>
        <v/>
      </c>
      <c r="G196" s="10" t="str">
        <f>'Excluded Data'!J188&amp;" - "&amp;'Excluded Data'!K188</f>
        <v xml:space="preserve"> - </v>
      </c>
      <c r="H196" s="14" t="str">
        <f>'Excluded Data'!V188</f>
        <v>No Data</v>
      </c>
      <c r="I196" s="17" t="str">
        <f>'Excluded Data'!W188</f>
        <v>No Data</v>
      </c>
    </row>
    <row r="197" spans="1:9" x14ac:dyDescent="0.25">
      <c r="A197" s="10" t="str">
        <f>'Excluded Data'!A189</f>
        <v>06-22848</v>
      </c>
      <c r="B197" s="10">
        <f>'Excluded Data'!C189</f>
        <v>35.875329999999998</v>
      </c>
      <c r="C197" s="10">
        <f>'Excluded Data'!D189</f>
        <v>-106.26487</v>
      </c>
      <c r="D197" s="10" t="str">
        <f>IF('Excluded Data'!B189&lt;&gt;0,'Excluded Data'!B189,"")</f>
        <v/>
      </c>
      <c r="E197" s="11" t="str">
        <f>IF('Excluded Data'!G189&lt;&gt;0,'Excluded Data'!G189,"")</f>
        <v/>
      </c>
      <c r="F197" s="10" t="str">
        <f>IF('Excluded Data'!H189&lt;&gt;0,'Excluded Data'!H189,"")</f>
        <v/>
      </c>
      <c r="G197" s="10" t="str">
        <f>'Excluded Data'!J189&amp;" - "&amp;'Excluded Data'!K189</f>
        <v xml:space="preserve"> - </v>
      </c>
      <c r="H197" s="14" t="str">
        <f>'Excluded Data'!V189</f>
        <v>No Data</v>
      </c>
      <c r="I197" s="17" t="str">
        <f>'Excluded Data'!W189</f>
        <v>No Data</v>
      </c>
    </row>
    <row r="198" spans="1:9" s="1" customFormat="1" ht="38.25" x14ac:dyDescent="0.25">
      <c r="A198" s="4" t="s">
        <v>43</v>
      </c>
      <c r="B198" s="4" t="s">
        <v>2</v>
      </c>
      <c r="C198" s="4" t="s">
        <v>3</v>
      </c>
      <c r="D198" s="4" t="s">
        <v>542</v>
      </c>
      <c r="E198" s="5" t="s">
        <v>16</v>
      </c>
      <c r="F198" s="5" t="s">
        <v>17</v>
      </c>
      <c r="G198" s="5" t="s">
        <v>15</v>
      </c>
      <c r="H198" s="5" t="s">
        <v>69</v>
      </c>
      <c r="I198" s="16" t="s">
        <v>14</v>
      </c>
    </row>
    <row r="199" spans="1:9" ht="15.75" customHeight="1" x14ac:dyDescent="0.25">
      <c r="A199" s="10" t="str">
        <f>'Excluded Data'!A190</f>
        <v>21-01682</v>
      </c>
      <c r="B199" s="10">
        <f>'Excluded Data'!C190</f>
        <v>35.874180000000003</v>
      </c>
      <c r="C199" s="10">
        <f>'Excluded Data'!D190</f>
        <v>-106.27507</v>
      </c>
      <c r="D199" s="10" t="str">
        <f>IF('Excluded Data'!B190&lt;&gt;0,'Excluded Data'!B190,"")</f>
        <v/>
      </c>
      <c r="E199" s="11" t="str">
        <f>IF('Excluded Data'!G190&lt;&gt;0,'Excluded Data'!G190,"")</f>
        <v/>
      </c>
      <c r="F199" s="10" t="str">
        <f>IF('Excluded Data'!H190&lt;&gt;0,'Excluded Data'!H190,"")</f>
        <v/>
      </c>
      <c r="G199" s="10" t="str">
        <f>'Excluded Data'!J190&amp;" - "&amp;'Excluded Data'!K190</f>
        <v xml:space="preserve"> - </v>
      </c>
      <c r="H199" s="14" t="str">
        <f>'Excluded Data'!V190</f>
        <v>No Data</v>
      </c>
      <c r="I199" s="17" t="str">
        <f>'Excluded Data'!W190</f>
        <v>No Data</v>
      </c>
    </row>
    <row r="200" spans="1:9" x14ac:dyDescent="0.25">
      <c r="A200" s="10" t="str">
        <f>'Excluded Data'!A191</f>
        <v>21-01811</v>
      </c>
      <c r="B200" s="10">
        <f>'Excluded Data'!C191</f>
        <v>35.877870000000001</v>
      </c>
      <c r="C200" s="10">
        <f>'Excluded Data'!D191</f>
        <v>-106.27357000000001</v>
      </c>
      <c r="D200" s="10" t="str">
        <f>IF('Excluded Data'!B191&lt;&gt;0,'Excluded Data'!B191,"")</f>
        <v/>
      </c>
      <c r="E200" s="11" t="str">
        <f>IF('Excluded Data'!G191&lt;&gt;0,'Excluded Data'!G191,"")</f>
        <v/>
      </c>
      <c r="F200" s="10" t="str">
        <f>IF('Excluded Data'!H191&lt;&gt;0,'Excluded Data'!H191,"")</f>
        <v/>
      </c>
      <c r="G200" s="10" t="str">
        <f>'Excluded Data'!J191&amp;" - "&amp;'Excluded Data'!K191</f>
        <v xml:space="preserve"> - </v>
      </c>
      <c r="H200" s="14" t="str">
        <f>'Excluded Data'!V191</f>
        <v>No Data</v>
      </c>
      <c r="I200" s="17" t="str">
        <f>'Excluded Data'!W191</f>
        <v>No Data</v>
      </c>
    </row>
    <row r="201" spans="1:9" x14ac:dyDescent="0.25">
      <c r="A201" s="10" t="str">
        <f>'Excluded Data'!A192</f>
        <v>41-01004</v>
      </c>
      <c r="B201" s="10">
        <f>'Excluded Data'!C192</f>
        <v>35.879060000000003</v>
      </c>
      <c r="C201" s="10">
        <f>'Excluded Data'!D192</f>
        <v>-106.31164</v>
      </c>
      <c r="D201" s="10" t="str">
        <f>IF('Excluded Data'!B192&lt;&gt;0,'Excluded Data'!B192,"")</f>
        <v/>
      </c>
      <c r="E201" s="11" t="str">
        <f>IF('Excluded Data'!G192&lt;&gt;0,'Excluded Data'!G192,"")</f>
        <v/>
      </c>
      <c r="F201" s="10" t="str">
        <f>IF('Excluded Data'!H192&lt;&gt;0,'Excluded Data'!H192,"")</f>
        <v/>
      </c>
      <c r="G201" s="10" t="str">
        <f>'Excluded Data'!J192&amp;" - "&amp;'Excluded Data'!K192</f>
        <v xml:space="preserve"> - </v>
      </c>
      <c r="H201" s="14" t="str">
        <f>'Excluded Data'!V192</f>
        <v>No Data</v>
      </c>
      <c r="I201" s="17" t="str">
        <f>'Excluded Data'!W192</f>
        <v>No Data</v>
      </c>
    </row>
    <row r="202" spans="1:9" x14ac:dyDescent="0.25">
      <c r="A202" s="10" t="str">
        <f>'Excluded Data'!A193</f>
        <v>41-01045</v>
      </c>
      <c r="B202" s="10">
        <f>'Excluded Data'!C193</f>
        <v>35.878830000000001</v>
      </c>
      <c r="C202" s="10">
        <f>'Excluded Data'!D193</f>
        <v>-106.3353</v>
      </c>
      <c r="D202" s="10" t="str">
        <f>IF('Excluded Data'!B193&lt;&gt;0,'Excluded Data'!B193,"")</f>
        <v/>
      </c>
      <c r="E202" s="11" t="str">
        <f>IF('Excluded Data'!G193&lt;&gt;0,'Excluded Data'!G193,"")</f>
        <v/>
      </c>
      <c r="F202" s="10" t="str">
        <f>IF('Excluded Data'!H193&lt;&gt;0,'Excluded Data'!H193,"")</f>
        <v/>
      </c>
      <c r="G202" s="10" t="str">
        <f>'Excluded Data'!J193&amp;" - "&amp;'Excluded Data'!K193</f>
        <v xml:space="preserve"> - </v>
      </c>
      <c r="H202" s="14" t="str">
        <f>'Excluded Data'!V193</f>
        <v>No Data</v>
      </c>
      <c r="I202" s="17" t="str">
        <f>'Excluded Data'!W193</f>
        <v>No Data</v>
      </c>
    </row>
    <row r="203" spans="1:9" x14ac:dyDescent="0.25">
      <c r="A203" s="10" t="str">
        <f>'Excluded Data'!A194</f>
        <v>73-01005</v>
      </c>
      <c r="B203" s="10">
        <f>'Excluded Data'!C194</f>
        <v>35.880710000000001</v>
      </c>
      <c r="C203" s="10">
        <f>'Excluded Data'!D194</f>
        <v>-106.27206</v>
      </c>
      <c r="D203" s="10" t="str">
        <f>IF('Excluded Data'!B194&lt;&gt;0,'Excluded Data'!B194,"")</f>
        <v/>
      </c>
      <c r="E203" s="11" t="str">
        <f>IF('Excluded Data'!G194&lt;&gt;0,'Excluded Data'!G194,"")</f>
        <v/>
      </c>
      <c r="F203" s="10" t="str">
        <f>IF('Excluded Data'!H194&lt;&gt;0,'Excluded Data'!H194,"")</f>
        <v/>
      </c>
      <c r="G203" s="10" t="str">
        <f>'Excluded Data'!J194&amp;" - "&amp;'Excluded Data'!K194</f>
        <v xml:space="preserve"> - </v>
      </c>
      <c r="H203" s="14" t="str">
        <f>'Excluded Data'!V194</f>
        <v>No Data</v>
      </c>
      <c r="I203" s="17" t="str">
        <f>'Excluded Data'!W194</f>
        <v>No Data</v>
      </c>
    </row>
    <row r="204" spans="1:9" x14ac:dyDescent="0.25">
      <c r="A204" s="10" t="str">
        <f>'Excluded Data'!A195</f>
        <v>73-01006</v>
      </c>
      <c r="B204" s="10">
        <f>'Excluded Data'!C195</f>
        <v>35.881770000000003</v>
      </c>
      <c r="C204" s="10">
        <f>'Excluded Data'!D195</f>
        <v>-106.27343</v>
      </c>
      <c r="D204" s="10" t="str">
        <f>IF('Excluded Data'!B195&lt;&gt;0,'Excluded Data'!B195,"")</f>
        <v/>
      </c>
      <c r="E204" s="11" t="str">
        <f>IF('Excluded Data'!G195&lt;&gt;0,'Excluded Data'!G195,"")</f>
        <v/>
      </c>
      <c r="F204" s="10" t="str">
        <f>IF('Excluded Data'!H195&lt;&gt;0,'Excluded Data'!H195,"")</f>
        <v/>
      </c>
      <c r="G204" s="10" t="str">
        <f>'Excluded Data'!J195&amp;" - "&amp;'Excluded Data'!K195</f>
        <v xml:space="preserve"> - </v>
      </c>
      <c r="H204" s="14" t="str">
        <f>'Excluded Data'!V195</f>
        <v>No Data</v>
      </c>
      <c r="I204" s="17" t="str">
        <f>'Excluded Data'!W195</f>
        <v>No Data</v>
      </c>
    </row>
    <row r="205" spans="1:9" x14ac:dyDescent="0.25">
      <c r="A205" s="10" t="str">
        <f>'Excluded Data'!A196</f>
        <v>73-01007</v>
      </c>
      <c r="B205" s="10">
        <f>'Excluded Data'!C196</f>
        <v>35.881529999999998</v>
      </c>
      <c r="C205" s="10">
        <f>'Excluded Data'!D196</f>
        <v>-106.27115000000001</v>
      </c>
      <c r="D205" s="10" t="str">
        <f>IF('Excluded Data'!B196&lt;&gt;0,'Excluded Data'!B196,"")</f>
        <v/>
      </c>
      <c r="E205" s="11" t="str">
        <f>IF('Excluded Data'!G196&lt;&gt;0,'Excluded Data'!G196,"")</f>
        <v/>
      </c>
      <c r="F205" s="10" t="str">
        <f>IF('Excluded Data'!H196&lt;&gt;0,'Excluded Data'!H196,"")</f>
        <v/>
      </c>
      <c r="G205" s="10" t="str">
        <f>'Excluded Data'!J196&amp;" - "&amp;'Excluded Data'!K196</f>
        <v xml:space="preserve"> - </v>
      </c>
      <c r="H205" s="14" t="str">
        <f>'Excluded Data'!V196</f>
        <v>No Data</v>
      </c>
      <c r="I205" s="17" t="str">
        <f>'Excluded Data'!W196</f>
        <v>No Data</v>
      </c>
    </row>
    <row r="206" spans="1:9" x14ac:dyDescent="0.25">
      <c r="A206" s="10" t="str">
        <f>'Excluded Data'!A197</f>
        <v>73-01011</v>
      </c>
      <c r="B206" s="10">
        <f>'Excluded Data'!C197</f>
        <v>35.880339999999997</v>
      </c>
      <c r="C206" s="10">
        <f>'Excluded Data'!D197</f>
        <v>-106.27034</v>
      </c>
      <c r="D206" s="10" t="str">
        <f>IF('Excluded Data'!B197&lt;&gt;0,'Excluded Data'!B197,"")</f>
        <v/>
      </c>
      <c r="E206" s="11" t="str">
        <f>IF('Excluded Data'!G197&lt;&gt;0,'Excluded Data'!G197,"")</f>
        <v/>
      </c>
      <c r="F206" s="10" t="str">
        <f>IF('Excluded Data'!H197&lt;&gt;0,'Excluded Data'!H197,"")</f>
        <v/>
      </c>
      <c r="G206" s="10" t="str">
        <f>'Excluded Data'!J197&amp;" - "&amp;'Excluded Data'!K197</f>
        <v xml:space="preserve"> - </v>
      </c>
      <c r="H206" s="14" t="str">
        <f>'Excluded Data'!V197</f>
        <v>No Data</v>
      </c>
      <c r="I206" s="17" t="str">
        <f>'Excluded Data'!W197</f>
        <v>No Data</v>
      </c>
    </row>
    <row r="207" spans="1:9" x14ac:dyDescent="0.25">
      <c r="A207" s="10" t="str">
        <f>'Excluded Data'!A198</f>
        <v>DP-0.0 Spring</v>
      </c>
      <c r="B207" s="10">
        <f>'Excluded Data'!C198</f>
        <v>35.872839999999997</v>
      </c>
      <c r="C207" s="10">
        <f>'Excluded Data'!D198</f>
        <v>-106.25946</v>
      </c>
      <c r="D207" s="10" t="str">
        <f>IF('Excluded Data'!B198&lt;&gt;0,'Excluded Data'!B198,"")</f>
        <v/>
      </c>
      <c r="E207" s="11" t="str">
        <f>IF('Excluded Data'!G198&lt;&gt;0,'Excluded Data'!G198,"")</f>
        <v/>
      </c>
      <c r="F207" s="10" t="str">
        <f>IF('Excluded Data'!H198&lt;&gt;0,'Excluded Data'!H198,"")</f>
        <v/>
      </c>
      <c r="G207" s="10" t="str">
        <f>'Excluded Data'!J198&amp;" - "&amp;'Excluded Data'!K198</f>
        <v xml:space="preserve"> - </v>
      </c>
      <c r="H207" s="14" t="str">
        <f>'Excluded Data'!V198</f>
        <v>No Data</v>
      </c>
      <c r="I207" s="17" t="str">
        <f>'Excluded Data'!W198</f>
        <v>No Data</v>
      </c>
    </row>
    <row r="208" spans="1:9" x14ac:dyDescent="0.25">
      <c r="A208" s="10" t="str">
        <f>'Excluded Data'!A199</f>
        <v>DP-03-21601</v>
      </c>
      <c r="B208" s="10">
        <f>'Excluded Data'!C199</f>
        <v>35.877859999999998</v>
      </c>
      <c r="C208" s="10">
        <f>'Excluded Data'!D199</f>
        <v>-106.27352999999999</v>
      </c>
      <c r="D208" s="10" t="str">
        <f>IF('Excluded Data'!B199&lt;&gt;0,'Excluded Data'!B199,"")</f>
        <v/>
      </c>
      <c r="E208" s="11" t="str">
        <f>IF('Excluded Data'!G199&lt;&gt;0,'Excluded Data'!G199,"")</f>
        <v/>
      </c>
      <c r="F208" s="10" t="str">
        <f>IF('Excluded Data'!H199&lt;&gt;0,'Excluded Data'!H199,"")</f>
        <v/>
      </c>
      <c r="G208" s="10" t="str">
        <f>'Excluded Data'!J199&amp;" - "&amp;'Excluded Data'!K199</f>
        <v xml:space="preserve"> - </v>
      </c>
      <c r="H208" s="14" t="str">
        <f>'Excluded Data'!V199</f>
        <v>No Data</v>
      </c>
      <c r="I208" s="17" t="str">
        <f>'Excluded Data'!W199</f>
        <v>No Data</v>
      </c>
    </row>
    <row r="209" spans="1:9" x14ac:dyDescent="0.25">
      <c r="A209" s="10" t="str">
        <f>'Excluded Data'!A200</f>
        <v>DP-03-21604</v>
      </c>
      <c r="B209" s="10">
        <f>'Excluded Data'!C200</f>
        <v>35.877899999999997</v>
      </c>
      <c r="C209" s="10">
        <f>'Excluded Data'!D200</f>
        <v>-106.27347</v>
      </c>
      <c r="D209" s="10" t="str">
        <f>IF('Excluded Data'!B200&lt;&gt;0,'Excluded Data'!B200,"")</f>
        <v/>
      </c>
      <c r="E209" s="11" t="str">
        <f>IF('Excluded Data'!G200&lt;&gt;0,'Excluded Data'!G200,"")</f>
        <v/>
      </c>
      <c r="F209" s="10" t="str">
        <f>IF('Excluded Data'!H200&lt;&gt;0,'Excluded Data'!H200,"")</f>
        <v/>
      </c>
      <c r="G209" s="10" t="str">
        <f>'Excluded Data'!J200&amp;" - "&amp;'Excluded Data'!K200</f>
        <v xml:space="preserve"> - </v>
      </c>
      <c r="H209" s="14" t="str">
        <f>'Excluded Data'!V200</f>
        <v>No Data</v>
      </c>
      <c r="I209" s="17" t="str">
        <f>'Excluded Data'!W200</f>
        <v>No Data</v>
      </c>
    </row>
    <row r="210" spans="1:9" x14ac:dyDescent="0.25">
      <c r="A210" s="10" t="str">
        <f>'Excluded Data'!A201</f>
        <v>DP-03-21614</v>
      </c>
      <c r="B210" s="10">
        <f>'Excluded Data'!C201</f>
        <v>35.877929999999999</v>
      </c>
      <c r="C210" s="10">
        <f>'Excluded Data'!D201</f>
        <v>-106.27325999999999</v>
      </c>
      <c r="D210" s="10" t="str">
        <f>IF('Excluded Data'!B201&lt;&gt;0,'Excluded Data'!B201,"")</f>
        <v/>
      </c>
      <c r="E210" s="11" t="str">
        <f>IF('Excluded Data'!G201&lt;&gt;0,'Excluded Data'!G201,"")</f>
        <v/>
      </c>
      <c r="F210" s="10" t="str">
        <f>IF('Excluded Data'!H201&lt;&gt;0,'Excluded Data'!H201,"")</f>
        <v/>
      </c>
      <c r="G210" s="10" t="str">
        <f>'Excluded Data'!J201&amp;" - "&amp;'Excluded Data'!K201</f>
        <v xml:space="preserve"> - </v>
      </c>
      <c r="H210" s="14" t="str">
        <f>'Excluded Data'!V201</f>
        <v>No Data</v>
      </c>
      <c r="I210" s="17" t="str">
        <f>'Excluded Data'!W201</f>
        <v>No Data</v>
      </c>
    </row>
    <row r="211" spans="1:9" x14ac:dyDescent="0.25">
      <c r="A211" s="10" t="str">
        <f>'Excluded Data'!A202</f>
        <v>DP-03-21617</v>
      </c>
      <c r="B211" s="10">
        <f>'Excluded Data'!C202</f>
        <v>35.877780000000001</v>
      </c>
      <c r="C211" s="10">
        <f>'Excluded Data'!D202</f>
        <v>-106.27316999999999</v>
      </c>
      <c r="D211" s="10" t="str">
        <f>IF('Excluded Data'!B202&lt;&gt;0,'Excluded Data'!B202,"")</f>
        <v/>
      </c>
      <c r="E211" s="11" t="str">
        <f>IF('Excluded Data'!G202&lt;&gt;0,'Excluded Data'!G202,"")</f>
        <v/>
      </c>
      <c r="F211" s="10" t="str">
        <f>IF('Excluded Data'!H202&lt;&gt;0,'Excluded Data'!H202,"")</f>
        <v/>
      </c>
      <c r="G211" s="10" t="str">
        <f>'Excluded Data'!J202&amp;" - "&amp;'Excluded Data'!K202</f>
        <v xml:space="preserve"> - </v>
      </c>
      <c r="H211" s="14" t="str">
        <f>'Excluded Data'!V202</f>
        <v>No Data</v>
      </c>
      <c r="I211" s="17" t="str">
        <f>'Excluded Data'!W202</f>
        <v>No Data</v>
      </c>
    </row>
    <row r="212" spans="1:9" x14ac:dyDescent="0.25">
      <c r="A212" s="10" t="str">
        <f>'Excluded Data'!A203</f>
        <v>DP-03-21618</v>
      </c>
      <c r="B212" s="10">
        <f>'Excluded Data'!C203</f>
        <v>35.877830000000003</v>
      </c>
      <c r="C212" s="10">
        <f>'Excluded Data'!D203</f>
        <v>-106.27312999999999</v>
      </c>
      <c r="D212" s="10" t="str">
        <f>IF('Excluded Data'!B203&lt;&gt;0,'Excluded Data'!B203,"")</f>
        <v/>
      </c>
      <c r="E212" s="11" t="str">
        <f>IF('Excluded Data'!G203&lt;&gt;0,'Excluded Data'!G203,"")</f>
        <v/>
      </c>
      <c r="F212" s="10" t="str">
        <f>IF('Excluded Data'!H203&lt;&gt;0,'Excluded Data'!H203,"")</f>
        <v/>
      </c>
      <c r="G212" s="10" t="str">
        <f>'Excluded Data'!J203&amp;" - "&amp;'Excluded Data'!K203</f>
        <v xml:space="preserve"> - </v>
      </c>
      <c r="H212" s="14" t="str">
        <f>'Excluded Data'!V203</f>
        <v>No Data</v>
      </c>
      <c r="I212" s="17" t="str">
        <f>'Excluded Data'!W203</f>
        <v>No Data</v>
      </c>
    </row>
    <row r="213" spans="1:9" x14ac:dyDescent="0.25">
      <c r="A213" s="10" t="str">
        <f>'Excluded Data'!A204</f>
        <v>DP-03-21627</v>
      </c>
      <c r="B213" s="10">
        <f>'Excluded Data'!C204</f>
        <v>35.877789999999997</v>
      </c>
      <c r="C213" s="10">
        <f>'Excluded Data'!D204</f>
        <v>-106.27294999999999</v>
      </c>
      <c r="D213" s="10" t="str">
        <f>IF('Excluded Data'!B204&lt;&gt;0,'Excluded Data'!B204,"")</f>
        <v/>
      </c>
      <c r="E213" s="11" t="str">
        <f>IF('Excluded Data'!G204&lt;&gt;0,'Excluded Data'!G204,"")</f>
        <v/>
      </c>
      <c r="F213" s="10" t="str">
        <f>IF('Excluded Data'!H204&lt;&gt;0,'Excluded Data'!H204,"")</f>
        <v/>
      </c>
      <c r="G213" s="10" t="str">
        <f>'Excluded Data'!J204&amp;" - "&amp;'Excluded Data'!K204</f>
        <v xml:space="preserve"> - </v>
      </c>
      <c r="H213" s="14" t="str">
        <f>'Excluded Data'!V204</f>
        <v>No Data</v>
      </c>
      <c r="I213" s="17" t="str">
        <f>'Excluded Data'!W204</f>
        <v>No Data</v>
      </c>
    </row>
    <row r="214" spans="1:9" x14ac:dyDescent="0.25">
      <c r="A214" s="10" t="str">
        <f>'Excluded Data'!A205</f>
        <v>DP-03-21638</v>
      </c>
      <c r="B214" s="10">
        <f>'Excluded Data'!C205</f>
        <v>35.877679999999998</v>
      </c>
      <c r="C214" s="10">
        <f>'Excluded Data'!D205</f>
        <v>-106.27257</v>
      </c>
      <c r="D214" s="10" t="str">
        <f>IF('Excluded Data'!B205&lt;&gt;0,'Excluded Data'!B205,"")</f>
        <v/>
      </c>
      <c r="E214" s="11" t="str">
        <f>IF('Excluded Data'!G205&lt;&gt;0,'Excluded Data'!G205,"")</f>
        <v/>
      </c>
      <c r="F214" s="10" t="str">
        <f>IF('Excluded Data'!H205&lt;&gt;0,'Excluded Data'!H205,"")</f>
        <v/>
      </c>
      <c r="G214" s="10" t="str">
        <f>'Excluded Data'!J205&amp;" - "&amp;'Excluded Data'!K205</f>
        <v xml:space="preserve"> - </v>
      </c>
      <c r="H214" s="14" t="str">
        <f>'Excluded Data'!V205</f>
        <v>No Data</v>
      </c>
      <c r="I214" s="17" t="str">
        <f>'Excluded Data'!W205</f>
        <v>No Data</v>
      </c>
    </row>
    <row r="215" spans="1:9" x14ac:dyDescent="0.25">
      <c r="A215" s="10" t="str">
        <f>'Excluded Data'!A206</f>
        <v>DP-03-21641</v>
      </c>
      <c r="B215" s="10">
        <f>'Excluded Data'!C206</f>
        <v>35.87771</v>
      </c>
      <c r="C215" s="10">
        <f>'Excluded Data'!D206</f>
        <v>-106.27231999999999</v>
      </c>
      <c r="D215" s="10" t="str">
        <f>IF('Excluded Data'!B206&lt;&gt;0,'Excluded Data'!B206,"")</f>
        <v/>
      </c>
      <c r="E215" s="11" t="str">
        <f>IF('Excluded Data'!G206&lt;&gt;0,'Excluded Data'!G206,"")</f>
        <v/>
      </c>
      <c r="F215" s="10" t="str">
        <f>IF('Excluded Data'!H206&lt;&gt;0,'Excluded Data'!H206,"")</f>
        <v/>
      </c>
      <c r="G215" s="10" t="str">
        <f>'Excluded Data'!J206&amp;" - "&amp;'Excluded Data'!K206</f>
        <v xml:space="preserve"> - </v>
      </c>
      <c r="H215" s="14" t="str">
        <f>'Excluded Data'!V206</f>
        <v>No Data</v>
      </c>
      <c r="I215" s="17" t="str">
        <f>'Excluded Data'!W206</f>
        <v>No Data</v>
      </c>
    </row>
    <row r="216" spans="1:9" x14ac:dyDescent="0.25">
      <c r="A216" s="10" t="str">
        <f>'Excluded Data'!A207</f>
        <v>DP-03-21644</v>
      </c>
      <c r="B216" s="10">
        <f>'Excluded Data'!C207</f>
        <v>35.877789999999997</v>
      </c>
      <c r="C216" s="10">
        <f>'Excluded Data'!D207</f>
        <v>-106.27200000000001</v>
      </c>
      <c r="D216" s="10" t="str">
        <f>IF('Excluded Data'!B207&lt;&gt;0,'Excluded Data'!B207,"")</f>
        <v/>
      </c>
      <c r="E216" s="11" t="str">
        <f>IF('Excluded Data'!G207&lt;&gt;0,'Excluded Data'!G207,"")</f>
        <v/>
      </c>
      <c r="F216" s="10" t="str">
        <f>IF('Excluded Data'!H207&lt;&gt;0,'Excluded Data'!H207,"")</f>
        <v/>
      </c>
      <c r="G216" s="10" t="str">
        <f>'Excluded Data'!J207&amp;" - "&amp;'Excluded Data'!K207</f>
        <v xml:space="preserve"> - </v>
      </c>
      <c r="H216" s="14" t="str">
        <f>'Excluded Data'!V207</f>
        <v>No Data</v>
      </c>
      <c r="I216" s="17" t="str">
        <f>'Excluded Data'!W207</f>
        <v>No Data</v>
      </c>
    </row>
    <row r="217" spans="1:9" x14ac:dyDescent="0.25">
      <c r="A217" s="10" t="str">
        <f>'Excluded Data'!A208</f>
        <v>DP-03-21650</v>
      </c>
      <c r="B217" s="10">
        <f>'Excluded Data'!C208</f>
        <v>35.877580000000002</v>
      </c>
      <c r="C217" s="10">
        <f>'Excluded Data'!D208</f>
        <v>-106.27166</v>
      </c>
      <c r="D217" s="10" t="str">
        <f>IF('Excluded Data'!B208&lt;&gt;0,'Excluded Data'!B208,"")</f>
        <v/>
      </c>
      <c r="E217" s="11" t="str">
        <f>IF('Excluded Data'!G208&lt;&gt;0,'Excluded Data'!G208,"")</f>
        <v/>
      </c>
      <c r="F217" s="10" t="str">
        <f>IF('Excluded Data'!H208&lt;&gt;0,'Excluded Data'!H208,"")</f>
        <v/>
      </c>
      <c r="G217" s="10" t="str">
        <f>'Excluded Data'!J208&amp;" - "&amp;'Excluded Data'!K208</f>
        <v xml:space="preserve"> - </v>
      </c>
      <c r="H217" s="14" t="str">
        <f>'Excluded Data'!V208</f>
        <v>No Data</v>
      </c>
      <c r="I217" s="17" t="str">
        <f>'Excluded Data'!W208</f>
        <v>No Data</v>
      </c>
    </row>
    <row r="218" spans="1:9" x14ac:dyDescent="0.25">
      <c r="A218" s="10" t="str">
        <f>'Excluded Data'!A209</f>
        <v>Fire Station 2</v>
      </c>
      <c r="B218" s="10">
        <f>'Excluded Data'!C209</f>
        <v>35.880780000000001</v>
      </c>
      <c r="C218" s="10">
        <f>'Excluded Data'!D209</f>
        <v>-106.28702</v>
      </c>
      <c r="D218" s="10" t="str">
        <f>IF('Excluded Data'!B209&lt;&gt;0,'Excluded Data'!B209,"")</f>
        <v/>
      </c>
      <c r="E218" s="11" t="str">
        <f>IF('Excluded Data'!G209&lt;&gt;0,'Excluded Data'!G209,"")</f>
        <v/>
      </c>
      <c r="F218" s="10" t="str">
        <f>IF('Excluded Data'!H209&lt;&gt;0,'Excluded Data'!H209,"")</f>
        <v/>
      </c>
      <c r="G218" s="10" t="str">
        <f>'Excluded Data'!J209&amp;" - "&amp;'Excluded Data'!K209</f>
        <v xml:space="preserve"> - </v>
      </c>
      <c r="H218" s="14" t="str">
        <f>'Excluded Data'!V209</f>
        <v>No Data</v>
      </c>
      <c r="I218" s="17" t="str">
        <f>'Excluded Data'!W209</f>
        <v>No Data</v>
      </c>
    </row>
    <row r="219" spans="1:9" x14ac:dyDescent="0.25">
      <c r="A219" s="10" t="str">
        <f>'Excluded Data'!A210</f>
        <v>Hamilton Bend Spring</v>
      </c>
      <c r="B219" s="10">
        <f>'Excluded Data'!C210</f>
        <v>35.881720000000001</v>
      </c>
      <c r="C219" s="10">
        <f>'Excluded Data'!D210</f>
        <v>-106.24248</v>
      </c>
      <c r="D219" s="10" t="str">
        <f>IF('Excluded Data'!B210&lt;&gt;0,'Excluded Data'!B210,"")</f>
        <v/>
      </c>
      <c r="E219" s="11" t="str">
        <f>IF('Excluded Data'!G210&lt;&gt;0,'Excluded Data'!G210,"")</f>
        <v/>
      </c>
      <c r="F219" s="10" t="str">
        <f>IF('Excluded Data'!H210&lt;&gt;0,'Excluded Data'!H210,"")</f>
        <v/>
      </c>
      <c r="G219" s="10" t="str">
        <f>'Excluded Data'!J210&amp;" - "&amp;'Excluded Data'!K210</f>
        <v xml:space="preserve"> - </v>
      </c>
      <c r="H219" s="14" t="str">
        <f>'Excluded Data'!V210</f>
        <v>No Data</v>
      </c>
      <c r="I219" s="17" t="str">
        <f>'Excluded Data'!W210</f>
        <v>No Data</v>
      </c>
    </row>
    <row r="220" spans="1:9" x14ac:dyDescent="0.25">
      <c r="A220" s="10" t="str">
        <f>'Excluded Data'!A211</f>
        <v>LA-00115</v>
      </c>
      <c r="B220" s="10">
        <f>'Excluded Data'!C211</f>
        <v>35.867130000000003</v>
      </c>
      <c r="C220" s="10">
        <f>'Excluded Data'!D211</f>
        <v>-106.22501</v>
      </c>
      <c r="D220" s="10" t="str">
        <f>IF('Excluded Data'!B211&lt;&gt;0,'Excluded Data'!B211,"")</f>
        <v/>
      </c>
      <c r="E220" s="11" t="str">
        <f>IF('Excluded Data'!G211&lt;&gt;0,'Excluded Data'!G211,"")</f>
        <v/>
      </c>
      <c r="F220" s="10" t="str">
        <f>IF('Excluded Data'!H211&lt;&gt;0,'Excluded Data'!H211,"")</f>
        <v/>
      </c>
      <c r="G220" s="10" t="str">
        <f>'Excluded Data'!J211&amp;" - "&amp;'Excluded Data'!K211</f>
        <v xml:space="preserve"> - </v>
      </c>
      <c r="H220" s="14">
        <f>'Excluded Data'!V211</f>
        <v>1.7</v>
      </c>
      <c r="I220" s="17">
        <f>'Excluded Data'!W211</f>
        <v>37119</v>
      </c>
    </row>
    <row r="221" spans="1:9" x14ac:dyDescent="0.25">
      <c r="A221" s="10" t="str">
        <f>'Excluded Data'!A212</f>
        <v>LA-10068</v>
      </c>
      <c r="B221" s="10">
        <f>'Excluded Data'!C212</f>
        <v>35.872160000000001</v>
      </c>
      <c r="C221" s="10">
        <f>'Excluded Data'!D212</f>
        <v>-106.24887</v>
      </c>
      <c r="D221" s="10" t="str">
        <f>IF('Excluded Data'!B212&lt;&gt;0,'Excluded Data'!B212,"")</f>
        <v/>
      </c>
      <c r="E221" s="11" t="str">
        <f>IF('Excluded Data'!G212&lt;&gt;0,'Excluded Data'!G212,"")</f>
        <v/>
      </c>
      <c r="F221" s="10" t="str">
        <f>IF('Excluded Data'!H212&lt;&gt;0,'Excluded Data'!H212,"")</f>
        <v/>
      </c>
      <c r="G221" s="10" t="str">
        <f>'Excluded Data'!J212&amp;" - "&amp;'Excluded Data'!K212</f>
        <v xml:space="preserve"> - </v>
      </c>
      <c r="H221" s="14">
        <f>'Excluded Data'!V212</f>
        <v>5</v>
      </c>
      <c r="I221" s="17">
        <f>'Excluded Data'!W212</f>
        <v>37201</v>
      </c>
    </row>
    <row r="222" spans="1:9" x14ac:dyDescent="0.25">
      <c r="A222" s="10" t="str">
        <f>'Excluded Data'!A213</f>
        <v>LA-5.19 Spring</v>
      </c>
      <c r="B222" s="10">
        <f>'Excluded Data'!C213</f>
        <v>35.869810000000001</v>
      </c>
      <c r="C222" s="10">
        <f>'Excluded Data'!D213</f>
        <v>-106.23799</v>
      </c>
      <c r="D222" s="10" t="str">
        <f>IF('Excluded Data'!B213&lt;&gt;0,'Excluded Data'!B213,"")</f>
        <v/>
      </c>
      <c r="E222" s="11" t="str">
        <f>IF('Excluded Data'!G213&lt;&gt;0,'Excluded Data'!G213,"")</f>
        <v/>
      </c>
      <c r="F222" s="10" t="str">
        <f>IF('Excluded Data'!H213&lt;&gt;0,'Excluded Data'!H213,"")</f>
        <v/>
      </c>
      <c r="G222" s="10" t="str">
        <f>'Excluded Data'!J213&amp;" - "&amp;'Excluded Data'!K213</f>
        <v xml:space="preserve"> - </v>
      </c>
      <c r="H222" s="14" t="str">
        <f>'Excluded Data'!V213</f>
        <v>No Data</v>
      </c>
      <c r="I222" s="17" t="str">
        <f>'Excluded Data'!W213</f>
        <v>No Data</v>
      </c>
    </row>
    <row r="223" spans="1:9" x14ac:dyDescent="0.25">
      <c r="A223" s="10" t="str">
        <f>'Excluded Data'!A214</f>
        <v>Otowi Booster #2</v>
      </c>
      <c r="B223" s="10">
        <f>'Excluded Data'!C214</f>
        <v>35.874809999999997</v>
      </c>
      <c r="C223" s="10">
        <f>'Excluded Data'!D214</f>
        <v>-106.24924</v>
      </c>
      <c r="D223" s="10" t="str">
        <f>IF('Excluded Data'!B214&lt;&gt;0,'Excluded Data'!B214,"")</f>
        <v/>
      </c>
      <c r="E223" s="11" t="str">
        <f>IF('Excluded Data'!G214&lt;&gt;0,'Excluded Data'!G214,"")</f>
        <v/>
      </c>
      <c r="F223" s="10" t="str">
        <f>IF('Excluded Data'!H214&lt;&gt;0,'Excluded Data'!H214,"")</f>
        <v/>
      </c>
      <c r="G223" s="10" t="str">
        <f>'Excluded Data'!J214&amp;" - "&amp;'Excluded Data'!K214</f>
        <v xml:space="preserve"> - </v>
      </c>
      <c r="H223" s="14" t="str">
        <f>'Excluded Data'!V214</f>
        <v>No Data</v>
      </c>
      <c r="I223" s="17" t="str">
        <f>'Excluded Data'!W214</f>
        <v>No Data</v>
      </c>
    </row>
    <row r="224" spans="1:9" x14ac:dyDescent="0.25">
      <c r="A224" s="10" t="str">
        <f>'Excluded Data'!A215</f>
        <v>R-5</v>
      </c>
      <c r="B224" s="10">
        <f>'Excluded Data'!C215</f>
        <v>35.873069999999998</v>
      </c>
      <c r="C224" s="10">
        <f>'Excluded Data'!D215</f>
        <v>-106.22877</v>
      </c>
      <c r="D224" s="10" t="str">
        <f>IF('Excluded Data'!B215&lt;&gt;0,'Excluded Data'!B215,"")</f>
        <v/>
      </c>
      <c r="E224" s="11">
        <f>IF('Excluded Data'!G215&lt;&gt;0,'Excluded Data'!G215,"")</f>
        <v>37034</v>
      </c>
      <c r="F224" s="10">
        <f>IF('Excluded Data'!H215&lt;&gt;0,'Excluded Data'!H215,"")</f>
        <v>884</v>
      </c>
      <c r="G224" s="10" t="str">
        <f>'Excluded Data'!J215&amp;" - "&amp;'Excluded Data'!K215</f>
        <v xml:space="preserve"> - </v>
      </c>
      <c r="H224" s="14">
        <f>'Excluded Data'!V215</f>
        <v>4.5999999999999996</v>
      </c>
      <c r="I224" s="17">
        <f>'Excluded Data'!W215</f>
        <v>37207</v>
      </c>
    </row>
    <row r="225" spans="1:9" x14ac:dyDescent="0.25">
      <c r="A225" s="10" t="str">
        <f>'Excluded Data'!A216</f>
        <v>R-8A OB</v>
      </c>
      <c r="B225" s="10">
        <f>'Excluded Data'!C216</f>
        <v>35.87162</v>
      </c>
      <c r="C225" s="10">
        <f>'Excluded Data'!D216</f>
        <v>-106.24737</v>
      </c>
      <c r="D225" s="10" t="str">
        <f>IF('Excluded Data'!B216&lt;&gt;0,'Excluded Data'!B216,"")</f>
        <v/>
      </c>
      <c r="E225" s="11" t="str">
        <f>IF('Excluded Data'!G216&lt;&gt;0,'Excluded Data'!G216,"")</f>
        <v/>
      </c>
      <c r="F225" s="10" t="str">
        <f>IF('Excluded Data'!H216&lt;&gt;0,'Excluded Data'!H216,"")</f>
        <v/>
      </c>
      <c r="G225" s="10" t="str">
        <f>'Excluded Data'!J216&amp;" - "&amp;'Excluded Data'!K216</f>
        <v xml:space="preserve"> - </v>
      </c>
      <c r="H225" s="14">
        <f>'Excluded Data'!V216</f>
        <v>5</v>
      </c>
      <c r="I225" s="17">
        <f>'Excluded Data'!W216</f>
        <v>37242</v>
      </c>
    </row>
    <row r="226" spans="1:9" x14ac:dyDescent="0.25">
      <c r="A226" s="10" t="str">
        <f>'Excluded Data'!A217</f>
        <v>R-9 OB</v>
      </c>
      <c r="B226" s="10">
        <f>'Excluded Data'!C217</f>
        <v>35.866979999999998</v>
      </c>
      <c r="C226" s="10">
        <f>'Excluded Data'!D217</f>
        <v>-106.22360999999999</v>
      </c>
      <c r="D226" s="10" t="str">
        <f>IF('Excluded Data'!B217&lt;&gt;0,'Excluded Data'!B217,"")</f>
        <v/>
      </c>
      <c r="E226" s="11" t="str">
        <f>IF('Excluded Data'!G217&lt;&gt;0,'Excluded Data'!G217,"")</f>
        <v/>
      </c>
      <c r="F226" s="10" t="str">
        <f>IF('Excluded Data'!H217&lt;&gt;0,'Excluded Data'!H217,"")</f>
        <v/>
      </c>
      <c r="G226" s="10" t="str">
        <f>'Excluded Data'!J217&amp;" - "&amp;'Excluded Data'!K217</f>
        <v xml:space="preserve"> - </v>
      </c>
      <c r="H226" s="14" t="str">
        <f>'Excluded Data'!V217</f>
        <v>No Data</v>
      </c>
      <c r="I226" s="17" t="str">
        <f>'Excluded Data'!W217</f>
        <v>No Data</v>
      </c>
    </row>
    <row r="227" spans="1:9" x14ac:dyDescent="0.25">
      <c r="A227" s="10" t="str">
        <f>'Excluded Data'!A218</f>
        <v>Skate Spring</v>
      </c>
      <c r="B227" s="10">
        <f>'Excluded Data'!C218</f>
        <v>35.881329999999998</v>
      </c>
      <c r="C227" s="10">
        <f>'Excluded Data'!D218</f>
        <v>-106.32862</v>
      </c>
      <c r="D227" s="10" t="str">
        <f>IF('Excluded Data'!B218&lt;&gt;0,'Excluded Data'!B218,"")</f>
        <v/>
      </c>
      <c r="E227" s="11" t="str">
        <f>IF('Excluded Data'!G218&lt;&gt;0,'Excluded Data'!G218,"")</f>
        <v/>
      </c>
      <c r="F227" s="10" t="str">
        <f>IF('Excluded Data'!H218&lt;&gt;0,'Excluded Data'!H218,"")</f>
        <v/>
      </c>
      <c r="G227" s="10" t="str">
        <f>'Excluded Data'!J218&amp;" - "&amp;'Excluded Data'!K218</f>
        <v xml:space="preserve"> - </v>
      </c>
      <c r="H227" s="14" t="str">
        <f>'Excluded Data'!V218</f>
        <v>No Data</v>
      </c>
      <c r="I227" s="17" t="str">
        <f>'Excluded Data'!W218</f>
        <v>No Data</v>
      </c>
    </row>
    <row r="228" spans="1:9" x14ac:dyDescent="0.25">
      <c r="A228" s="10" t="str">
        <f>'Excluded Data'!A219</f>
        <v>Test Well TW-1</v>
      </c>
      <c r="B228" s="10">
        <f>'Excluded Data'!C219</f>
        <v>35.870359999999998</v>
      </c>
      <c r="C228" s="10">
        <f>'Excluded Data'!D219</f>
        <v>-106.21751</v>
      </c>
      <c r="D228" s="10" t="str">
        <f>IF('Excluded Data'!B219&lt;&gt;0,'Excluded Data'!B219,"")</f>
        <v/>
      </c>
      <c r="E228" s="11" t="str">
        <f>IF('Excluded Data'!G219&lt;&gt;0,'Excluded Data'!G219,"")</f>
        <v/>
      </c>
      <c r="F228" s="10" t="str">
        <f>IF('Excluded Data'!H219&lt;&gt;0,'Excluded Data'!H219,"")</f>
        <v/>
      </c>
      <c r="G228" s="10" t="str">
        <f>'Excluded Data'!J219&amp;" - "&amp;'Excluded Data'!K219</f>
        <v xml:space="preserve"> - </v>
      </c>
      <c r="H228" s="14" t="str">
        <f>'Excluded Data'!V219</f>
        <v>No Data</v>
      </c>
      <c r="I228" s="17" t="str">
        <f>'Excluded Data'!W219</f>
        <v>No Data</v>
      </c>
    </row>
    <row r="229" spans="1:9" x14ac:dyDescent="0.25">
      <c r="A229" s="10" t="str">
        <f>'Excluded Data'!A220</f>
        <v>R-4 OB</v>
      </c>
      <c r="B229" s="10">
        <f>'Excluded Data'!C220</f>
        <v>35.882599999999996</v>
      </c>
      <c r="C229" s="10">
        <f>'Excluded Data'!D220</f>
        <v>-106.25381</v>
      </c>
      <c r="D229" s="10" t="str">
        <f>IF('Excluded Data'!B220&lt;&gt;0,'Excluded Data'!B220,"")</f>
        <v>Regional</v>
      </c>
      <c r="E229" s="11" t="str">
        <f>IF('Excluded Data'!G220&lt;&gt;0,'Excluded Data'!G220,"")</f>
        <v/>
      </c>
      <c r="F229" s="10" t="str">
        <f>IF('Excluded Data'!H220&lt;&gt;0,'Excluded Data'!H220,"")</f>
        <v/>
      </c>
      <c r="G229" s="10" t="str">
        <f>'Excluded Data'!J220&amp;" - "&amp;'Excluded Data'!K220</f>
        <v xml:space="preserve"> - </v>
      </c>
      <c r="H229" s="14" t="str">
        <f>'Excluded Data'!V220</f>
        <v>No Data</v>
      </c>
      <c r="I229" s="17" t="str">
        <f>'Excluded Data'!W220</f>
        <v>No Data</v>
      </c>
    </row>
    <row r="230" spans="1:9" x14ac:dyDescent="0.25">
      <c r="A230" s="10" t="str">
        <f>'Excluded Data'!A221</f>
        <v>R-5 SC</v>
      </c>
      <c r="B230" s="10">
        <f>'Excluded Data'!C221</f>
        <v>35.873070499999997</v>
      </c>
      <c r="C230" s="10">
        <f>'Excluded Data'!D221</f>
        <v>-106.22876719999999</v>
      </c>
      <c r="D230" s="10" t="str">
        <f>IF('Excluded Data'!B221&lt;&gt;0,'Excluded Data'!B221,"")</f>
        <v>Regional</v>
      </c>
      <c r="E230" s="11" t="str">
        <f>IF('Excluded Data'!G221&lt;&gt;0,'Excluded Data'!G221,"")</f>
        <v/>
      </c>
      <c r="F230" s="10" t="str">
        <f>IF('Excluded Data'!H221&lt;&gt;0,'Excluded Data'!H221,"")</f>
        <v/>
      </c>
      <c r="G230" s="10" t="str">
        <f>'Excluded Data'!J221&amp;" - "&amp;'Excluded Data'!K221</f>
        <v>846 - 846</v>
      </c>
      <c r="H230" s="14" t="str">
        <f>'Excluded Data'!V221</f>
        <v>No Data</v>
      </c>
      <c r="I230" s="17" t="str">
        <f>'Excluded Data'!W221</f>
        <v>No Data</v>
      </c>
    </row>
    <row r="231" spans="1:9" s="1" customFormat="1" ht="38.25" x14ac:dyDescent="0.25">
      <c r="A231" s="4" t="s">
        <v>43</v>
      </c>
      <c r="B231" s="4" t="s">
        <v>2</v>
      </c>
      <c r="C231" s="4" t="s">
        <v>3</v>
      </c>
      <c r="D231" s="4" t="s">
        <v>542</v>
      </c>
      <c r="E231" s="5" t="s">
        <v>16</v>
      </c>
      <c r="F231" s="5" t="s">
        <v>17</v>
      </c>
      <c r="G231" s="5" t="s">
        <v>15</v>
      </c>
      <c r="H231" s="5" t="s">
        <v>69</v>
      </c>
      <c r="I231" s="16" t="s">
        <v>14</v>
      </c>
    </row>
    <row r="232" spans="1:9" x14ac:dyDescent="0.25">
      <c r="A232" s="10" t="str">
        <f>'Excluded Data'!A222</f>
        <v>R-8 OB</v>
      </c>
      <c r="B232" s="10">
        <f>'Excluded Data'!C222</f>
        <v>35.871679999999998</v>
      </c>
      <c r="C232" s="10">
        <f>'Excluded Data'!D222</f>
        <v>-106.24755999999999</v>
      </c>
      <c r="D232" s="10" t="str">
        <f>IF('Excluded Data'!B222&lt;&gt;0,'Excluded Data'!B222,"")</f>
        <v>Regional</v>
      </c>
      <c r="E232" s="11" t="str">
        <f>IF('Excluded Data'!G222&lt;&gt;0,'Excluded Data'!G222,"")</f>
        <v/>
      </c>
      <c r="F232" s="10" t="str">
        <f>IF('Excluded Data'!H222&lt;&gt;0,'Excluded Data'!H222,"")</f>
        <v/>
      </c>
      <c r="G232" s="10" t="str">
        <f>'Excluded Data'!J222&amp;" - "&amp;'Excluded Data'!K222</f>
        <v xml:space="preserve"> - </v>
      </c>
      <c r="H232" s="14" t="str">
        <f>'Excluded Data'!V222</f>
        <v>No Data</v>
      </c>
      <c r="I232" s="17" t="str">
        <f>'Excluded Data'!W222</f>
        <v>No Data</v>
      </c>
    </row>
    <row r="233" spans="1:9" x14ac:dyDescent="0.25">
      <c r="A233" s="10" t="str">
        <f>'Excluded Data'!A223</f>
        <v>Test Well 2</v>
      </c>
      <c r="B233" s="10">
        <f>'Excluded Data'!C223</f>
        <v>35.884619999999998</v>
      </c>
      <c r="C233" s="10">
        <f>'Excluded Data'!D223</f>
        <v>-106.27088000000001</v>
      </c>
      <c r="D233" s="10" t="str">
        <f>IF('Excluded Data'!B223&lt;&gt;0,'Excluded Data'!B223,"")</f>
        <v>Regional</v>
      </c>
      <c r="E233" s="11">
        <f>IF('Excluded Data'!G223&lt;&gt;0,'Excluded Data'!G223,"")</f>
        <v>33222</v>
      </c>
      <c r="F233" s="10">
        <f>IF('Excluded Data'!H223&lt;&gt;0,'Excluded Data'!H223,"")</f>
        <v>834</v>
      </c>
      <c r="G233" s="10" t="str">
        <f>'Excluded Data'!J223&amp;" - "&amp;'Excluded Data'!K223</f>
        <v>774 - 824</v>
      </c>
      <c r="H233" s="14">
        <f>'Excluded Data'!V223</f>
        <v>4</v>
      </c>
      <c r="I233" s="17">
        <f>'Excluded Data'!W223</f>
        <v>36649</v>
      </c>
    </row>
    <row r="234" spans="1:9" x14ac:dyDescent="0.25">
      <c r="A234" s="10" t="str">
        <f>'Excluded Data'!A224</f>
        <v>18-BG-4</v>
      </c>
      <c r="B234" s="10">
        <f>'Excluded Data'!C224</f>
        <v>35.839269999999999</v>
      </c>
      <c r="C234" s="10">
        <f>'Excluded Data'!D224</f>
        <v>-106.27330000000001</v>
      </c>
      <c r="D234" s="10" t="str">
        <f>IF('Excluded Data'!B224&lt;&gt;0,'Excluded Data'!B224,"")</f>
        <v>Alluvial</v>
      </c>
      <c r="E234" s="11">
        <f>IF('Excluded Data'!G224&lt;&gt;0,'Excluded Data'!G224,"")</f>
        <v>35844</v>
      </c>
      <c r="F234" s="10">
        <f>IF('Excluded Data'!H224&lt;&gt;0,'Excluded Data'!H224,"")</f>
        <v>6.5</v>
      </c>
      <c r="G234" s="10" t="str">
        <f>'Excluded Data'!J224&amp;" - "&amp;'Excluded Data'!K224</f>
        <v>2.5 - 6.5</v>
      </c>
      <c r="H234" s="14" t="str">
        <f>'Excluded Data'!V224</f>
        <v>No Data</v>
      </c>
      <c r="I234" s="17" t="str">
        <f>'Excluded Data'!W224</f>
        <v>No Data</v>
      </c>
    </row>
    <row r="235" spans="1:9" x14ac:dyDescent="0.25">
      <c r="A235" s="10" t="str">
        <f>'Excluded Data'!A225</f>
        <v>18-MW-17</v>
      </c>
      <c r="B235" s="10">
        <f>'Excluded Data'!C225</f>
        <v>35.836410000000001</v>
      </c>
      <c r="C235" s="10">
        <f>'Excluded Data'!D225</f>
        <v>-106.2589</v>
      </c>
      <c r="D235" s="10" t="str">
        <f>IF('Excluded Data'!B225&lt;&gt;0,'Excluded Data'!B225,"")</f>
        <v>Alluvial</v>
      </c>
      <c r="E235" s="11">
        <f>IF('Excluded Data'!G225&lt;&gt;0,'Excluded Data'!G225,"")</f>
        <v>34943</v>
      </c>
      <c r="F235" s="10">
        <f>IF('Excluded Data'!H225&lt;&gt;0,'Excluded Data'!H225,"")</f>
        <v>22</v>
      </c>
      <c r="G235" s="10" t="str">
        <f>'Excluded Data'!J225&amp;" - "&amp;'Excluded Data'!K225</f>
        <v>12 - 22</v>
      </c>
      <c r="H235" s="14" t="str">
        <f>'Excluded Data'!V225</f>
        <v>No Data</v>
      </c>
      <c r="I235" s="17" t="str">
        <f>'Excluded Data'!W225</f>
        <v>No Data</v>
      </c>
    </row>
    <row r="236" spans="1:9" x14ac:dyDescent="0.25">
      <c r="A236" s="10" t="str">
        <f>'Excluded Data'!A226</f>
        <v>18-MW-7</v>
      </c>
      <c r="B236" s="10">
        <f>'Excluded Data'!C226</f>
        <v>35.8421047</v>
      </c>
      <c r="C236" s="10">
        <f>'Excluded Data'!D226</f>
        <v>-106.26879529999999</v>
      </c>
      <c r="D236" s="10" t="str">
        <f>IF('Excluded Data'!B226&lt;&gt;0,'Excluded Data'!B226,"")</f>
        <v>Alluvial</v>
      </c>
      <c r="E236" s="11" t="str">
        <f>IF('Excluded Data'!G226&lt;&gt;0,'Excluded Data'!G226,"")</f>
        <v/>
      </c>
      <c r="F236" s="10">
        <f>IF('Excluded Data'!H226&lt;&gt;0,'Excluded Data'!H226,"")</f>
        <v>30</v>
      </c>
      <c r="G236" s="10" t="str">
        <f>'Excluded Data'!J226&amp;" - "&amp;'Excluded Data'!K226</f>
        <v>10 - 30</v>
      </c>
      <c r="H236" s="14" t="str">
        <f>'Excluded Data'!V226</f>
        <v>No Data</v>
      </c>
      <c r="I236" s="17" t="str">
        <f>'Excluded Data'!W226</f>
        <v>No Data</v>
      </c>
    </row>
    <row r="237" spans="1:9" x14ac:dyDescent="0.25">
      <c r="A237" s="10" t="str">
        <f>'Excluded Data'!A227</f>
        <v>PCAO-7b1</v>
      </c>
      <c r="B237" s="10">
        <f>'Excluded Data'!C227</f>
        <v>35.838529999999999</v>
      </c>
      <c r="C237" s="10">
        <f>'Excluded Data'!D227</f>
        <v>-106.2621</v>
      </c>
      <c r="D237" s="10" t="str">
        <f>IF('Excluded Data'!B227&lt;&gt;0,'Excluded Data'!B227,"")</f>
        <v>Alluvial</v>
      </c>
      <c r="E237" s="11">
        <f>IF('Excluded Data'!G227&lt;&gt;0,'Excluded Data'!G227,"")</f>
        <v>39589</v>
      </c>
      <c r="F237" s="10">
        <f>IF('Excluded Data'!H227&lt;&gt;0,'Excluded Data'!H227,"")</f>
        <v>60</v>
      </c>
      <c r="G237" s="10" t="str">
        <f>'Excluded Data'!J227&amp;" - "&amp;'Excluded Data'!K227</f>
        <v>44 - 54</v>
      </c>
      <c r="H237" s="14" t="str">
        <f>'Excluded Data'!V227</f>
        <v>No Data</v>
      </c>
      <c r="I237" s="17" t="str">
        <f>'Excluded Data'!W227</f>
        <v>No Data</v>
      </c>
    </row>
    <row r="238" spans="1:9" x14ac:dyDescent="0.25">
      <c r="A238" s="10" t="str">
        <f>'Excluded Data'!A228</f>
        <v>03-MW-1</v>
      </c>
      <c r="B238" s="10">
        <f>'Excluded Data'!C228</f>
        <v>35.873739999999998</v>
      </c>
      <c r="C238" s="10">
        <f>'Excluded Data'!D228</f>
        <v>-106.33013</v>
      </c>
      <c r="D238" s="10" t="str">
        <f>IF('Excluded Data'!B228&lt;&gt;0,'Excluded Data'!B228,"")</f>
        <v>Intermediate</v>
      </c>
      <c r="E238" s="11">
        <f>IF('Excluded Data'!G228&lt;&gt;0,'Excluded Data'!G228,"")</f>
        <v>34599</v>
      </c>
      <c r="F238" s="10">
        <f>IF('Excluded Data'!H228&lt;&gt;0,'Excluded Data'!H228,"")</f>
        <v>28.8</v>
      </c>
      <c r="G238" s="10" t="str">
        <f>'Excluded Data'!J228&amp;" - "&amp;'Excluded Data'!K228</f>
        <v>23 - 28</v>
      </c>
      <c r="H238" s="14" t="str">
        <f>'Excluded Data'!V228</f>
        <v>No Data</v>
      </c>
      <c r="I238" s="17" t="str">
        <f>'Excluded Data'!W228</f>
        <v>No Data</v>
      </c>
    </row>
    <row r="239" spans="1:9" x14ac:dyDescent="0.25">
      <c r="A239" s="10" t="str">
        <f>'Excluded Data'!A229</f>
        <v>R-19 OB</v>
      </c>
      <c r="B239" s="10">
        <f>'Excluded Data'!C229</f>
        <v>35.837870000000002</v>
      </c>
      <c r="C239" s="10">
        <f>'Excluded Data'!D229</f>
        <v>-106.28542</v>
      </c>
      <c r="D239" s="10" t="str">
        <f>IF('Excluded Data'!B229&lt;&gt;0,'Excluded Data'!B229,"")</f>
        <v>Intermediate</v>
      </c>
      <c r="E239" s="11" t="str">
        <f>IF('Excluded Data'!G229&lt;&gt;0,'Excluded Data'!G229,"")</f>
        <v/>
      </c>
      <c r="F239" s="10" t="str">
        <f>IF('Excluded Data'!H229&lt;&gt;0,'Excluded Data'!H229,"")</f>
        <v/>
      </c>
      <c r="G239" s="10" t="str">
        <f>'Excluded Data'!J229&amp;" - "&amp;'Excluded Data'!K229</f>
        <v xml:space="preserve"> - </v>
      </c>
      <c r="H239" s="14">
        <f>'Excluded Data'!V229</f>
        <v>1.7</v>
      </c>
      <c r="I239" s="17">
        <f>'Excluded Data'!W229</f>
        <v>36597</v>
      </c>
    </row>
    <row r="240" spans="1:9" x14ac:dyDescent="0.25">
      <c r="A240" s="10" t="str">
        <f>'Excluded Data'!A230</f>
        <v>R-19 S1</v>
      </c>
      <c r="B240" s="10">
        <f>'Excluded Data'!C230</f>
        <v>35.837870000000002</v>
      </c>
      <c r="C240" s="10">
        <f>'Excluded Data'!D230</f>
        <v>-106.28542</v>
      </c>
      <c r="D240" s="10" t="str">
        <f>IF('Excluded Data'!B230&lt;&gt;0,'Excluded Data'!B230,"")</f>
        <v>Intermediate</v>
      </c>
      <c r="E240" s="11" t="str">
        <f>IF('Excluded Data'!G230&lt;&gt;0,'Excluded Data'!G230,"")</f>
        <v/>
      </c>
      <c r="F240" s="10" t="str">
        <f>IF('Excluded Data'!H230&lt;&gt;0,'Excluded Data'!H230,"")</f>
        <v/>
      </c>
      <c r="G240" s="10" t="str">
        <f>'Excluded Data'!J230&amp;" - "&amp;'Excluded Data'!K230</f>
        <v>827.2 - 843.6</v>
      </c>
      <c r="H240" s="14" t="str">
        <f>'Excluded Data'!V230</f>
        <v>No Data</v>
      </c>
      <c r="I240" s="17" t="str">
        <f>'Excluded Data'!W230</f>
        <v>No Data</v>
      </c>
    </row>
    <row r="241" spans="1:9" x14ac:dyDescent="0.25">
      <c r="A241" s="10" t="str">
        <f>'Excluded Data'!A231</f>
        <v>18-MW-4</v>
      </c>
      <c r="B241" s="10">
        <f>'Excluded Data'!C231</f>
        <v>35.842343999999997</v>
      </c>
      <c r="C241" s="10">
        <f>'Excluded Data'!D231</f>
        <v>-106.2685989</v>
      </c>
      <c r="D241" s="10" t="str">
        <f>IF('Excluded Data'!B231&lt;&gt;0,'Excluded Data'!B231,"")</f>
        <v/>
      </c>
      <c r="E241" s="11" t="str">
        <f>IF('Excluded Data'!G231&lt;&gt;0,'Excluded Data'!G231,"")</f>
        <v/>
      </c>
      <c r="F241" s="10" t="str">
        <f>IF('Excluded Data'!H231&lt;&gt;0,'Excluded Data'!H231,"")</f>
        <v/>
      </c>
      <c r="G241" s="10" t="str">
        <f>'Excluded Data'!J231&amp;" - "&amp;'Excluded Data'!K231</f>
        <v xml:space="preserve"> - </v>
      </c>
      <c r="H241" s="14" t="str">
        <f>'Excluded Data'!V231</f>
        <v>No Data</v>
      </c>
      <c r="I241" s="17" t="str">
        <f>'Excluded Data'!W231</f>
        <v>No Data</v>
      </c>
    </row>
    <row r="242" spans="1:9" x14ac:dyDescent="0.25">
      <c r="A242" s="10" t="str">
        <f>'Excluded Data'!A232</f>
        <v>18-MW-5</v>
      </c>
      <c r="B242" s="10">
        <f>'Excluded Data'!C232</f>
        <v>35.839988400000003</v>
      </c>
      <c r="C242" s="10">
        <f>'Excluded Data'!D232</f>
        <v>-106.2652961</v>
      </c>
      <c r="D242" s="10" t="str">
        <f>IF('Excluded Data'!B232&lt;&gt;0,'Excluded Data'!B232,"")</f>
        <v/>
      </c>
      <c r="E242" s="11" t="str">
        <f>IF('Excluded Data'!G232&lt;&gt;0,'Excluded Data'!G232,"")</f>
        <v/>
      </c>
      <c r="F242" s="10" t="str">
        <f>IF('Excluded Data'!H232&lt;&gt;0,'Excluded Data'!H232,"")</f>
        <v/>
      </c>
      <c r="G242" s="10" t="str">
        <f>'Excluded Data'!J232&amp;" - "&amp;'Excluded Data'!K232</f>
        <v xml:space="preserve"> - </v>
      </c>
      <c r="H242" s="14" t="str">
        <f>'Excluded Data'!V232</f>
        <v>No Data</v>
      </c>
      <c r="I242" s="17" t="str">
        <f>'Excluded Data'!W232</f>
        <v>No Data</v>
      </c>
    </row>
    <row r="243" spans="1:9" x14ac:dyDescent="0.25">
      <c r="A243" s="10" t="str">
        <f>'Excluded Data'!A233</f>
        <v>R-17</v>
      </c>
      <c r="B243" s="10">
        <f>'Excluded Data'!C233</f>
        <v>35.853279399999998</v>
      </c>
      <c r="C243" s="10">
        <f>'Excluded Data'!D233</f>
        <v>-106.2925901</v>
      </c>
      <c r="D243" s="10" t="str">
        <f>IF('Excluded Data'!B233&lt;&gt;0,'Excluded Data'!B233,"")</f>
        <v/>
      </c>
      <c r="E243" s="11" t="str">
        <f>IF('Excluded Data'!G233&lt;&gt;0,'Excluded Data'!G233,"")</f>
        <v/>
      </c>
      <c r="F243" s="10" t="str">
        <f>IF('Excluded Data'!H233&lt;&gt;0,'Excluded Data'!H233,"")</f>
        <v/>
      </c>
      <c r="G243" s="10" t="str">
        <f>'Excluded Data'!J233&amp;" - "&amp;'Excluded Data'!K233</f>
        <v xml:space="preserve"> - </v>
      </c>
      <c r="H243" s="14" t="str">
        <f>'Excluded Data'!V233</f>
        <v>No Data</v>
      </c>
      <c r="I243" s="17" t="str">
        <f>'Excluded Data'!W233</f>
        <v>No Data</v>
      </c>
    </row>
    <row r="244" spans="1:9" x14ac:dyDescent="0.25">
      <c r="A244" s="10" t="str">
        <f>'Excluded Data'!A234</f>
        <v>R-22</v>
      </c>
      <c r="B244" s="10">
        <f>'Excluded Data'!C234</f>
        <v>35.829246499999897</v>
      </c>
      <c r="C244" s="10">
        <f>'Excluded Data'!D234</f>
        <v>-106.2334432</v>
      </c>
      <c r="D244" s="10" t="str">
        <f>IF('Excluded Data'!B234&lt;&gt;0,'Excluded Data'!B234,"")</f>
        <v/>
      </c>
      <c r="E244" s="11" t="str">
        <f>IF('Excluded Data'!G234&lt;&gt;0,'Excluded Data'!G234,"")</f>
        <v/>
      </c>
      <c r="F244" s="10" t="str">
        <f>IF('Excluded Data'!H234&lt;&gt;0,'Excluded Data'!H234,"")</f>
        <v/>
      </c>
      <c r="G244" s="10" t="str">
        <f>'Excluded Data'!J234&amp;" - "&amp;'Excluded Data'!K234</f>
        <v xml:space="preserve"> - </v>
      </c>
      <c r="H244" s="14" t="str">
        <f>'Excluded Data'!V234</f>
        <v>No Data</v>
      </c>
      <c r="I244" s="17" t="str">
        <f>'Excluded Data'!W234</f>
        <v>No Data</v>
      </c>
    </row>
    <row r="245" spans="1:9" x14ac:dyDescent="0.25">
      <c r="A245" s="10" t="str">
        <f>'Excluded Data'!A235</f>
        <v>R-32</v>
      </c>
      <c r="B245" s="10">
        <f>'Excluded Data'!C235</f>
        <v>35.830948599999999</v>
      </c>
      <c r="C245" s="10">
        <f>'Excluded Data'!D235</f>
        <v>-106.2487146</v>
      </c>
      <c r="D245" s="10" t="str">
        <f>IF('Excluded Data'!B235&lt;&gt;0,'Excluded Data'!B235,"")</f>
        <v/>
      </c>
      <c r="E245" s="11" t="str">
        <f>IF('Excluded Data'!G235&lt;&gt;0,'Excluded Data'!G235,"")</f>
        <v/>
      </c>
      <c r="F245" s="10" t="str">
        <f>IF('Excluded Data'!H235&lt;&gt;0,'Excluded Data'!H235,"")</f>
        <v/>
      </c>
      <c r="G245" s="10" t="str">
        <f>'Excluded Data'!J235&amp;" - "&amp;'Excluded Data'!K235</f>
        <v xml:space="preserve"> - </v>
      </c>
      <c r="H245" s="14" t="str">
        <f>'Excluded Data'!V235</f>
        <v>No Data</v>
      </c>
      <c r="I245" s="17" t="str">
        <f>'Excluded Data'!W235</f>
        <v>No Data</v>
      </c>
    </row>
    <row r="246" spans="1:9" x14ac:dyDescent="0.25">
      <c r="A246" s="10" t="str">
        <f>'Excluded Data'!A236</f>
        <v>R-51</v>
      </c>
      <c r="B246" s="10">
        <f>'Excluded Data'!C236</f>
        <v>35.842631699999998</v>
      </c>
      <c r="C246" s="10">
        <f>'Excluded Data'!D236</f>
        <v>-106.2693369</v>
      </c>
      <c r="D246" s="10" t="str">
        <f>IF('Excluded Data'!B236&lt;&gt;0,'Excluded Data'!B236,"")</f>
        <v/>
      </c>
      <c r="E246" s="11" t="str">
        <f>IF('Excluded Data'!G236&lt;&gt;0,'Excluded Data'!G236,"")</f>
        <v/>
      </c>
      <c r="F246" s="10" t="str">
        <f>IF('Excluded Data'!H236&lt;&gt;0,'Excluded Data'!H236,"")</f>
        <v/>
      </c>
      <c r="G246" s="10" t="str">
        <f>'Excluded Data'!J236&amp;" - "&amp;'Excluded Data'!K236</f>
        <v xml:space="preserve"> - </v>
      </c>
      <c r="H246" s="14">
        <f>'Excluded Data'!V236</f>
        <v>5.3992000000000004</v>
      </c>
      <c r="I246" s="17">
        <f>'Excluded Data'!W236</f>
        <v>40192</v>
      </c>
    </row>
    <row r="247" spans="1:9" x14ac:dyDescent="0.25">
      <c r="A247" s="10" t="str">
        <f>'Excluded Data'!A237</f>
        <v>R-54</v>
      </c>
      <c r="B247" s="10">
        <f>'Excluded Data'!C237</f>
        <v>35.836093200000001</v>
      </c>
      <c r="C247" s="10">
        <f>'Excluded Data'!D237</f>
        <v>-106.2554427</v>
      </c>
      <c r="D247" s="10" t="str">
        <f>IF('Excluded Data'!B237&lt;&gt;0,'Excluded Data'!B237,"")</f>
        <v/>
      </c>
      <c r="E247" s="11" t="str">
        <f>IF('Excluded Data'!G237&lt;&gt;0,'Excluded Data'!G237,"")</f>
        <v/>
      </c>
      <c r="F247" s="10" t="str">
        <f>IF('Excluded Data'!H237&lt;&gt;0,'Excluded Data'!H237,"")</f>
        <v/>
      </c>
      <c r="G247" s="10" t="str">
        <f>'Excluded Data'!J237&amp;" - "&amp;'Excluded Data'!K237</f>
        <v xml:space="preserve"> - </v>
      </c>
      <c r="H247" s="14" t="str">
        <f>'Excluded Data'!V237</f>
        <v>No Data</v>
      </c>
      <c r="I247" s="17" t="str">
        <f>'Excluded Data'!W237</f>
        <v>No Data</v>
      </c>
    </row>
    <row r="248" spans="1:9" x14ac:dyDescent="0.25">
      <c r="A248" s="10" t="str">
        <f>'Excluded Data'!A238</f>
        <v>03-02664</v>
      </c>
      <c r="B248" s="10">
        <f>'Excluded Data'!C238</f>
        <v>35.873739999999998</v>
      </c>
      <c r="C248" s="10">
        <f>'Excluded Data'!D238</f>
        <v>-106.33013</v>
      </c>
      <c r="D248" s="10" t="str">
        <f>IF('Excluded Data'!B238&lt;&gt;0,'Excluded Data'!B238,"")</f>
        <v/>
      </c>
      <c r="E248" s="11" t="str">
        <f>IF('Excluded Data'!G238&lt;&gt;0,'Excluded Data'!G238,"")</f>
        <v/>
      </c>
      <c r="F248" s="10" t="str">
        <f>IF('Excluded Data'!H238&lt;&gt;0,'Excluded Data'!H238,"")</f>
        <v/>
      </c>
      <c r="G248" s="10" t="str">
        <f>'Excluded Data'!J238&amp;" - "&amp;'Excluded Data'!K238</f>
        <v xml:space="preserve"> - </v>
      </c>
      <c r="H248" s="14">
        <f>'Excluded Data'!V238</f>
        <v>7.2</v>
      </c>
      <c r="I248" s="17">
        <f>'Excluded Data'!W238</f>
        <v>36511</v>
      </c>
    </row>
    <row r="249" spans="1:9" x14ac:dyDescent="0.25">
      <c r="A249" s="10" t="str">
        <f>'Excluded Data'!A239</f>
        <v>03-02681</v>
      </c>
      <c r="B249" s="10">
        <f>'Excluded Data'!C239</f>
        <v>35.87323</v>
      </c>
      <c r="C249" s="10">
        <f>'Excluded Data'!D239</f>
        <v>-106.33071</v>
      </c>
      <c r="D249" s="10" t="str">
        <f>IF('Excluded Data'!B239&lt;&gt;0,'Excluded Data'!B239,"")</f>
        <v/>
      </c>
      <c r="E249" s="11" t="str">
        <f>IF('Excluded Data'!G239&lt;&gt;0,'Excluded Data'!G239,"")</f>
        <v/>
      </c>
      <c r="F249" s="10" t="str">
        <f>IF('Excluded Data'!H239&lt;&gt;0,'Excluded Data'!H239,"")</f>
        <v/>
      </c>
      <c r="G249" s="10" t="str">
        <f>'Excluded Data'!J239&amp;" - "&amp;'Excluded Data'!K239</f>
        <v xml:space="preserve"> - </v>
      </c>
      <c r="H249" s="14" t="str">
        <f>'Excluded Data'!V239</f>
        <v>No Data</v>
      </c>
      <c r="I249" s="17" t="str">
        <f>'Excluded Data'!W239</f>
        <v>No Data</v>
      </c>
    </row>
    <row r="250" spans="1:9" x14ac:dyDescent="0.25">
      <c r="A250" s="10" t="str">
        <f>'Excluded Data'!A240</f>
        <v>03-24530</v>
      </c>
      <c r="B250" s="10">
        <f>'Excluded Data'!C240</f>
        <v>35.873719999999999</v>
      </c>
      <c r="C250" s="10">
        <f>'Excluded Data'!D240</f>
        <v>-106.33011999999999</v>
      </c>
      <c r="D250" s="10" t="str">
        <f>IF('Excluded Data'!B240&lt;&gt;0,'Excluded Data'!B240,"")</f>
        <v/>
      </c>
      <c r="E250" s="11" t="str">
        <f>IF('Excluded Data'!G240&lt;&gt;0,'Excluded Data'!G240,"")</f>
        <v/>
      </c>
      <c r="F250" s="10" t="str">
        <f>IF('Excluded Data'!H240&lt;&gt;0,'Excluded Data'!H240,"")</f>
        <v/>
      </c>
      <c r="G250" s="10" t="str">
        <f>'Excluded Data'!J240&amp;" - "&amp;'Excluded Data'!K240</f>
        <v xml:space="preserve"> - </v>
      </c>
      <c r="H250" s="14">
        <f>'Excluded Data'!V240</f>
        <v>4</v>
      </c>
      <c r="I250" s="17">
        <f>'Excluded Data'!W240</f>
        <v>38519</v>
      </c>
    </row>
    <row r="251" spans="1:9" x14ac:dyDescent="0.25">
      <c r="A251" s="10" t="str">
        <f>'Excluded Data'!A241</f>
        <v>18-01023</v>
      </c>
      <c r="B251" s="10">
        <f>'Excluded Data'!C241</f>
        <v>35.832329999999999</v>
      </c>
      <c r="C251" s="10">
        <f>'Excluded Data'!D241</f>
        <v>-106.25196</v>
      </c>
      <c r="D251" s="10" t="str">
        <f>IF('Excluded Data'!B241&lt;&gt;0,'Excluded Data'!B241,"")</f>
        <v/>
      </c>
      <c r="E251" s="11" t="str">
        <f>IF('Excluded Data'!G241&lt;&gt;0,'Excluded Data'!G241,"")</f>
        <v/>
      </c>
      <c r="F251" s="10" t="str">
        <f>IF('Excluded Data'!H241&lt;&gt;0,'Excluded Data'!H241,"")</f>
        <v/>
      </c>
      <c r="G251" s="10" t="str">
        <f>'Excluded Data'!J241&amp;" - "&amp;'Excluded Data'!K241</f>
        <v xml:space="preserve"> - </v>
      </c>
      <c r="H251" s="14" t="str">
        <f>'Excluded Data'!V241</f>
        <v>No Data</v>
      </c>
      <c r="I251" s="17" t="str">
        <f>'Excluded Data'!W241</f>
        <v>No Data</v>
      </c>
    </row>
    <row r="252" spans="1:9" x14ac:dyDescent="0.25">
      <c r="A252" s="10" t="str">
        <f>'Excluded Data'!A242</f>
        <v>18-01024</v>
      </c>
      <c r="B252" s="10">
        <f>'Excluded Data'!C242</f>
        <v>35.832450000000001</v>
      </c>
      <c r="C252" s="10">
        <f>'Excluded Data'!D242</f>
        <v>-106.25194</v>
      </c>
      <c r="D252" s="10" t="str">
        <f>IF('Excluded Data'!B242&lt;&gt;0,'Excluded Data'!B242,"")</f>
        <v/>
      </c>
      <c r="E252" s="11" t="str">
        <f>IF('Excluded Data'!G242&lt;&gt;0,'Excluded Data'!G242,"")</f>
        <v/>
      </c>
      <c r="F252" s="10" t="str">
        <f>IF('Excluded Data'!H242&lt;&gt;0,'Excluded Data'!H242,"")</f>
        <v/>
      </c>
      <c r="G252" s="10" t="str">
        <f>'Excluded Data'!J242&amp;" - "&amp;'Excluded Data'!K242</f>
        <v xml:space="preserve"> - </v>
      </c>
      <c r="H252" s="14" t="str">
        <f>'Excluded Data'!V242</f>
        <v>No Data</v>
      </c>
      <c r="I252" s="17" t="str">
        <f>'Excluded Data'!W242</f>
        <v>No Data</v>
      </c>
    </row>
    <row r="253" spans="1:9" x14ac:dyDescent="0.25">
      <c r="A253" s="10" t="str">
        <f>'Excluded Data'!A243</f>
        <v>18-01063</v>
      </c>
      <c r="B253" s="10">
        <f>'Excluded Data'!C243</f>
        <v>35.844290000000001</v>
      </c>
      <c r="C253" s="10">
        <f>'Excluded Data'!D243</f>
        <v>-106.27124999999999</v>
      </c>
      <c r="D253" s="10" t="str">
        <f>IF('Excluded Data'!B243&lt;&gt;0,'Excluded Data'!B243,"")</f>
        <v/>
      </c>
      <c r="E253" s="11" t="str">
        <f>IF('Excluded Data'!G243&lt;&gt;0,'Excluded Data'!G243,"")</f>
        <v/>
      </c>
      <c r="F253" s="10" t="str">
        <f>IF('Excluded Data'!H243&lt;&gt;0,'Excluded Data'!H243,"")</f>
        <v/>
      </c>
      <c r="G253" s="10" t="str">
        <f>'Excluded Data'!J243&amp;" - "&amp;'Excluded Data'!K243</f>
        <v xml:space="preserve"> - </v>
      </c>
      <c r="H253" s="14" t="str">
        <f>'Excluded Data'!V243</f>
        <v>No Data</v>
      </c>
      <c r="I253" s="17" t="str">
        <f>'Excluded Data'!W243</f>
        <v>No Data</v>
      </c>
    </row>
    <row r="254" spans="1:9" x14ac:dyDescent="0.25">
      <c r="A254" s="10" t="str">
        <f>'Excluded Data'!A244</f>
        <v>18-01136</v>
      </c>
      <c r="B254" s="10">
        <f>'Excluded Data'!C244</f>
        <v>35.842010000000002</v>
      </c>
      <c r="C254" s="10">
        <f>'Excluded Data'!D244</f>
        <v>-106.26871</v>
      </c>
      <c r="D254" s="10" t="str">
        <f>IF('Excluded Data'!B244&lt;&gt;0,'Excluded Data'!B244,"")</f>
        <v/>
      </c>
      <c r="E254" s="11" t="str">
        <f>IF('Excluded Data'!G244&lt;&gt;0,'Excluded Data'!G244,"")</f>
        <v/>
      </c>
      <c r="F254" s="10" t="str">
        <f>IF('Excluded Data'!H244&lt;&gt;0,'Excluded Data'!H244,"")</f>
        <v/>
      </c>
      <c r="G254" s="10" t="str">
        <f>'Excluded Data'!J244&amp;" - "&amp;'Excluded Data'!K244</f>
        <v xml:space="preserve"> - </v>
      </c>
      <c r="H254" s="14" t="str">
        <f>'Excluded Data'!V244</f>
        <v>No Data</v>
      </c>
      <c r="I254" s="17" t="str">
        <f>'Excluded Data'!W244</f>
        <v>No Data</v>
      </c>
    </row>
    <row r="255" spans="1:9" x14ac:dyDescent="0.25">
      <c r="A255" s="10" t="str">
        <f>'Excluded Data'!A245</f>
        <v>18-01165</v>
      </c>
      <c r="B255" s="10">
        <f>'Excluded Data'!C245</f>
        <v>35.839039999999997</v>
      </c>
      <c r="C255" s="10">
        <f>'Excluded Data'!D245</f>
        <v>-106.26921</v>
      </c>
      <c r="D255" s="10" t="str">
        <f>IF('Excluded Data'!B245&lt;&gt;0,'Excluded Data'!B245,"")</f>
        <v/>
      </c>
      <c r="E255" s="11" t="str">
        <f>IF('Excluded Data'!G245&lt;&gt;0,'Excluded Data'!G245,"")</f>
        <v/>
      </c>
      <c r="F255" s="10" t="str">
        <f>IF('Excluded Data'!H245&lt;&gt;0,'Excluded Data'!H245,"")</f>
        <v/>
      </c>
      <c r="G255" s="10" t="str">
        <f>'Excluded Data'!J245&amp;" - "&amp;'Excluded Data'!K245</f>
        <v xml:space="preserve"> - </v>
      </c>
      <c r="H255" s="14" t="str">
        <f>'Excluded Data'!V245</f>
        <v>No Data</v>
      </c>
      <c r="I255" s="17" t="str">
        <f>'Excluded Data'!W245</f>
        <v>No Data</v>
      </c>
    </row>
    <row r="256" spans="1:9" x14ac:dyDescent="0.25">
      <c r="A256" s="10" t="str">
        <f>'Excluded Data'!A246</f>
        <v>18-01195</v>
      </c>
      <c r="B256" s="10">
        <f>'Excluded Data'!C246</f>
        <v>35.838979999999999</v>
      </c>
      <c r="C256" s="10">
        <f>'Excluded Data'!D246</f>
        <v>-106.26475000000001</v>
      </c>
      <c r="D256" s="10" t="str">
        <f>IF('Excluded Data'!B246&lt;&gt;0,'Excluded Data'!B246,"")</f>
        <v/>
      </c>
      <c r="E256" s="11" t="str">
        <f>IF('Excluded Data'!G246&lt;&gt;0,'Excluded Data'!G246,"")</f>
        <v/>
      </c>
      <c r="F256" s="10" t="str">
        <f>IF('Excluded Data'!H246&lt;&gt;0,'Excluded Data'!H246,"")</f>
        <v/>
      </c>
      <c r="G256" s="10" t="str">
        <f>'Excluded Data'!J246&amp;" - "&amp;'Excluded Data'!K246</f>
        <v xml:space="preserve"> - </v>
      </c>
      <c r="H256" s="14" t="str">
        <f>'Excluded Data'!V246</f>
        <v>No Data</v>
      </c>
      <c r="I256" s="17" t="str">
        <f>'Excluded Data'!W246</f>
        <v>No Data</v>
      </c>
    </row>
    <row r="257" spans="1:9" x14ac:dyDescent="0.25">
      <c r="A257" s="10" t="str">
        <f>'Excluded Data'!A247</f>
        <v>18-01196</v>
      </c>
      <c r="B257" s="10">
        <f>'Excluded Data'!C247</f>
        <v>35.838949999999997</v>
      </c>
      <c r="C257" s="10">
        <f>'Excluded Data'!D247</f>
        <v>-106.26467</v>
      </c>
      <c r="D257" s="10" t="str">
        <f>IF('Excluded Data'!B247&lt;&gt;0,'Excluded Data'!B247,"")</f>
        <v/>
      </c>
      <c r="E257" s="11" t="str">
        <f>IF('Excluded Data'!G247&lt;&gt;0,'Excluded Data'!G247,"")</f>
        <v/>
      </c>
      <c r="F257" s="10" t="str">
        <f>IF('Excluded Data'!H247&lt;&gt;0,'Excluded Data'!H247,"")</f>
        <v/>
      </c>
      <c r="G257" s="10" t="str">
        <f>'Excluded Data'!J247&amp;" - "&amp;'Excluded Data'!K247</f>
        <v xml:space="preserve"> - </v>
      </c>
      <c r="H257" s="14" t="str">
        <f>'Excluded Data'!V247</f>
        <v>No Data</v>
      </c>
      <c r="I257" s="17" t="str">
        <f>'Excluded Data'!W247</f>
        <v>No Data</v>
      </c>
    </row>
    <row r="258" spans="1:9" x14ac:dyDescent="0.25">
      <c r="A258" s="10" t="str">
        <f>'Excluded Data'!A248</f>
        <v>18-01233</v>
      </c>
      <c r="B258" s="10">
        <f>'Excluded Data'!C248</f>
        <v>35.839660000000002</v>
      </c>
      <c r="C258" s="10">
        <f>'Excluded Data'!D248</f>
        <v>-106.26513</v>
      </c>
      <c r="D258" s="10" t="str">
        <f>IF('Excluded Data'!B248&lt;&gt;0,'Excluded Data'!B248,"")</f>
        <v/>
      </c>
      <c r="E258" s="11" t="str">
        <f>IF('Excluded Data'!G248&lt;&gt;0,'Excluded Data'!G248,"")</f>
        <v/>
      </c>
      <c r="F258" s="10" t="str">
        <f>IF('Excluded Data'!H248&lt;&gt;0,'Excluded Data'!H248,"")</f>
        <v/>
      </c>
      <c r="G258" s="10" t="str">
        <f>'Excluded Data'!J248&amp;" - "&amp;'Excluded Data'!K248</f>
        <v xml:space="preserve"> - </v>
      </c>
      <c r="H258" s="14" t="str">
        <f>'Excluded Data'!V248</f>
        <v>No Data</v>
      </c>
      <c r="I258" s="17" t="str">
        <f>'Excluded Data'!W248</f>
        <v>No Data</v>
      </c>
    </row>
    <row r="259" spans="1:9" x14ac:dyDescent="0.25">
      <c r="A259" s="10" t="str">
        <f>'Excluded Data'!A249</f>
        <v>18-01234</v>
      </c>
      <c r="B259" s="10">
        <f>'Excluded Data'!C249</f>
        <v>35.839640000000003</v>
      </c>
      <c r="C259" s="10">
        <f>'Excluded Data'!D249</f>
        <v>-106.26506999999999</v>
      </c>
      <c r="D259" s="10" t="str">
        <f>IF('Excluded Data'!B249&lt;&gt;0,'Excluded Data'!B249,"")</f>
        <v/>
      </c>
      <c r="E259" s="11" t="str">
        <f>IF('Excluded Data'!G249&lt;&gt;0,'Excluded Data'!G249,"")</f>
        <v/>
      </c>
      <c r="F259" s="10" t="str">
        <f>IF('Excluded Data'!H249&lt;&gt;0,'Excluded Data'!H249,"")</f>
        <v/>
      </c>
      <c r="G259" s="10" t="str">
        <f>'Excluded Data'!J249&amp;" - "&amp;'Excluded Data'!K249</f>
        <v xml:space="preserve"> - </v>
      </c>
      <c r="H259" s="14" t="str">
        <f>'Excluded Data'!V249</f>
        <v>No Data</v>
      </c>
      <c r="I259" s="17" t="str">
        <f>'Excluded Data'!W249</f>
        <v>No Data</v>
      </c>
    </row>
    <row r="260" spans="1:9" x14ac:dyDescent="0.25">
      <c r="A260" s="10" t="str">
        <f>'Excluded Data'!A250</f>
        <v>18-01254</v>
      </c>
      <c r="B260" s="10">
        <f>'Excluded Data'!C250</f>
        <v>35.840049999999998</v>
      </c>
      <c r="C260" s="10">
        <f>'Excluded Data'!D250</f>
        <v>-106.26633</v>
      </c>
      <c r="D260" s="10" t="str">
        <f>IF('Excluded Data'!B250&lt;&gt;0,'Excluded Data'!B250,"")</f>
        <v/>
      </c>
      <c r="E260" s="11" t="str">
        <f>IF('Excluded Data'!G250&lt;&gt;0,'Excluded Data'!G250,"")</f>
        <v/>
      </c>
      <c r="F260" s="10" t="str">
        <f>IF('Excluded Data'!H250&lt;&gt;0,'Excluded Data'!H250,"")</f>
        <v/>
      </c>
      <c r="G260" s="10" t="str">
        <f>'Excluded Data'!J250&amp;" - "&amp;'Excluded Data'!K250</f>
        <v xml:space="preserve"> - </v>
      </c>
      <c r="H260" s="14" t="str">
        <f>'Excluded Data'!V250</f>
        <v>No Data</v>
      </c>
      <c r="I260" s="17" t="str">
        <f>'Excluded Data'!W250</f>
        <v>No Data</v>
      </c>
    </row>
    <row r="261" spans="1:9" x14ac:dyDescent="0.25">
      <c r="A261" s="10" t="str">
        <f>'Excluded Data'!A251</f>
        <v>18-01255</v>
      </c>
      <c r="B261" s="10">
        <f>'Excluded Data'!C251</f>
        <v>35.840110000000003</v>
      </c>
      <c r="C261" s="10">
        <f>'Excluded Data'!D251</f>
        <v>-106.26622</v>
      </c>
      <c r="D261" s="10" t="str">
        <f>IF('Excluded Data'!B251&lt;&gt;0,'Excluded Data'!B251,"")</f>
        <v/>
      </c>
      <c r="E261" s="11" t="str">
        <f>IF('Excluded Data'!G251&lt;&gt;0,'Excluded Data'!G251,"")</f>
        <v/>
      </c>
      <c r="F261" s="10" t="str">
        <f>IF('Excluded Data'!H251&lt;&gt;0,'Excluded Data'!H251,"")</f>
        <v/>
      </c>
      <c r="G261" s="10" t="str">
        <f>'Excluded Data'!J251&amp;" - "&amp;'Excluded Data'!K251</f>
        <v xml:space="preserve"> - </v>
      </c>
      <c r="H261" s="14" t="str">
        <f>'Excluded Data'!V251</f>
        <v>No Data</v>
      </c>
      <c r="I261" s="17" t="str">
        <f>'Excluded Data'!W251</f>
        <v>No Data</v>
      </c>
    </row>
    <row r="262" spans="1:9" x14ac:dyDescent="0.25">
      <c r="A262" s="10" t="str">
        <f>'Excluded Data'!A252</f>
        <v>18-01275</v>
      </c>
      <c r="B262" s="10">
        <f>'Excluded Data'!C252</f>
        <v>35.840310000000002</v>
      </c>
      <c r="C262" s="10">
        <f>'Excluded Data'!D252</f>
        <v>-106.2649</v>
      </c>
      <c r="D262" s="10" t="str">
        <f>IF('Excluded Data'!B252&lt;&gt;0,'Excluded Data'!B252,"")</f>
        <v/>
      </c>
      <c r="E262" s="11" t="str">
        <f>IF('Excluded Data'!G252&lt;&gt;0,'Excluded Data'!G252,"")</f>
        <v/>
      </c>
      <c r="F262" s="10" t="str">
        <f>IF('Excluded Data'!H252&lt;&gt;0,'Excluded Data'!H252,"")</f>
        <v/>
      </c>
      <c r="G262" s="10" t="str">
        <f>'Excluded Data'!J252&amp;" - "&amp;'Excluded Data'!K252</f>
        <v xml:space="preserve"> - </v>
      </c>
      <c r="H262" s="14" t="str">
        <f>'Excluded Data'!V252</f>
        <v>No Data</v>
      </c>
      <c r="I262" s="17" t="str">
        <f>'Excluded Data'!W252</f>
        <v>No Data</v>
      </c>
    </row>
    <row r="263" spans="1:9" x14ac:dyDescent="0.25">
      <c r="A263" s="10" t="str">
        <f>'Excluded Data'!A253</f>
        <v>18-01684</v>
      </c>
      <c r="B263" s="10">
        <f>'Excluded Data'!C253</f>
        <v>35.836410000000001</v>
      </c>
      <c r="C263" s="10">
        <f>'Excluded Data'!D253</f>
        <v>-106.2589</v>
      </c>
      <c r="D263" s="10" t="str">
        <f>IF('Excluded Data'!B253&lt;&gt;0,'Excluded Data'!B253,"")</f>
        <v/>
      </c>
      <c r="E263" s="11" t="str">
        <f>IF('Excluded Data'!G253&lt;&gt;0,'Excluded Data'!G253,"")</f>
        <v/>
      </c>
      <c r="F263" s="10" t="str">
        <f>IF('Excluded Data'!H253&lt;&gt;0,'Excluded Data'!H253,"")</f>
        <v/>
      </c>
      <c r="G263" s="10" t="str">
        <f>'Excluded Data'!J253&amp;" - "&amp;'Excluded Data'!K253</f>
        <v xml:space="preserve"> - </v>
      </c>
      <c r="H263" s="14" t="str">
        <f>'Excluded Data'!V253</f>
        <v>No Data</v>
      </c>
      <c r="I263" s="17" t="str">
        <f>'Excluded Data'!W253</f>
        <v>No Data</v>
      </c>
    </row>
    <row r="264" spans="1:9" s="1" customFormat="1" ht="38.25" x14ac:dyDescent="0.25">
      <c r="A264" s="4" t="s">
        <v>43</v>
      </c>
      <c r="B264" s="4" t="s">
        <v>2</v>
      </c>
      <c r="C264" s="4" t="s">
        <v>3</v>
      </c>
      <c r="D264" s="4" t="s">
        <v>542</v>
      </c>
      <c r="E264" s="5" t="s">
        <v>16</v>
      </c>
      <c r="F264" s="5" t="s">
        <v>17</v>
      </c>
      <c r="G264" s="5" t="s">
        <v>15</v>
      </c>
      <c r="H264" s="5" t="s">
        <v>69</v>
      </c>
      <c r="I264" s="16" t="s">
        <v>14</v>
      </c>
    </row>
    <row r="265" spans="1:9" x14ac:dyDescent="0.25">
      <c r="A265" s="10" t="str">
        <f>'Excluded Data'!A254</f>
        <v>18-01685</v>
      </c>
      <c r="B265" s="10">
        <f>'Excluded Data'!C254</f>
        <v>35.832369999999997</v>
      </c>
      <c r="C265" s="10">
        <f>'Excluded Data'!D254</f>
        <v>-106.25166</v>
      </c>
      <c r="D265" s="10" t="str">
        <f>IF('Excluded Data'!B254&lt;&gt;0,'Excluded Data'!B254,"")</f>
        <v/>
      </c>
      <c r="E265" s="11" t="str">
        <f>IF('Excluded Data'!G254&lt;&gt;0,'Excluded Data'!G254,"")</f>
        <v/>
      </c>
      <c r="F265" s="10" t="str">
        <f>IF('Excluded Data'!H254&lt;&gt;0,'Excluded Data'!H254,"")</f>
        <v/>
      </c>
      <c r="G265" s="10" t="str">
        <f>'Excluded Data'!J254&amp;" - "&amp;'Excluded Data'!K254</f>
        <v xml:space="preserve"> - </v>
      </c>
      <c r="H265" s="14" t="str">
        <f>'Excluded Data'!V254</f>
        <v>No Data</v>
      </c>
      <c r="I265" s="17" t="str">
        <f>'Excluded Data'!W254</f>
        <v>No Data</v>
      </c>
    </row>
    <row r="266" spans="1:9" x14ac:dyDescent="0.25">
      <c r="A266" s="10" t="str">
        <f>'Excluded Data'!A255</f>
        <v>18-02013</v>
      </c>
      <c r="B266" s="10">
        <f>'Excluded Data'!C255</f>
        <v>35.842489999999998</v>
      </c>
      <c r="C266" s="10">
        <f>'Excluded Data'!D255</f>
        <v>-106.2688</v>
      </c>
      <c r="D266" s="10" t="str">
        <f>IF('Excluded Data'!B255&lt;&gt;0,'Excluded Data'!B255,"")</f>
        <v/>
      </c>
      <c r="E266" s="11" t="str">
        <f>IF('Excluded Data'!G255&lt;&gt;0,'Excluded Data'!G255,"")</f>
        <v/>
      </c>
      <c r="F266" s="10" t="str">
        <f>IF('Excluded Data'!H255&lt;&gt;0,'Excluded Data'!H255,"")</f>
        <v/>
      </c>
      <c r="G266" s="10" t="str">
        <f>'Excluded Data'!J255&amp;" - "&amp;'Excluded Data'!K255</f>
        <v xml:space="preserve"> - </v>
      </c>
      <c r="H266" s="14" t="str">
        <f>'Excluded Data'!V255</f>
        <v>No Data</v>
      </c>
      <c r="I266" s="17" t="str">
        <f>'Excluded Data'!W255</f>
        <v>No Data</v>
      </c>
    </row>
    <row r="267" spans="1:9" x14ac:dyDescent="0.25">
      <c r="A267" s="10" t="str">
        <f>'Excluded Data'!A256</f>
        <v>18-02014</v>
      </c>
      <c r="B267" s="10">
        <f>'Excluded Data'!C256</f>
        <v>35.842309999999998</v>
      </c>
      <c r="C267" s="10">
        <f>'Excluded Data'!D256</f>
        <v>-106.26869000000001</v>
      </c>
      <c r="D267" s="10" t="str">
        <f>IF('Excluded Data'!B256&lt;&gt;0,'Excluded Data'!B256,"")</f>
        <v/>
      </c>
      <c r="E267" s="11" t="str">
        <f>IF('Excluded Data'!G256&lt;&gt;0,'Excluded Data'!G256,"")</f>
        <v/>
      </c>
      <c r="F267" s="10" t="str">
        <f>IF('Excluded Data'!H256&lt;&gt;0,'Excluded Data'!H256,"")</f>
        <v/>
      </c>
      <c r="G267" s="10" t="str">
        <f>'Excluded Data'!J256&amp;" - "&amp;'Excluded Data'!K256</f>
        <v xml:space="preserve"> - </v>
      </c>
      <c r="H267" s="14" t="str">
        <f>'Excluded Data'!V256</f>
        <v>No Data</v>
      </c>
      <c r="I267" s="17" t="str">
        <f>'Excluded Data'!W256</f>
        <v>No Data</v>
      </c>
    </row>
    <row r="268" spans="1:9" x14ac:dyDescent="0.25">
      <c r="A268" s="10" t="str">
        <f>'Excluded Data'!A257</f>
        <v>18-02015</v>
      </c>
      <c r="B268" s="10">
        <f>'Excluded Data'!C257</f>
        <v>35.842300000000002</v>
      </c>
      <c r="C268" s="10">
        <f>'Excluded Data'!D257</f>
        <v>-106.26864</v>
      </c>
      <c r="D268" s="10" t="str">
        <f>IF('Excluded Data'!B257&lt;&gt;0,'Excluded Data'!B257,"")</f>
        <v/>
      </c>
      <c r="E268" s="11" t="str">
        <f>IF('Excluded Data'!G257&lt;&gt;0,'Excluded Data'!G257,"")</f>
        <v/>
      </c>
      <c r="F268" s="10" t="str">
        <f>IF('Excluded Data'!H257&lt;&gt;0,'Excluded Data'!H257,"")</f>
        <v/>
      </c>
      <c r="G268" s="10" t="str">
        <f>'Excluded Data'!J257&amp;" - "&amp;'Excluded Data'!K257</f>
        <v xml:space="preserve"> - </v>
      </c>
      <c r="H268" s="14" t="str">
        <f>'Excluded Data'!V257</f>
        <v>No Data</v>
      </c>
      <c r="I268" s="17" t="str">
        <f>'Excluded Data'!W257</f>
        <v>No Data</v>
      </c>
    </row>
    <row r="269" spans="1:9" x14ac:dyDescent="0.25">
      <c r="A269" s="10" t="str">
        <f>'Excluded Data'!A258</f>
        <v>18-02016</v>
      </c>
      <c r="B269" s="10">
        <f>'Excluded Data'!C258</f>
        <v>35.84234</v>
      </c>
      <c r="C269" s="10">
        <f>'Excluded Data'!D258</f>
        <v>-106.26860000000001</v>
      </c>
      <c r="D269" s="10" t="str">
        <f>IF('Excluded Data'!B258&lt;&gt;0,'Excluded Data'!B258,"")</f>
        <v/>
      </c>
      <c r="E269" s="11" t="str">
        <f>IF('Excluded Data'!G258&lt;&gt;0,'Excluded Data'!G258,"")</f>
        <v/>
      </c>
      <c r="F269" s="10" t="str">
        <f>IF('Excluded Data'!H258&lt;&gt;0,'Excluded Data'!H258,"")</f>
        <v/>
      </c>
      <c r="G269" s="10" t="str">
        <f>'Excluded Data'!J258&amp;" - "&amp;'Excluded Data'!K258</f>
        <v xml:space="preserve"> - </v>
      </c>
      <c r="H269" s="14" t="str">
        <f>'Excluded Data'!V258</f>
        <v>No Data</v>
      </c>
      <c r="I269" s="17" t="str">
        <f>'Excluded Data'!W258</f>
        <v>No Data</v>
      </c>
    </row>
    <row r="270" spans="1:9" x14ac:dyDescent="0.25">
      <c r="A270" s="10" t="str">
        <f>'Excluded Data'!A259</f>
        <v>18-02023</v>
      </c>
      <c r="B270" s="10">
        <f>'Excluded Data'!C259</f>
        <v>35.83999</v>
      </c>
      <c r="C270" s="10">
        <f>'Excluded Data'!D259</f>
        <v>-106.2653</v>
      </c>
      <c r="D270" s="10" t="str">
        <f>IF('Excluded Data'!B259&lt;&gt;0,'Excluded Data'!B259,"")</f>
        <v/>
      </c>
      <c r="E270" s="11" t="str">
        <f>IF('Excluded Data'!G259&lt;&gt;0,'Excluded Data'!G259,"")</f>
        <v/>
      </c>
      <c r="F270" s="10" t="str">
        <f>IF('Excluded Data'!H259&lt;&gt;0,'Excluded Data'!H259,"")</f>
        <v/>
      </c>
      <c r="G270" s="10" t="str">
        <f>'Excluded Data'!J259&amp;" - "&amp;'Excluded Data'!K259</f>
        <v xml:space="preserve"> - </v>
      </c>
      <c r="H270" s="14" t="str">
        <f>'Excluded Data'!V259</f>
        <v>No Data</v>
      </c>
      <c r="I270" s="17" t="str">
        <f>'Excluded Data'!W259</f>
        <v>No Data</v>
      </c>
    </row>
    <row r="271" spans="1:9" x14ac:dyDescent="0.25">
      <c r="A271" s="10" t="str">
        <f>'Excluded Data'!A260</f>
        <v>18-02024</v>
      </c>
      <c r="B271" s="10">
        <f>'Excluded Data'!C260</f>
        <v>35.839700000000001</v>
      </c>
      <c r="C271" s="10">
        <f>'Excluded Data'!D260</f>
        <v>-106.26524000000001</v>
      </c>
      <c r="D271" s="10" t="str">
        <f>IF('Excluded Data'!B260&lt;&gt;0,'Excluded Data'!B260,"")</f>
        <v/>
      </c>
      <c r="E271" s="11" t="str">
        <f>IF('Excluded Data'!G260&lt;&gt;0,'Excluded Data'!G260,"")</f>
        <v/>
      </c>
      <c r="F271" s="10" t="str">
        <f>IF('Excluded Data'!H260&lt;&gt;0,'Excluded Data'!H260,"")</f>
        <v/>
      </c>
      <c r="G271" s="10" t="str">
        <f>'Excluded Data'!J260&amp;" - "&amp;'Excluded Data'!K260</f>
        <v xml:space="preserve"> - </v>
      </c>
      <c r="H271" s="14" t="str">
        <f>'Excluded Data'!V260</f>
        <v>No Data</v>
      </c>
      <c r="I271" s="17" t="str">
        <f>'Excluded Data'!W260</f>
        <v>No Data</v>
      </c>
    </row>
    <row r="272" spans="1:9" x14ac:dyDescent="0.25">
      <c r="A272" s="10" t="str">
        <f>'Excluded Data'!A261</f>
        <v>18-10019</v>
      </c>
      <c r="B272" s="10">
        <f>'Excluded Data'!C261</f>
        <v>35.839199999999998</v>
      </c>
      <c r="C272" s="10">
        <f>'Excluded Data'!D261</f>
        <v>-106.27095</v>
      </c>
      <c r="D272" s="10" t="str">
        <f>IF('Excluded Data'!B261&lt;&gt;0,'Excluded Data'!B261,"")</f>
        <v/>
      </c>
      <c r="E272" s="11" t="str">
        <f>IF('Excluded Data'!G261&lt;&gt;0,'Excluded Data'!G261,"")</f>
        <v/>
      </c>
      <c r="F272" s="10" t="str">
        <f>IF('Excluded Data'!H261&lt;&gt;0,'Excluded Data'!H261,"")</f>
        <v/>
      </c>
      <c r="G272" s="10" t="str">
        <f>'Excluded Data'!J261&amp;" - "&amp;'Excluded Data'!K261</f>
        <v xml:space="preserve"> - </v>
      </c>
      <c r="H272" s="14">
        <f>'Excluded Data'!V261</f>
        <v>4.5999999999999996</v>
      </c>
      <c r="I272" s="17">
        <f>'Excluded Data'!W261</f>
        <v>35590</v>
      </c>
    </row>
    <row r="273" spans="1:9" x14ac:dyDescent="0.25">
      <c r="A273" s="10" t="str">
        <f>'Excluded Data'!A262</f>
        <v>18-1060</v>
      </c>
      <c r="B273" s="10">
        <f>'Excluded Data'!C262</f>
        <v>35.844259999999998</v>
      </c>
      <c r="C273" s="10">
        <f>'Excluded Data'!D262</f>
        <v>-106.27114</v>
      </c>
      <c r="D273" s="10" t="str">
        <f>IF('Excluded Data'!B262&lt;&gt;0,'Excluded Data'!B262,"")</f>
        <v/>
      </c>
      <c r="E273" s="11" t="str">
        <f>IF('Excluded Data'!G262&lt;&gt;0,'Excluded Data'!G262,"")</f>
        <v/>
      </c>
      <c r="F273" s="10" t="str">
        <f>IF('Excluded Data'!H262&lt;&gt;0,'Excluded Data'!H262,"")</f>
        <v/>
      </c>
      <c r="G273" s="10" t="str">
        <f>'Excluded Data'!J262&amp;" - "&amp;'Excluded Data'!K262</f>
        <v xml:space="preserve"> - </v>
      </c>
      <c r="H273" s="14" t="str">
        <f>'Excluded Data'!V262</f>
        <v>No Data</v>
      </c>
      <c r="I273" s="17" t="str">
        <f>'Excluded Data'!W262</f>
        <v>No Data</v>
      </c>
    </row>
    <row r="274" spans="1:9" x14ac:dyDescent="0.25">
      <c r="A274" s="10" t="str">
        <f>'Excluded Data'!A263</f>
        <v>18-MW-10</v>
      </c>
      <c r="B274" s="10">
        <f>'Excluded Data'!C263</f>
        <v>35.840110000000003</v>
      </c>
      <c r="C274" s="10">
        <f>'Excluded Data'!D263</f>
        <v>-106.26622</v>
      </c>
      <c r="D274" s="10" t="str">
        <f>IF('Excluded Data'!B263&lt;&gt;0,'Excluded Data'!B263,"")</f>
        <v/>
      </c>
      <c r="E274" s="11" t="str">
        <f>IF('Excluded Data'!G263&lt;&gt;0,'Excluded Data'!G263,"")</f>
        <v/>
      </c>
      <c r="F274" s="10" t="str">
        <f>IF('Excluded Data'!H263&lt;&gt;0,'Excluded Data'!H263,"")</f>
        <v/>
      </c>
      <c r="G274" s="10" t="str">
        <f>'Excluded Data'!J263&amp;" - "&amp;'Excluded Data'!K263</f>
        <v xml:space="preserve"> - </v>
      </c>
      <c r="H274" s="14" t="str">
        <f>'Excluded Data'!V263</f>
        <v>No Data</v>
      </c>
      <c r="I274" s="17" t="str">
        <f>'Excluded Data'!W263</f>
        <v>No Data</v>
      </c>
    </row>
    <row r="275" spans="1:9" x14ac:dyDescent="0.25">
      <c r="A275" s="10" t="str">
        <f>'Excluded Data'!A264</f>
        <v>18-MW-12</v>
      </c>
      <c r="B275" s="10">
        <f>'Excluded Data'!C264</f>
        <v>35.838850000000001</v>
      </c>
      <c r="C275" s="10">
        <f>'Excluded Data'!D264</f>
        <v>-106.26443</v>
      </c>
      <c r="D275" s="10" t="str">
        <f>IF('Excluded Data'!B264&lt;&gt;0,'Excluded Data'!B264,"")</f>
        <v/>
      </c>
      <c r="E275" s="11" t="str">
        <f>IF('Excluded Data'!G264&lt;&gt;0,'Excluded Data'!G264,"")</f>
        <v/>
      </c>
      <c r="F275" s="10" t="str">
        <f>IF('Excluded Data'!H264&lt;&gt;0,'Excluded Data'!H264,"")</f>
        <v/>
      </c>
      <c r="G275" s="10" t="str">
        <f>'Excluded Data'!J264&amp;" - "&amp;'Excluded Data'!K264</f>
        <v xml:space="preserve"> - </v>
      </c>
      <c r="H275" s="14" t="str">
        <f>'Excluded Data'!V264</f>
        <v>No Data</v>
      </c>
      <c r="I275" s="17" t="str">
        <f>'Excluded Data'!W264</f>
        <v>No Data</v>
      </c>
    </row>
    <row r="276" spans="1:9" x14ac:dyDescent="0.25">
      <c r="A276" s="10" t="str">
        <f>'Excluded Data'!A265</f>
        <v>18-MW-13</v>
      </c>
      <c r="B276" s="10">
        <f>'Excluded Data'!C265</f>
        <v>35.838900000000002</v>
      </c>
      <c r="C276" s="10">
        <f>'Excluded Data'!D265</f>
        <v>-106.26459</v>
      </c>
      <c r="D276" s="10" t="str">
        <f>IF('Excluded Data'!B265&lt;&gt;0,'Excluded Data'!B265,"")</f>
        <v/>
      </c>
      <c r="E276" s="11" t="str">
        <f>IF('Excluded Data'!G265&lt;&gt;0,'Excluded Data'!G265,"")</f>
        <v/>
      </c>
      <c r="F276" s="10" t="str">
        <f>IF('Excluded Data'!H265&lt;&gt;0,'Excluded Data'!H265,"")</f>
        <v/>
      </c>
      <c r="G276" s="10" t="str">
        <f>'Excluded Data'!J265&amp;" - "&amp;'Excluded Data'!K265</f>
        <v xml:space="preserve"> - </v>
      </c>
      <c r="H276" s="14" t="str">
        <f>'Excluded Data'!V265</f>
        <v>No Data</v>
      </c>
      <c r="I276" s="17" t="str">
        <f>'Excluded Data'!W265</f>
        <v>No Data</v>
      </c>
    </row>
    <row r="277" spans="1:9" x14ac:dyDescent="0.25">
      <c r="A277" s="10" t="str">
        <f>'Excluded Data'!A266</f>
        <v>18-MW-14</v>
      </c>
      <c r="B277" s="10">
        <f>'Excluded Data'!C266</f>
        <v>35.839039999999997</v>
      </c>
      <c r="C277" s="10">
        <f>'Excluded Data'!D266</f>
        <v>-106.26459</v>
      </c>
      <c r="D277" s="10" t="str">
        <f>IF('Excluded Data'!B266&lt;&gt;0,'Excluded Data'!B266,"")</f>
        <v/>
      </c>
      <c r="E277" s="11" t="str">
        <f>IF('Excluded Data'!G266&lt;&gt;0,'Excluded Data'!G266,"")</f>
        <v/>
      </c>
      <c r="F277" s="10" t="str">
        <f>IF('Excluded Data'!H266&lt;&gt;0,'Excluded Data'!H266,"")</f>
        <v/>
      </c>
      <c r="G277" s="10" t="str">
        <f>'Excluded Data'!J266&amp;" - "&amp;'Excluded Data'!K266</f>
        <v xml:space="preserve"> - </v>
      </c>
      <c r="H277" s="14" t="str">
        <f>'Excluded Data'!V266</f>
        <v>No Data</v>
      </c>
      <c r="I277" s="17" t="str">
        <f>'Excluded Data'!W266</f>
        <v>No Data</v>
      </c>
    </row>
    <row r="278" spans="1:9" x14ac:dyDescent="0.25">
      <c r="A278" s="10" t="str">
        <f>'Excluded Data'!A267</f>
        <v>18-MW-15</v>
      </c>
      <c r="B278" s="10">
        <f>'Excluded Data'!C267</f>
        <v>35.839019999999998</v>
      </c>
      <c r="C278" s="10">
        <f>'Excluded Data'!D267</f>
        <v>-106.26492</v>
      </c>
      <c r="D278" s="10" t="str">
        <f>IF('Excluded Data'!B267&lt;&gt;0,'Excluded Data'!B267,"")</f>
        <v/>
      </c>
      <c r="E278" s="11" t="str">
        <f>IF('Excluded Data'!G267&lt;&gt;0,'Excluded Data'!G267,"")</f>
        <v/>
      </c>
      <c r="F278" s="10" t="str">
        <f>IF('Excluded Data'!H267&lt;&gt;0,'Excluded Data'!H267,"")</f>
        <v/>
      </c>
      <c r="G278" s="10" t="str">
        <f>'Excluded Data'!J267&amp;" - "&amp;'Excluded Data'!K267</f>
        <v xml:space="preserve"> - </v>
      </c>
      <c r="H278" s="14" t="str">
        <f>'Excluded Data'!V267</f>
        <v>No Data</v>
      </c>
      <c r="I278" s="17" t="str">
        <f>'Excluded Data'!W267</f>
        <v>No Data</v>
      </c>
    </row>
    <row r="279" spans="1:9" x14ac:dyDescent="0.25">
      <c r="A279" s="10" t="str">
        <f>'Excluded Data'!A268</f>
        <v>18-MW-16</v>
      </c>
      <c r="B279" s="10">
        <f>'Excluded Data'!C268</f>
        <v>35.83878</v>
      </c>
      <c r="C279" s="10">
        <f>'Excluded Data'!D268</f>
        <v>-106.26476</v>
      </c>
      <c r="D279" s="10" t="str">
        <f>IF('Excluded Data'!B268&lt;&gt;0,'Excluded Data'!B268,"")</f>
        <v/>
      </c>
      <c r="E279" s="11" t="str">
        <f>IF('Excluded Data'!G268&lt;&gt;0,'Excluded Data'!G268,"")</f>
        <v/>
      </c>
      <c r="F279" s="10" t="str">
        <f>IF('Excluded Data'!H268&lt;&gt;0,'Excluded Data'!H268,"")</f>
        <v/>
      </c>
      <c r="G279" s="10" t="str">
        <f>'Excluded Data'!J268&amp;" - "&amp;'Excluded Data'!K268</f>
        <v xml:space="preserve"> - </v>
      </c>
      <c r="H279" s="14" t="str">
        <f>'Excluded Data'!V268</f>
        <v>No Data</v>
      </c>
      <c r="I279" s="17" t="str">
        <f>'Excluded Data'!W268</f>
        <v>No Data</v>
      </c>
    </row>
    <row r="280" spans="1:9" x14ac:dyDescent="0.25">
      <c r="A280" s="10" t="str">
        <f>'Excluded Data'!A269</f>
        <v>20-02-20857</v>
      </c>
      <c r="B280" s="10">
        <f>'Excluded Data'!C269</f>
        <v>35.836350000000003</v>
      </c>
      <c r="C280" s="10">
        <f>'Excluded Data'!D269</f>
        <v>-106.25870999999999</v>
      </c>
      <c r="D280" s="10" t="str">
        <f>IF('Excluded Data'!B269&lt;&gt;0,'Excluded Data'!B269,"")</f>
        <v/>
      </c>
      <c r="E280" s="11" t="str">
        <f>IF('Excluded Data'!G269&lt;&gt;0,'Excluded Data'!G269,"")</f>
        <v/>
      </c>
      <c r="F280" s="10" t="str">
        <f>IF('Excluded Data'!H269&lt;&gt;0,'Excluded Data'!H269,"")</f>
        <v/>
      </c>
      <c r="G280" s="10" t="str">
        <f>'Excluded Data'!J269&amp;" - "&amp;'Excluded Data'!K269</f>
        <v xml:space="preserve"> - </v>
      </c>
      <c r="H280" s="14" t="str">
        <f>'Excluded Data'!V269</f>
        <v>No Data</v>
      </c>
      <c r="I280" s="17" t="str">
        <f>'Excluded Data'!W269</f>
        <v>No Data</v>
      </c>
    </row>
    <row r="281" spans="1:9" x14ac:dyDescent="0.25">
      <c r="A281" s="10" t="str">
        <f>'Excluded Data'!A270</f>
        <v>32-02-20856</v>
      </c>
      <c r="B281" s="10">
        <f>'Excluded Data'!C270</f>
        <v>35.830950000000001</v>
      </c>
      <c r="C281" s="10">
        <f>'Excluded Data'!D270</f>
        <v>-106.24872000000001</v>
      </c>
      <c r="D281" s="10" t="str">
        <f>IF('Excluded Data'!B270&lt;&gt;0,'Excluded Data'!B270,"")</f>
        <v/>
      </c>
      <c r="E281" s="11" t="str">
        <f>IF('Excluded Data'!G270&lt;&gt;0,'Excluded Data'!G270,"")</f>
        <v/>
      </c>
      <c r="F281" s="10" t="str">
        <f>IF('Excluded Data'!H270&lt;&gt;0,'Excluded Data'!H270,"")</f>
        <v/>
      </c>
      <c r="G281" s="10" t="str">
        <f>'Excluded Data'!J270&amp;" - "&amp;'Excluded Data'!K270</f>
        <v xml:space="preserve"> - </v>
      </c>
      <c r="H281" s="14" t="str">
        <f>'Excluded Data'!V270</f>
        <v>No Data</v>
      </c>
      <c r="I281" s="17" t="str">
        <f>'Excluded Data'!W270</f>
        <v>No Data</v>
      </c>
    </row>
    <row r="282" spans="1:9" x14ac:dyDescent="0.25">
      <c r="A282" s="10" t="str">
        <f>'Excluded Data'!A271</f>
        <v>36-02021</v>
      </c>
      <c r="B282" s="10">
        <f>'Excluded Data'!C271</f>
        <v>35.830150000000003</v>
      </c>
      <c r="C282" s="10">
        <f>'Excluded Data'!D271</f>
        <v>-106.24567</v>
      </c>
      <c r="D282" s="10" t="str">
        <f>IF('Excluded Data'!B271&lt;&gt;0,'Excluded Data'!B271,"")</f>
        <v/>
      </c>
      <c r="E282" s="11" t="str">
        <f>IF('Excluded Data'!G271&lt;&gt;0,'Excluded Data'!G271,"")</f>
        <v/>
      </c>
      <c r="F282" s="10" t="str">
        <f>IF('Excluded Data'!H271&lt;&gt;0,'Excluded Data'!H271,"")</f>
        <v/>
      </c>
      <c r="G282" s="10" t="str">
        <f>'Excluded Data'!J271&amp;" - "&amp;'Excluded Data'!K271</f>
        <v xml:space="preserve"> - </v>
      </c>
      <c r="H282" s="14" t="str">
        <f>'Excluded Data'!V271</f>
        <v>No Data</v>
      </c>
      <c r="I282" s="17" t="str">
        <f>'Excluded Data'!W271</f>
        <v>No Data</v>
      </c>
    </row>
    <row r="283" spans="1:9" x14ac:dyDescent="0.25">
      <c r="A283" s="10" t="str">
        <f>'Excluded Data'!A272</f>
        <v>36-02022</v>
      </c>
      <c r="B283" s="10">
        <f>'Excluded Data'!C272</f>
        <v>35.824779999999997</v>
      </c>
      <c r="C283" s="10">
        <f>'Excluded Data'!D272</f>
        <v>-106.23088</v>
      </c>
      <c r="D283" s="10" t="str">
        <f>IF('Excluded Data'!B272&lt;&gt;0,'Excluded Data'!B272,"")</f>
        <v/>
      </c>
      <c r="E283" s="11" t="str">
        <f>IF('Excluded Data'!G272&lt;&gt;0,'Excluded Data'!G272,"")</f>
        <v/>
      </c>
      <c r="F283" s="10" t="str">
        <f>IF('Excluded Data'!H272&lt;&gt;0,'Excluded Data'!H272,"")</f>
        <v/>
      </c>
      <c r="G283" s="10" t="str">
        <f>'Excluded Data'!J272&amp;" - "&amp;'Excluded Data'!K272</f>
        <v xml:space="preserve"> - </v>
      </c>
      <c r="H283" s="14" t="str">
        <f>'Excluded Data'!V272</f>
        <v>No Data</v>
      </c>
      <c r="I283" s="17" t="str">
        <f>'Excluded Data'!W272</f>
        <v>No Data</v>
      </c>
    </row>
    <row r="284" spans="1:9" x14ac:dyDescent="0.25">
      <c r="A284" s="10" t="str">
        <f>'Excluded Data'!A273</f>
        <v>36-2020</v>
      </c>
      <c r="B284" s="10">
        <f>'Excluded Data'!C273</f>
        <v>35.837159999999997</v>
      </c>
      <c r="C284" s="10">
        <f>'Excluded Data'!D273</f>
        <v>-106.25843</v>
      </c>
      <c r="D284" s="10" t="str">
        <f>IF('Excluded Data'!B273&lt;&gt;0,'Excluded Data'!B273,"")</f>
        <v/>
      </c>
      <c r="E284" s="11" t="str">
        <f>IF('Excluded Data'!G273&lt;&gt;0,'Excluded Data'!G273,"")</f>
        <v/>
      </c>
      <c r="F284" s="10" t="str">
        <f>IF('Excluded Data'!H273&lt;&gt;0,'Excluded Data'!H273,"")</f>
        <v/>
      </c>
      <c r="G284" s="10" t="str">
        <f>'Excluded Data'!J273&amp;" - "&amp;'Excluded Data'!K273</f>
        <v xml:space="preserve"> - </v>
      </c>
      <c r="H284" s="14">
        <f>'Excluded Data'!V273</f>
        <v>2.27</v>
      </c>
      <c r="I284" s="17">
        <f>'Excluded Data'!W273</f>
        <v>37214</v>
      </c>
    </row>
    <row r="285" spans="1:9" x14ac:dyDescent="0.25">
      <c r="A285" s="10" t="str">
        <f>'Excluded Data'!A274</f>
        <v>3MAO-1a</v>
      </c>
      <c r="B285" s="10">
        <f>'Excluded Data'!C274</f>
        <v>35.848030000000001</v>
      </c>
      <c r="C285" s="10">
        <f>'Excluded Data'!D274</f>
        <v>-106.29783999999999</v>
      </c>
      <c r="D285" s="10" t="str">
        <f>IF('Excluded Data'!B274&lt;&gt;0,'Excluded Data'!B274,"")</f>
        <v/>
      </c>
      <c r="E285" s="11" t="str">
        <f>IF('Excluded Data'!G274&lt;&gt;0,'Excluded Data'!G274,"")</f>
        <v/>
      </c>
      <c r="F285" s="10" t="str">
        <f>IF('Excluded Data'!H274&lt;&gt;0,'Excluded Data'!H274,"")</f>
        <v/>
      </c>
      <c r="G285" s="10" t="str">
        <f>'Excluded Data'!J274&amp;" - "&amp;'Excluded Data'!K274</f>
        <v xml:space="preserve"> - </v>
      </c>
      <c r="H285" s="14" t="str">
        <f>'Excluded Data'!V274</f>
        <v>No Data</v>
      </c>
      <c r="I285" s="17" t="str">
        <f>'Excluded Data'!W274</f>
        <v>No Data</v>
      </c>
    </row>
    <row r="286" spans="1:9" x14ac:dyDescent="0.25">
      <c r="A286" s="10" t="str">
        <f>'Excluded Data'!A275</f>
        <v>B1</v>
      </c>
      <c r="B286" s="10">
        <f>'Excluded Data'!C275</f>
        <v>35.873739999999998</v>
      </c>
      <c r="C286" s="10">
        <f>'Excluded Data'!D275</f>
        <v>-106.33013</v>
      </c>
      <c r="D286" s="10" t="str">
        <f>IF('Excluded Data'!B275&lt;&gt;0,'Excluded Data'!B275,"")</f>
        <v/>
      </c>
      <c r="E286" s="11" t="str">
        <f>IF('Excluded Data'!G275&lt;&gt;0,'Excluded Data'!G275,"")</f>
        <v/>
      </c>
      <c r="F286" s="10" t="str">
        <f>IF('Excluded Data'!H275&lt;&gt;0,'Excluded Data'!H275,"")</f>
        <v/>
      </c>
      <c r="G286" s="10" t="str">
        <f>'Excluded Data'!J275&amp;" - "&amp;'Excluded Data'!K275</f>
        <v xml:space="preserve"> - </v>
      </c>
      <c r="H286" s="14" t="str">
        <f>'Excluded Data'!V275</f>
        <v>No Data</v>
      </c>
      <c r="I286" s="17" t="str">
        <f>'Excluded Data'!W275</f>
        <v>No Data</v>
      </c>
    </row>
    <row r="287" spans="1:9" x14ac:dyDescent="0.25">
      <c r="A287" s="10" t="str">
        <f>'Excluded Data'!A276</f>
        <v>ER ID #03-2664</v>
      </c>
      <c r="B287" s="10">
        <f>'Excluded Data'!C276</f>
        <v>35.873739999999998</v>
      </c>
      <c r="C287" s="10">
        <f>'Excluded Data'!D276</f>
        <v>-106.33013</v>
      </c>
      <c r="D287" s="10" t="str">
        <f>IF('Excluded Data'!B276&lt;&gt;0,'Excluded Data'!B276,"")</f>
        <v/>
      </c>
      <c r="E287" s="11" t="str">
        <f>IF('Excluded Data'!G276&lt;&gt;0,'Excluded Data'!G276,"")</f>
        <v/>
      </c>
      <c r="F287" s="10" t="str">
        <f>IF('Excluded Data'!H276&lt;&gt;0,'Excluded Data'!H276,"")</f>
        <v/>
      </c>
      <c r="G287" s="10" t="str">
        <f>'Excluded Data'!J276&amp;" - "&amp;'Excluded Data'!K276</f>
        <v xml:space="preserve"> - </v>
      </c>
      <c r="H287" s="14" t="str">
        <f>'Excluded Data'!V276</f>
        <v>No Data</v>
      </c>
      <c r="I287" s="17" t="str">
        <f>'Excluded Data'!W276</f>
        <v>No Data</v>
      </c>
    </row>
    <row r="288" spans="1:9" x14ac:dyDescent="0.25">
      <c r="A288" s="10" t="str">
        <f>'Excluded Data'!A277</f>
        <v>ER ID #18-01685</v>
      </c>
      <c r="B288" s="10">
        <f>'Excluded Data'!C277</f>
        <v>35.832369999999997</v>
      </c>
      <c r="C288" s="10">
        <f>'Excluded Data'!D277</f>
        <v>-106.25166</v>
      </c>
      <c r="D288" s="10" t="str">
        <f>IF('Excluded Data'!B277&lt;&gt;0,'Excluded Data'!B277,"")</f>
        <v/>
      </c>
      <c r="E288" s="11" t="str">
        <f>IF('Excluded Data'!G277&lt;&gt;0,'Excluded Data'!G277,"")</f>
        <v/>
      </c>
      <c r="F288" s="10" t="str">
        <f>IF('Excluded Data'!H277&lt;&gt;0,'Excluded Data'!H277,"")</f>
        <v/>
      </c>
      <c r="G288" s="10" t="str">
        <f>'Excluded Data'!J277&amp;" - "&amp;'Excluded Data'!K277</f>
        <v xml:space="preserve"> - </v>
      </c>
      <c r="H288" s="14" t="str">
        <f>'Excluded Data'!V277</f>
        <v>No Data</v>
      </c>
      <c r="I288" s="17" t="str">
        <f>'Excluded Data'!W277</f>
        <v>No Data</v>
      </c>
    </row>
    <row r="289" spans="1:9" x14ac:dyDescent="0.25">
      <c r="A289" s="10" t="str">
        <f>'Excluded Data'!A278</f>
        <v>G-5</v>
      </c>
      <c r="B289" s="10">
        <f>'Excluded Data'!C278</f>
        <v>35.828420000000001</v>
      </c>
      <c r="C289" s="10">
        <f>'Excluded Data'!D278</f>
        <v>-106.23684</v>
      </c>
      <c r="D289" s="10" t="str">
        <f>IF('Excluded Data'!B278&lt;&gt;0,'Excluded Data'!B278,"")</f>
        <v/>
      </c>
      <c r="E289" s="11">
        <f>IF('Excluded Data'!G278&lt;&gt;0,'Excluded Data'!G278,"")</f>
        <v>18749</v>
      </c>
      <c r="F289" s="10">
        <f>IF('Excluded Data'!H278&lt;&gt;0,'Excluded Data'!H278,"")</f>
        <v>1850</v>
      </c>
      <c r="G289" s="10" t="str">
        <f>'Excluded Data'!J278&amp;" - "&amp;'Excluded Data'!K278</f>
        <v xml:space="preserve"> - </v>
      </c>
      <c r="H289" s="14">
        <f>'Excluded Data'!V278</f>
        <v>5.2</v>
      </c>
      <c r="I289" s="17">
        <f>'Excluded Data'!W278</f>
        <v>35606</v>
      </c>
    </row>
    <row r="290" spans="1:9" x14ac:dyDescent="0.25">
      <c r="A290" s="10" t="str">
        <f>'Excluded Data'!A279</f>
        <v>PCAO-4</v>
      </c>
      <c r="B290" s="10">
        <f>'Excluded Data'!C279</f>
        <v>35.85492</v>
      </c>
      <c r="C290" s="10">
        <f>'Excluded Data'!D279</f>
        <v>-106.30529</v>
      </c>
      <c r="D290" s="10" t="str">
        <f>IF('Excluded Data'!B279&lt;&gt;0,'Excluded Data'!B279,"")</f>
        <v/>
      </c>
      <c r="E290" s="11" t="str">
        <f>IF('Excluded Data'!G279&lt;&gt;0,'Excluded Data'!G279,"")</f>
        <v/>
      </c>
      <c r="F290" s="10" t="str">
        <f>IF('Excluded Data'!H279&lt;&gt;0,'Excluded Data'!H279,"")</f>
        <v/>
      </c>
      <c r="G290" s="10" t="str">
        <f>'Excluded Data'!J279&amp;" - "&amp;'Excluded Data'!K279</f>
        <v xml:space="preserve"> - </v>
      </c>
      <c r="H290" s="14" t="str">
        <f>'Excluded Data'!V279</f>
        <v>No Data</v>
      </c>
      <c r="I290" s="17" t="str">
        <f>'Excluded Data'!W279</f>
        <v>No Data</v>
      </c>
    </row>
    <row r="291" spans="1:9" x14ac:dyDescent="0.25">
      <c r="A291" s="10" t="str">
        <f>'Excluded Data'!A280</f>
        <v>R-19</v>
      </c>
      <c r="B291" s="10">
        <f>'Excluded Data'!C280</f>
        <v>35.837870000000002</v>
      </c>
      <c r="C291" s="10">
        <f>'Excluded Data'!D280</f>
        <v>-106.28542</v>
      </c>
      <c r="D291" s="10" t="str">
        <f>IF('Excluded Data'!B280&lt;&gt;0,'Excluded Data'!B280,"")</f>
        <v/>
      </c>
      <c r="E291" s="11">
        <f>IF('Excluded Data'!G280&lt;&gt;0,'Excluded Data'!G280,"")</f>
        <v>36788</v>
      </c>
      <c r="F291" s="10">
        <f>IF('Excluded Data'!H280&lt;&gt;0,'Excluded Data'!H280,"")</f>
        <v>1877.4</v>
      </c>
      <c r="G291" s="10" t="str">
        <f>'Excluded Data'!J280&amp;" - "&amp;'Excluded Data'!K280</f>
        <v xml:space="preserve"> - </v>
      </c>
      <c r="H291" s="14">
        <f>'Excluded Data'!V280</f>
        <v>2.2000000000000002</v>
      </c>
      <c r="I291" s="17">
        <f>'Excluded Data'!W280</f>
        <v>36588</v>
      </c>
    </row>
    <row r="292" spans="1:9" x14ac:dyDescent="0.25">
      <c r="A292" s="10" t="str">
        <f>'Excluded Data'!A281</f>
        <v>R-20</v>
      </c>
      <c r="B292" s="10">
        <f>'Excluded Data'!C281</f>
        <v>35.836350000000003</v>
      </c>
      <c r="C292" s="10">
        <f>'Excluded Data'!D281</f>
        <v>-106.25870999999999</v>
      </c>
      <c r="D292" s="10" t="str">
        <f>IF('Excluded Data'!B281&lt;&gt;0,'Excluded Data'!B281,"")</f>
        <v/>
      </c>
      <c r="E292" s="11">
        <f>IF('Excluded Data'!G281&lt;&gt;0,'Excluded Data'!G281,"")</f>
        <v>37508</v>
      </c>
      <c r="F292" s="10">
        <f>IF('Excluded Data'!H281&lt;&gt;0,'Excluded Data'!H281,"")</f>
        <v>1195</v>
      </c>
      <c r="G292" s="10" t="str">
        <f>'Excluded Data'!J281&amp;" - "&amp;'Excluded Data'!K281</f>
        <v xml:space="preserve"> - </v>
      </c>
      <c r="H292" s="14" t="str">
        <f>'Excluded Data'!V281</f>
        <v>No Data</v>
      </c>
      <c r="I292" s="17" t="str">
        <f>'Excluded Data'!W281</f>
        <v>No Data</v>
      </c>
    </row>
    <row r="293" spans="1:9" x14ac:dyDescent="0.25">
      <c r="A293" s="10" t="str">
        <f>'Excluded Data'!A282</f>
        <v>R-40i</v>
      </c>
      <c r="B293" s="10">
        <f>'Excluded Data'!C282</f>
        <v>35.839370000000002</v>
      </c>
      <c r="C293" s="10">
        <f>'Excluded Data'!D282</f>
        <v>-106.26278000000001</v>
      </c>
      <c r="D293" s="10" t="str">
        <f>IF('Excluded Data'!B282&lt;&gt;0,'Excluded Data'!B282,"")</f>
        <v/>
      </c>
      <c r="E293" s="11" t="str">
        <f>IF('Excluded Data'!G282&lt;&gt;0,'Excluded Data'!G282,"")</f>
        <v/>
      </c>
      <c r="F293" s="10" t="str">
        <f>IF('Excluded Data'!H282&lt;&gt;0,'Excluded Data'!H282,"")</f>
        <v/>
      </c>
      <c r="G293" s="10" t="str">
        <f>'Excluded Data'!J282&amp;" - "&amp;'Excluded Data'!K282</f>
        <v xml:space="preserve"> - </v>
      </c>
      <c r="H293" s="14">
        <f>'Excluded Data'!V282</f>
        <v>0.05</v>
      </c>
      <c r="I293" s="17">
        <f>'Excluded Data'!W282</f>
        <v>41204</v>
      </c>
    </row>
    <row r="294" spans="1:9" x14ac:dyDescent="0.25">
      <c r="A294" s="10" t="str">
        <f>'Excluded Data'!A283</f>
        <v>R-49</v>
      </c>
      <c r="B294" s="10">
        <f>'Excluded Data'!C283</f>
        <v>35.827300000000001</v>
      </c>
      <c r="C294" s="10">
        <f>'Excluded Data'!D283</f>
        <v>-106.23824999999999</v>
      </c>
      <c r="D294" s="10" t="str">
        <f>IF('Excluded Data'!B283&lt;&gt;0,'Excluded Data'!B283,"")</f>
        <v/>
      </c>
      <c r="E294" s="11">
        <f>IF('Excluded Data'!G283&lt;&gt;0,'Excluded Data'!G283,"")</f>
        <v>39965</v>
      </c>
      <c r="F294" s="10">
        <f>IF('Excluded Data'!H283&lt;&gt;0,'Excluded Data'!H283,"")</f>
        <v>949.3</v>
      </c>
      <c r="G294" s="10" t="str">
        <f>'Excluded Data'!J283&amp;" - "&amp;'Excluded Data'!K283</f>
        <v xml:space="preserve"> - </v>
      </c>
      <c r="H294" s="14" t="str">
        <f>'Excluded Data'!V283</f>
        <v>No Data</v>
      </c>
      <c r="I294" s="17" t="str">
        <f>'Excluded Data'!W283</f>
        <v>No Data</v>
      </c>
    </row>
    <row r="295" spans="1:9" x14ac:dyDescent="0.25">
      <c r="A295" s="10" t="str">
        <f>'Excluded Data'!A284</f>
        <v>SM-30 Spring</v>
      </c>
      <c r="B295" s="10">
        <f>'Excluded Data'!C284</f>
        <v>35.87321</v>
      </c>
      <c r="C295" s="10">
        <f>'Excluded Data'!D284</f>
        <v>-106.33065999999999</v>
      </c>
      <c r="D295" s="10" t="str">
        <f>IF('Excluded Data'!B284&lt;&gt;0,'Excluded Data'!B284,"")</f>
        <v/>
      </c>
      <c r="E295" s="11" t="str">
        <f>IF('Excluded Data'!G284&lt;&gt;0,'Excluded Data'!G284,"")</f>
        <v/>
      </c>
      <c r="F295" s="10" t="str">
        <f>IF('Excluded Data'!H284&lt;&gt;0,'Excluded Data'!H284,"")</f>
        <v/>
      </c>
      <c r="G295" s="10" t="str">
        <f>'Excluded Data'!J284&amp;" - "&amp;'Excluded Data'!K284</f>
        <v xml:space="preserve"> - </v>
      </c>
      <c r="H295" s="14" t="str">
        <f>'Excluded Data'!V284</f>
        <v>No Data</v>
      </c>
      <c r="I295" s="17" t="str">
        <f>'Excluded Data'!W284</f>
        <v>No Data</v>
      </c>
    </row>
    <row r="296" spans="1:9" x14ac:dyDescent="0.25">
      <c r="A296" s="10" t="str">
        <f>'Excluded Data'!A285</f>
        <v>SM-30A Spring</v>
      </c>
      <c r="B296" s="10">
        <f>'Excluded Data'!C285</f>
        <v>35.872480000000003</v>
      </c>
      <c r="C296" s="10">
        <f>'Excluded Data'!D285</f>
        <v>-106.33074000000001</v>
      </c>
      <c r="D296" s="10" t="str">
        <f>IF('Excluded Data'!B285&lt;&gt;0,'Excluded Data'!B285,"")</f>
        <v/>
      </c>
      <c r="E296" s="11" t="str">
        <f>IF('Excluded Data'!G285&lt;&gt;0,'Excluded Data'!G285,"")</f>
        <v/>
      </c>
      <c r="F296" s="10" t="str">
        <f>IF('Excluded Data'!H285&lt;&gt;0,'Excluded Data'!H285,"")</f>
        <v/>
      </c>
      <c r="G296" s="10" t="str">
        <f>'Excluded Data'!J285&amp;" - "&amp;'Excluded Data'!K285</f>
        <v xml:space="preserve"> - </v>
      </c>
      <c r="H296" s="14" t="str">
        <f>'Excluded Data'!V285</f>
        <v>No Data</v>
      </c>
      <c r="I296" s="17" t="str">
        <f>'Excluded Data'!W285</f>
        <v>No Data</v>
      </c>
    </row>
    <row r="297" spans="1:9" s="1" customFormat="1" ht="38.25" x14ac:dyDescent="0.25">
      <c r="A297" s="4" t="s">
        <v>43</v>
      </c>
      <c r="B297" s="4" t="s">
        <v>2</v>
      </c>
      <c r="C297" s="4" t="s">
        <v>3</v>
      </c>
      <c r="D297" s="4" t="s">
        <v>542</v>
      </c>
      <c r="E297" s="5" t="s">
        <v>16</v>
      </c>
      <c r="F297" s="5" t="s">
        <v>17</v>
      </c>
      <c r="G297" s="5" t="s">
        <v>15</v>
      </c>
      <c r="H297" s="5" t="s">
        <v>69</v>
      </c>
      <c r="I297" s="16" t="s">
        <v>14</v>
      </c>
    </row>
    <row r="298" spans="1:9" x14ac:dyDescent="0.25">
      <c r="A298" s="10" t="str">
        <f>'Excluded Data'!A286</f>
        <v>TA-18 Cistern</v>
      </c>
      <c r="B298" s="10">
        <f>'Excluded Data'!C286</f>
        <v>35.839170000000003</v>
      </c>
      <c r="C298" s="10">
        <f>'Excluded Data'!D286</f>
        <v>-106.27271</v>
      </c>
      <c r="D298" s="10" t="str">
        <f>IF('Excluded Data'!B286&lt;&gt;0,'Excluded Data'!B286,"")</f>
        <v/>
      </c>
      <c r="E298" s="11" t="str">
        <f>IF('Excluded Data'!G286&lt;&gt;0,'Excluded Data'!G286,"")</f>
        <v/>
      </c>
      <c r="F298" s="10" t="str">
        <f>IF('Excluded Data'!H286&lt;&gt;0,'Excluded Data'!H286,"")</f>
        <v/>
      </c>
      <c r="G298" s="10" t="str">
        <f>'Excluded Data'!J286&amp;" - "&amp;'Excluded Data'!K286</f>
        <v xml:space="preserve"> - </v>
      </c>
      <c r="H298" s="14" t="str">
        <f>'Excluded Data'!V286</f>
        <v>No Data</v>
      </c>
      <c r="I298" s="17" t="str">
        <f>'Excluded Data'!W286</f>
        <v>No Data</v>
      </c>
    </row>
    <row r="299" spans="1:9" x14ac:dyDescent="0.25">
      <c r="A299" s="10" t="str">
        <f>'Excluded Data'!A287</f>
        <v>Threemile Spring</v>
      </c>
      <c r="B299" s="10">
        <f>'Excluded Data'!C287</f>
        <v>35.841639999999998</v>
      </c>
      <c r="C299" s="10">
        <f>'Excluded Data'!D287</f>
        <v>-106.27865</v>
      </c>
      <c r="D299" s="10" t="str">
        <f>IF('Excluded Data'!B287&lt;&gt;0,'Excluded Data'!B287,"")</f>
        <v/>
      </c>
      <c r="E299" s="11" t="str">
        <f>IF('Excluded Data'!G287&lt;&gt;0,'Excluded Data'!G287,"")</f>
        <v/>
      </c>
      <c r="F299" s="10" t="str">
        <f>IF('Excluded Data'!H287&lt;&gt;0,'Excluded Data'!H287,"")</f>
        <v/>
      </c>
      <c r="G299" s="10" t="str">
        <f>'Excluded Data'!J287&amp;" - "&amp;'Excluded Data'!K287</f>
        <v xml:space="preserve"> - </v>
      </c>
      <c r="H299" s="14">
        <f>'Excluded Data'!V287</f>
        <v>1.8</v>
      </c>
      <c r="I299" s="17">
        <f>'Excluded Data'!W287</f>
        <v>39161</v>
      </c>
    </row>
    <row r="300" spans="1:9" x14ac:dyDescent="0.25">
      <c r="A300" s="10" t="str">
        <f>'Excluded Data'!A288</f>
        <v>R-17 OB</v>
      </c>
      <c r="B300" s="10">
        <f>'Excluded Data'!C288</f>
        <v>35.853279999999998</v>
      </c>
      <c r="C300" s="10">
        <f>'Excluded Data'!D288</f>
        <v>-106.29259</v>
      </c>
      <c r="D300" s="10" t="str">
        <f>IF('Excluded Data'!B288&lt;&gt;0,'Excluded Data'!B288,"")</f>
        <v>Regional</v>
      </c>
      <c r="E300" s="11" t="str">
        <f>IF('Excluded Data'!G288&lt;&gt;0,'Excluded Data'!G288,"")</f>
        <v/>
      </c>
      <c r="F300" s="10" t="str">
        <f>IF('Excluded Data'!H288&lt;&gt;0,'Excluded Data'!H288,"")</f>
        <v/>
      </c>
      <c r="G300" s="10" t="str">
        <f>'Excluded Data'!J288&amp;" - "&amp;'Excluded Data'!K288</f>
        <v xml:space="preserve"> - </v>
      </c>
      <c r="H300" s="14">
        <f>'Excluded Data'!V288</f>
        <v>6.5</v>
      </c>
      <c r="I300" s="17">
        <f>'Excluded Data'!W288</f>
        <v>38700</v>
      </c>
    </row>
    <row r="301" spans="1:9" x14ac:dyDescent="0.25">
      <c r="A301" s="10" t="str">
        <f>'Excluded Data'!A289</f>
        <v>R-20 OB</v>
      </c>
      <c r="B301" s="10">
        <f>'Excluded Data'!C289</f>
        <v>35.836350000000003</v>
      </c>
      <c r="C301" s="10">
        <f>'Excluded Data'!D289</f>
        <v>-106.25870999999999</v>
      </c>
      <c r="D301" s="10" t="str">
        <f>IF('Excluded Data'!B289&lt;&gt;0,'Excluded Data'!B289,"")</f>
        <v>Regional</v>
      </c>
      <c r="E301" s="11" t="str">
        <f>IF('Excluded Data'!G289&lt;&gt;0,'Excluded Data'!G289,"")</f>
        <v/>
      </c>
      <c r="F301" s="10" t="str">
        <f>IF('Excluded Data'!H289&lt;&gt;0,'Excluded Data'!H289,"")</f>
        <v/>
      </c>
      <c r="G301" s="10" t="str">
        <f>'Excluded Data'!J289&amp;" - "&amp;'Excluded Data'!K289</f>
        <v xml:space="preserve"> - </v>
      </c>
      <c r="H301" s="14" t="str">
        <f>'Excluded Data'!V289</f>
        <v>No Data</v>
      </c>
      <c r="I301" s="17" t="str">
        <f>'Excluded Data'!W289</f>
        <v>No Data</v>
      </c>
    </row>
    <row r="302" spans="1:9" x14ac:dyDescent="0.25">
      <c r="A302" s="10" t="str">
        <f>'Excluded Data'!A290</f>
        <v>R-22 OB</v>
      </c>
      <c r="B302" s="10">
        <f>'Excluded Data'!C290</f>
        <v>35.829250000000002</v>
      </c>
      <c r="C302" s="10">
        <f>'Excluded Data'!D290</f>
        <v>-106.23344</v>
      </c>
      <c r="D302" s="10" t="str">
        <f>IF('Excluded Data'!B290&lt;&gt;0,'Excluded Data'!B290,"")</f>
        <v>Regional</v>
      </c>
      <c r="E302" s="11" t="str">
        <f>IF('Excluded Data'!G290&lt;&gt;0,'Excluded Data'!G290,"")</f>
        <v/>
      </c>
      <c r="F302" s="10" t="str">
        <f>IF('Excluded Data'!H290&lt;&gt;0,'Excluded Data'!H290,"")</f>
        <v/>
      </c>
      <c r="G302" s="10" t="str">
        <f>'Excluded Data'!J290&amp;" - "&amp;'Excluded Data'!K290</f>
        <v xml:space="preserve"> - </v>
      </c>
      <c r="H302" s="14">
        <f>'Excluded Data'!V290</f>
        <v>2.3199999999999998</v>
      </c>
      <c r="I302" s="17">
        <f>'Excluded Data'!W290</f>
        <v>36815</v>
      </c>
    </row>
    <row r="303" spans="1:9" x14ac:dyDescent="0.25">
      <c r="A303" s="10" t="str">
        <f>'Excluded Data'!A291</f>
        <v>R-32 OB</v>
      </c>
      <c r="B303" s="10">
        <f>'Excluded Data'!C291</f>
        <v>35.830950000000001</v>
      </c>
      <c r="C303" s="10">
        <f>'Excluded Data'!D291</f>
        <v>-106.24872000000001</v>
      </c>
      <c r="D303" s="10" t="str">
        <f>IF('Excluded Data'!B291&lt;&gt;0,'Excluded Data'!B291,"")</f>
        <v>Regional</v>
      </c>
      <c r="E303" s="11" t="str">
        <f>IF('Excluded Data'!G291&lt;&gt;0,'Excluded Data'!G291,"")</f>
        <v/>
      </c>
      <c r="F303" s="10" t="str">
        <f>IF('Excluded Data'!H291&lt;&gt;0,'Excluded Data'!H291,"")</f>
        <v/>
      </c>
      <c r="G303" s="10" t="str">
        <f>'Excluded Data'!J291&amp;" - "&amp;'Excluded Data'!K291</f>
        <v xml:space="preserve"> - </v>
      </c>
      <c r="H303" s="14" t="str">
        <f>'Excluded Data'!V291</f>
        <v>No Data</v>
      </c>
      <c r="I303" s="17" t="str">
        <f>'Excluded Data'!W291</f>
        <v>No Data</v>
      </c>
    </row>
    <row r="304" spans="1:9" x14ac:dyDescent="0.25">
      <c r="A304" s="10" t="str">
        <f>'Excluded Data'!A292</f>
        <v>R-32 S2</v>
      </c>
      <c r="B304" s="10">
        <f>'Excluded Data'!C292</f>
        <v>35.830950000000001</v>
      </c>
      <c r="C304" s="10">
        <f>'Excluded Data'!D292</f>
        <v>-106.24872000000001</v>
      </c>
      <c r="D304" s="10" t="str">
        <f>IF('Excluded Data'!B292&lt;&gt;0,'Excluded Data'!B292,"")</f>
        <v>Regional</v>
      </c>
      <c r="E304" s="11" t="str">
        <f>IF('Excluded Data'!G292&lt;&gt;0,'Excluded Data'!G292,"")</f>
        <v/>
      </c>
      <c r="F304" s="10" t="str">
        <f>IF('Excluded Data'!H292&lt;&gt;0,'Excluded Data'!H292,"")</f>
        <v/>
      </c>
      <c r="G304" s="10" t="str">
        <f>'Excluded Data'!J292&amp;" - "&amp;'Excluded Data'!K292</f>
        <v>931.8 - 934.9</v>
      </c>
      <c r="H304" s="14" t="str">
        <f>'Excluded Data'!V292</f>
        <v>No Data</v>
      </c>
      <c r="I304" s="17" t="str">
        <f>'Excluded Data'!W292</f>
        <v>No Data</v>
      </c>
    </row>
  </sheetData>
  <mergeCells count="4">
    <mergeCell ref="A1:I1"/>
    <mergeCell ref="A3:I3"/>
    <mergeCell ref="A25:I25"/>
    <mergeCell ref="A145:I145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Excluded Data</vt:lpstr>
      <vt:lpstr>Excluded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cp:lastPrinted>2020-05-08T23:27:13Z</cp:lastPrinted>
  <dcterms:created xsi:type="dcterms:W3CDTF">2020-01-08T00:53:20Z</dcterms:created>
  <dcterms:modified xsi:type="dcterms:W3CDTF">2020-05-22T19:06:02Z</dcterms:modified>
</cp:coreProperties>
</file>