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-75" windowWidth="17610" windowHeight="11520" tabRatio="875"/>
  </bookViews>
  <sheets>
    <sheet name="Template" sheetId="8" r:id="rId1"/>
    <sheet name="Sample" sheetId="9" r:id="rId2"/>
  </sheets>
  <definedNames>
    <definedName name="_xlnm.Print_Area" localSheetId="1">Sample!$B$1:$J$110</definedName>
    <definedName name="_xlnm.Print_Area" localSheetId="0">Template!$B$1:$J$109</definedName>
    <definedName name="Z_0374EE49_3D3C_4A13_9B76_24FBE151BC12_.wvu.PrintArea" localSheetId="1" hidden="1">Sample!$B:$H</definedName>
    <definedName name="Z_0374EE49_3D3C_4A13_9B76_24FBE151BC12_.wvu.PrintArea" localSheetId="0" hidden="1">Template!$B:$H</definedName>
    <definedName name="Z_D750108F_BF07_455B_AACD_196E1C2E0C5F_.wvu.PrintArea" localSheetId="1" hidden="1">Sample!$B:$H</definedName>
    <definedName name="Z_D750108F_BF07_455B_AACD_196E1C2E0C5F_.wvu.PrintArea" localSheetId="0" hidden="1">Template!$B:$H</definedName>
    <definedName name="Z_F54BAFB3_3F6C_459A_9E90_E3222FC07C10_.wvu.PrintArea" localSheetId="1" hidden="1">Sample!$B:$H</definedName>
    <definedName name="Z_F54BAFB3_3F6C_459A_9E90_E3222FC07C10_.wvu.PrintArea" localSheetId="0" hidden="1">Template!$B:$H</definedName>
  </definedNames>
  <calcPr calcId="145621" iterate="1"/>
</workbook>
</file>

<file path=xl/calcChain.xml><?xml version="1.0" encoding="utf-8"?>
<calcChain xmlns="http://schemas.openxmlformats.org/spreadsheetml/2006/main">
  <c r="H37" i="8" l="1"/>
  <c r="G15" i="9"/>
  <c r="H20" i="9" s="1"/>
  <c r="G19" i="9"/>
  <c r="G27" i="9"/>
  <c r="H37" i="9" s="1"/>
  <c r="H42" i="9"/>
  <c r="G45" i="9"/>
  <c r="H50" i="9" s="1"/>
  <c r="H60" i="9"/>
  <c r="E89" i="9"/>
  <c r="E96" i="9"/>
  <c r="H100" i="9" s="1"/>
  <c r="H97" i="9"/>
  <c r="H98" i="9"/>
  <c r="H97" i="8"/>
  <c r="H96" i="8"/>
  <c r="G15" i="8"/>
  <c r="H20" i="8" s="1"/>
  <c r="G19" i="8"/>
  <c r="H42" i="8"/>
  <c r="G45" i="8"/>
  <c r="H50" i="8" s="1"/>
  <c r="H60" i="8"/>
  <c r="E88" i="8"/>
  <c r="E95" i="8"/>
  <c r="H99" i="8" l="1"/>
  <c r="G62" i="8"/>
  <c r="H68" i="8" s="1"/>
  <c r="G62" i="9"/>
  <c r="H68" i="9" s="1"/>
  <c r="H75" i="8" l="1"/>
  <c r="H73" i="8"/>
  <c r="H101" i="8" s="1"/>
  <c r="H75" i="9"/>
  <c r="H73" i="9"/>
  <c r="H102" i="9" s="1"/>
</calcChain>
</file>

<file path=xl/sharedStrings.xml><?xml version="1.0" encoding="utf-8"?>
<sst xmlns="http://schemas.openxmlformats.org/spreadsheetml/2006/main" count="308" uniqueCount="138">
  <si>
    <t>a</t>
  </si>
  <si>
    <t>b</t>
  </si>
  <si>
    <t>c</t>
  </si>
  <si>
    <t>Special Servicing Fees</t>
  </si>
  <si>
    <t>Trustee Fees</t>
  </si>
  <si>
    <t>d</t>
  </si>
  <si>
    <t>e</t>
  </si>
  <si>
    <t>Other Selling Expenses</t>
  </si>
  <si>
    <t>Date</t>
  </si>
  <si>
    <t>Amount</t>
  </si>
  <si>
    <t>Description</t>
  </si>
  <si>
    <t>Signature and Title of Servicing Officer</t>
  </si>
  <si>
    <t>f</t>
  </si>
  <si>
    <t>Servicing Advances</t>
  </si>
  <si>
    <t>Interest on Advances</t>
  </si>
  <si>
    <t>1)</t>
  </si>
  <si>
    <t>3)</t>
  </si>
  <si>
    <t>4)</t>
  </si>
  <si>
    <t xml:space="preserve">   </t>
  </si>
  <si>
    <t>Work Out fees (Corrected Mortgage Loan)</t>
  </si>
  <si>
    <t>Other unpaid interest</t>
  </si>
  <si>
    <t>Other Unpaid Fees and expenses</t>
  </si>
  <si>
    <t>(applicable to Final Recovery Determination/Realized Loss)</t>
  </si>
  <si>
    <t>Date:</t>
  </si>
  <si>
    <t>Total Funds Received on Corrected Mortgage Loan and Specially Serviced Mortgage Loan:</t>
  </si>
  <si>
    <t>Sales Proceeds or Payoff Proceeds</t>
  </si>
  <si>
    <t>Broker Fees</t>
  </si>
  <si>
    <t xml:space="preserve">Includes Current Period and Accrued Servicing Fees and Other Fees: </t>
  </si>
  <si>
    <t xml:space="preserve"> (Excludes items from Additional Trust Fund Expenses)</t>
  </si>
  <si>
    <t xml:space="preserve">Liquidation Fee to SS on SS loan </t>
  </si>
  <si>
    <t>Other  Fees</t>
  </si>
  <si>
    <t>g</t>
  </si>
  <si>
    <t>h</t>
  </si>
  <si>
    <t>i</t>
  </si>
  <si>
    <t>T&amp;I Advances</t>
  </si>
  <si>
    <t>j</t>
  </si>
  <si>
    <t>k</t>
  </si>
  <si>
    <t>l</t>
  </si>
  <si>
    <t>Amounts held back for future payment:</t>
  </si>
  <si>
    <t>Unliquidated Advances (work-out delayed reimb.paid from trust-principal)</t>
  </si>
  <si>
    <t>Deemed Non-Recoverable Principal Advances (paid from trust-Principal)</t>
  </si>
  <si>
    <t>Deemed Non-Recoverable Servicing Advances (paid from trust-Principal)</t>
  </si>
  <si>
    <t>Net Proceeds  (Proceeds available less #1 thru #4)</t>
  </si>
  <si>
    <t>Amounts allocated to Interest shortfall--Current Period</t>
  </si>
  <si>
    <t xml:space="preserve">Amount applied to Interest shortfall or principal loss--Prior Period </t>
  </si>
  <si>
    <t>Amount to Realized Loss &gt; than STB, allocate to current period principal</t>
  </si>
  <si>
    <t>Other method per PSA</t>
  </si>
  <si>
    <t>Additional Proceeds received after Final Recovery Determination/Realized Loss</t>
  </si>
  <si>
    <t>Cumulative Aser Amount</t>
  </si>
  <si>
    <t>Items that affect CH*</t>
  </si>
  <si>
    <t>(refer to PSA for allocation) (optional)</t>
  </si>
  <si>
    <t>Amounts distributed as reimbursement of Unfunded Principal Balance Reductions (prior Realized Losses) (optional)</t>
  </si>
  <si>
    <t>(Proceeds available for Principal Distribution) (If negative, no proceeds available for distribution)</t>
  </si>
  <si>
    <t>(positive number =proceeds available )</t>
  </si>
  <si>
    <t>P &amp; I Advances (net advanced)</t>
  </si>
  <si>
    <t xml:space="preserve">Special Servicing Fees </t>
  </si>
  <si>
    <t>Deemed non-recoverable interest or Advances (prior shortfall)</t>
  </si>
  <si>
    <t>Deemed non-recoverable interest or Advances (paid from trust principal)</t>
  </si>
  <si>
    <t>Other Advance Outstanding: (Inspection by SS, Environmental, legal etc.)</t>
  </si>
  <si>
    <t>2)</t>
  </si>
  <si>
    <t>Net Proceeds Received on Liquidation (L45, D17)</t>
  </si>
  <si>
    <t>Realized Loss to Trust (Loan Level) (L47, D19)</t>
  </si>
  <si>
    <t>Liquidation Sales Price (L114, D43)</t>
  </si>
  <si>
    <t>Total (L115, D74)</t>
  </si>
  <si>
    <t>Total (L116, D75)</t>
  </si>
  <si>
    <t>Total (L117, D76)</t>
  </si>
  <si>
    <t>Less:  Closing Costs</t>
  </si>
  <si>
    <t>Master Servicing Fees</t>
  </si>
  <si>
    <t>Total (L118, D77)</t>
  </si>
  <si>
    <t>If Realized Loss Calculation &gt; Beginning Scheduled Principal Balance  ( if positive number)</t>
  </si>
  <si>
    <t>Total #1 through #4 - Liquidation Expenses ((L115+L116+L117+L118) or L46, D18)</t>
  </si>
  <si>
    <t>Subtotal Additional Proceeds</t>
  </si>
  <si>
    <t>Subtotal Additional Expenses</t>
  </si>
  <si>
    <t xml:space="preserve">Realized Loss to Trust (Bond Level) (per definition in PSA) </t>
  </si>
  <si>
    <t>Instructions to
MS and Trustee</t>
  </si>
  <si>
    <t>Workout Fee on Corrected Mtg. loan</t>
  </si>
  <si>
    <t>Additional Trust Fund Expenses (prior interest shortfalls or principal losses)</t>
  </si>
  <si>
    <t>Accrued Interest (current period and prior interest shortfalls)</t>
  </si>
  <si>
    <t>Current Beginning Scheduled Balance (L6)</t>
  </si>
  <si>
    <t>Additional Expenses after Final Recovery Determination/Realized Loss</t>
  </si>
  <si>
    <t xml:space="preserve"> </t>
  </si>
  <si>
    <t>Late Charges</t>
  </si>
  <si>
    <t>Default Interest</t>
  </si>
  <si>
    <t>Yield Maintenance/Prepayment Premium</t>
  </si>
  <si>
    <t>Suspense Balance</t>
  </si>
  <si>
    <t>Replacement Reserve Balance</t>
  </si>
  <si>
    <t>TI/LC Reserve Balance</t>
  </si>
  <si>
    <t>Tax and Insurance Escrow</t>
  </si>
  <si>
    <t>Other Reserves</t>
  </si>
  <si>
    <t>Other Proceeds</t>
  </si>
  <si>
    <t>REO Sold</t>
  </si>
  <si>
    <r>
      <t>Adjusted Realized Loss</t>
    </r>
    <r>
      <rPr>
        <sz val="12"/>
        <rFont val="Arial"/>
        <family val="2"/>
      </rPr>
      <t xml:space="preserve">    </t>
    </r>
  </si>
  <si>
    <t>2nd Prize in Beauty Contest</t>
  </si>
  <si>
    <t>Income Tax refund</t>
  </si>
  <si>
    <t>Bank pays dividend</t>
  </si>
  <si>
    <t>Doctor's Fee</t>
  </si>
  <si>
    <t>Elected chairman of the board</t>
  </si>
  <si>
    <t>Loan ID:  123456789</t>
  </si>
  <si>
    <t>City: Atlantic City</t>
  </si>
  <si>
    <t>State: NJ</t>
  </si>
  <si>
    <t>Property Type: Mixed Use</t>
  </si>
  <si>
    <t>Property Name: Park Place</t>
  </si>
  <si>
    <t>Y</t>
  </si>
  <si>
    <t>N</t>
  </si>
  <si>
    <t>Prospectus ID: 60</t>
  </si>
  <si>
    <t>Advance to Go</t>
  </si>
  <si>
    <t>Pay school fees</t>
  </si>
  <si>
    <r>
      <t xml:space="preserve">Current Period Adjustment to Loan - Principal </t>
    </r>
    <r>
      <rPr>
        <sz val="12"/>
        <rFont val="Arial"/>
        <family val="2"/>
      </rPr>
      <t>(L119, D78)</t>
    </r>
  </si>
  <si>
    <t>Portfolio Name:  MON 1932-PB1</t>
  </si>
  <si>
    <r>
      <t xml:space="preserve">Cumulative Adjustments to Loan </t>
    </r>
    <r>
      <rPr>
        <sz val="12"/>
        <rFont val="Arial"/>
        <family val="2"/>
      </rPr>
      <t>(L121,D45)</t>
    </r>
  </si>
  <si>
    <t>Other amounts</t>
  </si>
  <si>
    <t>SERVICER REALIZED LOSS TEMPLATE</t>
  </si>
  <si>
    <t>Interest on Advances - P &amp; I</t>
  </si>
  <si>
    <t>Interest on Advances - T&amp;I</t>
  </si>
  <si>
    <t>Interest on Advances - Servicing Advances</t>
  </si>
  <si>
    <t>Current Scheduled Interest (net)</t>
  </si>
  <si>
    <r>
      <t xml:space="preserve">Current Period Adjustment to Loan - Other </t>
    </r>
    <r>
      <rPr>
        <sz val="12"/>
        <rFont val="Arial"/>
        <family val="2"/>
      </rPr>
      <t>(L132, D81)</t>
    </r>
  </si>
  <si>
    <t xml:space="preserve">Portfolio Name: </t>
  </si>
  <si>
    <t>Prospectus ID:</t>
  </si>
  <si>
    <t xml:space="preserve">Loan ID: </t>
  </si>
  <si>
    <t>SERVICER REALIZED LOSS TEMPLATE - SAMPLE</t>
  </si>
  <si>
    <t>YYYYMMDD</t>
  </si>
  <si>
    <t xml:space="preserve">Property Name: </t>
  </si>
  <si>
    <t>City:</t>
  </si>
  <si>
    <t xml:space="preserve">State: </t>
  </si>
  <si>
    <t xml:space="preserve">Property Type: </t>
  </si>
  <si>
    <t>Current Period (L120, D79)</t>
  </si>
  <si>
    <t>Prior Period</t>
  </si>
  <si>
    <t>Add'l proceeds ( L119 or</t>
  </si>
  <si>
    <t>L124, D78 or D80)</t>
  </si>
  <si>
    <t>Add'l proceeds</t>
  </si>
  <si>
    <t>Add'l expense ( L119 or</t>
  </si>
  <si>
    <t xml:space="preserve">Add'l expense  </t>
  </si>
  <si>
    <t>3/1/2013  (L120, D79)</t>
  </si>
  <si>
    <t>Prepared by Special Servicer and Master Servicer</t>
  </si>
  <si>
    <t>Principal recovery on Mortgage Loan (Y/N)</t>
  </si>
  <si>
    <t>Principal reduction on Mortgage Loan (Y/N)</t>
  </si>
  <si>
    <t xml:space="preserve">Amounts Due Servicers and Trustee: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</si>
</sst>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;[Red]\(0.00\)"/>
    <numFmt numFmtId="165" formatCode="yyyymmdd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43" fontId="6" fillId="3" borderId="1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43" fontId="6" fillId="3" borderId="0" xfId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 wrapText="1"/>
    </xf>
    <xf numFmtId="43" fontId="7" fillId="3" borderId="0" xfId="1" applyFont="1" applyFill="1" applyBorder="1" applyAlignment="1">
      <alignment vertical="center" wrapText="1"/>
    </xf>
    <xf numFmtId="43" fontId="7" fillId="3" borderId="2" xfId="1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43" fontId="6" fillId="3" borderId="4" xfId="1" applyFont="1" applyFill="1" applyBorder="1" applyAlignment="1">
      <alignment horizontal="left" vertical="center"/>
    </xf>
    <xf numFmtId="43" fontId="7" fillId="3" borderId="4" xfId="1" applyFont="1" applyFill="1" applyBorder="1" applyAlignment="1">
      <alignment vertical="center" wrapText="1"/>
    </xf>
    <xf numFmtId="43" fontId="7" fillId="3" borderId="5" xfId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/>
    </xf>
    <xf numFmtId="43" fontId="7" fillId="3" borderId="4" xfId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3" fontId="7" fillId="0" borderId="0" xfId="1" applyFont="1" applyFill="1" applyBorder="1" applyAlignment="1">
      <alignment vertical="center"/>
    </xf>
    <xf numFmtId="43" fontId="7" fillId="0" borderId="2" xfId="1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43" fontId="7" fillId="0" borderId="4" xfId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3" fontId="6" fillId="0" borderId="6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39" fontId="6" fillId="0" borderId="2" xfId="1" applyNumberFormat="1" applyFont="1" applyFill="1" applyBorder="1" applyAlignment="1">
      <alignment vertical="center"/>
    </xf>
    <xf numFmtId="43" fontId="6" fillId="0" borderId="7" xfId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3" fontId="6" fillId="0" borderId="8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43" fontId="7" fillId="0" borderId="9" xfId="1" applyFont="1" applyFill="1" applyBorder="1" applyAlignment="1">
      <alignment vertical="center"/>
    </xf>
    <xf numFmtId="43" fontId="6" fillId="0" borderId="7" xfId="1" applyFont="1" applyFill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3" fontId="11" fillId="0" borderId="0" xfId="1" applyFont="1" applyFill="1" applyBorder="1" applyAlignment="1">
      <alignment vertical="center"/>
    </xf>
    <xf numFmtId="43" fontId="7" fillId="0" borderId="5" xfId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 wrapText="1"/>
    </xf>
    <xf numFmtId="43" fontId="10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0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64" fontId="7" fillId="0" borderId="4" xfId="0" applyNumberFormat="1" applyFont="1" applyFill="1" applyBorder="1" applyAlignment="1">
      <alignment vertical="center"/>
    </xf>
    <xf numFmtId="43" fontId="6" fillId="0" borderId="10" xfId="1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43" fontId="6" fillId="2" borderId="12" xfId="1" applyFont="1" applyFill="1" applyBorder="1" applyAlignment="1">
      <alignment horizontal="center" vertical="center"/>
    </xf>
    <xf numFmtId="43" fontId="7" fillId="2" borderId="12" xfId="1" applyFont="1" applyFill="1" applyBorder="1" applyAlignment="1">
      <alignment vertical="center" wrapText="1"/>
    </xf>
    <xf numFmtId="43" fontId="6" fillId="2" borderId="13" xfId="1" applyFont="1" applyFill="1" applyBorder="1" applyAlignment="1">
      <alignment horizontal="right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3" fontId="7" fillId="3" borderId="1" xfId="1" applyFont="1" applyFill="1" applyBorder="1" applyAlignment="1">
      <alignment vertical="center" wrapText="1"/>
    </xf>
    <xf numFmtId="43" fontId="7" fillId="3" borderId="17" xfId="1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18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14" fontId="6" fillId="0" borderId="18" xfId="0" applyNumberFormat="1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3" fontId="7" fillId="0" borderId="1" xfId="1" applyFont="1" applyFill="1" applyBorder="1" applyAlignment="1">
      <alignment vertical="center"/>
    </xf>
    <xf numFmtId="43" fontId="7" fillId="0" borderId="17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40" fontId="7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165" fontId="6" fillId="3" borderId="5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4" fontId="3" fillId="0" borderId="0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40" fontId="7" fillId="0" borderId="4" xfId="0" applyNumberFormat="1" applyFont="1" applyFill="1" applyBorder="1" applyAlignment="1">
      <alignment vertical="center"/>
    </xf>
    <xf numFmtId="0" fontId="7" fillId="0" borderId="25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25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5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1" name="Picture 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2" name="Picture 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3" name="Picture 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4" name="Picture 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5" name="Picture 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6" name="Picture 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7" name="Picture 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8" name="Picture 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49" name="Picture 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0" name="Picture 1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1" name="Picture 1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2" name="Picture 1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3" name="Picture 1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4" name="Picture 1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5" name="Picture 1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6" name="Picture 1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7" name="Picture 1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8" name="Picture 1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59" name="Picture 1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60" name="Picture 2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61" name="Picture 2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62" name="Picture 2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361950</xdr:colOff>
      <xdr:row>101</xdr:row>
      <xdr:rowOff>0</xdr:rowOff>
    </xdr:to>
    <xdr:pic>
      <xdr:nvPicPr>
        <xdr:cNvPr id="29063" name="Picture 2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28575</xdr:colOff>
      <xdr:row>101</xdr:row>
      <xdr:rowOff>0</xdr:rowOff>
    </xdr:from>
    <xdr:to>
      <xdr:col>2</xdr:col>
      <xdr:colOff>390525</xdr:colOff>
      <xdr:row>101</xdr:row>
      <xdr:rowOff>0</xdr:rowOff>
    </xdr:to>
    <xdr:pic>
      <xdr:nvPicPr>
        <xdr:cNvPr id="29064" name="Picture 2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0883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65" name="Picture 2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66" name="Picture 2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67" name="Picture 2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68" name="Picture 2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69" name="Picture 2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0" name="Picture 3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1" name="Picture 3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2" name="Picture 3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3" name="Picture 3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4" name="Picture 3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361950</xdr:colOff>
      <xdr:row>104</xdr:row>
      <xdr:rowOff>0</xdr:rowOff>
    </xdr:to>
    <xdr:pic>
      <xdr:nvPicPr>
        <xdr:cNvPr id="29075" name="Picture 3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7646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28575</xdr:colOff>
      <xdr:row>104</xdr:row>
      <xdr:rowOff>219075</xdr:rowOff>
    </xdr:from>
    <xdr:to>
      <xdr:col>2</xdr:col>
      <xdr:colOff>390525</xdr:colOff>
      <xdr:row>104</xdr:row>
      <xdr:rowOff>219075</xdr:rowOff>
    </xdr:to>
    <xdr:pic>
      <xdr:nvPicPr>
        <xdr:cNvPr id="29088" name="Picture 4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98370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476250</xdr:colOff>
      <xdr:row>115</xdr:row>
      <xdr:rowOff>104775</xdr:rowOff>
    </xdr:from>
    <xdr:ext cx="184731" cy="264560"/>
    <xdr:sp macro="" textlink="">
      <xdr:nvSpPr>
        <xdr:cNvPr id="38" name="TextBox 37"/>
        <xdr:cNvSpPr txBox="1"/>
      </xdr:nvSpPr>
      <xdr:spPr>
        <a:xfrm>
          <a:off x="6715125" y="2387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1" name="Picture 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2" name="Picture 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3" name="Picture 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4" name="Picture 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5" name="Picture 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6" name="Picture 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7" name="Picture 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8" name="Picture 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29" name="Picture 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0" name="Picture 1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1" name="Picture 1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2" name="Picture 1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3" name="Picture 1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4" name="Picture 1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5" name="Picture 1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6" name="Picture 1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7" name="Picture 1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8" name="Picture 1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39" name="Picture 1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40" name="Picture 2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41" name="Picture 2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42" name="Picture 2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361950</xdr:colOff>
      <xdr:row>102</xdr:row>
      <xdr:rowOff>0</xdr:rowOff>
    </xdr:to>
    <xdr:pic>
      <xdr:nvPicPr>
        <xdr:cNvPr id="30743" name="Picture 2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28575</xdr:colOff>
      <xdr:row>102</xdr:row>
      <xdr:rowOff>0</xdr:rowOff>
    </xdr:from>
    <xdr:to>
      <xdr:col>2</xdr:col>
      <xdr:colOff>390525</xdr:colOff>
      <xdr:row>102</xdr:row>
      <xdr:rowOff>0</xdr:rowOff>
    </xdr:to>
    <xdr:pic>
      <xdr:nvPicPr>
        <xdr:cNvPr id="30744" name="Picture 2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131695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45" name="Picture 2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46" name="Picture 26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47" name="Picture 27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48" name="Picture 2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49" name="Picture 29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0" name="Picture 30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1" name="Picture 31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2" name="Picture 32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3" name="Picture 33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4" name="Picture 34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361950</xdr:colOff>
      <xdr:row>105</xdr:row>
      <xdr:rowOff>0</xdr:rowOff>
    </xdr:to>
    <xdr:pic>
      <xdr:nvPicPr>
        <xdr:cNvPr id="30755" name="Picture 35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1993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28575</xdr:colOff>
      <xdr:row>105</xdr:row>
      <xdr:rowOff>219075</xdr:rowOff>
    </xdr:from>
    <xdr:to>
      <xdr:col>2</xdr:col>
      <xdr:colOff>390525</xdr:colOff>
      <xdr:row>105</xdr:row>
      <xdr:rowOff>219075</xdr:rowOff>
    </xdr:to>
    <xdr:pic>
      <xdr:nvPicPr>
        <xdr:cNvPr id="30756" name="Picture 48" descr="Midland No SM - Blac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212300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showGridLines="0" tabSelected="1" view="pageLayout" topLeftCell="A61" zoomScaleNormal="100" workbookViewId="0">
      <selection activeCell="C25" sqref="C25"/>
    </sheetView>
  </sheetViews>
  <sheetFormatPr defaultRowHeight="12.75" x14ac:dyDescent="0.2"/>
  <cols>
    <col min="1" max="1" width="9.140625" style="4"/>
    <col min="2" max="2" width="5.5703125" style="1" customWidth="1"/>
    <col min="3" max="3" width="37.28515625" style="4" customWidth="1"/>
    <col min="4" max="4" width="37.140625" style="4" customWidth="1"/>
    <col min="5" max="5" width="13.140625" style="4" customWidth="1"/>
    <col min="6" max="6" width="18.28515625" style="5" customWidth="1"/>
    <col min="7" max="7" width="17.5703125" style="5" customWidth="1"/>
    <col min="8" max="8" width="20.85546875" style="5" customWidth="1"/>
    <col min="9" max="9" width="16.5703125" style="6" customWidth="1"/>
    <col min="10" max="10" width="31" style="2" customWidth="1"/>
    <col min="11" max="11" width="16" style="4" bestFit="1" customWidth="1"/>
    <col min="12" max="12" width="9" style="4" bestFit="1" customWidth="1"/>
    <col min="13" max="13" width="11.42578125" style="4" bestFit="1" customWidth="1"/>
    <col min="14" max="16384" width="9.140625" style="4"/>
  </cols>
  <sheetData>
    <row r="1" spans="1:26" s="7" customFormat="1" ht="45" x14ac:dyDescent="0.2">
      <c r="A1" s="6"/>
      <c r="B1" s="61"/>
      <c r="C1" s="62" t="s">
        <v>111</v>
      </c>
      <c r="D1" s="63"/>
      <c r="E1" s="64"/>
      <c r="F1" s="65"/>
      <c r="G1" s="66"/>
      <c r="H1" s="67" t="s">
        <v>134</v>
      </c>
      <c r="I1" s="68" t="s">
        <v>74</v>
      </c>
      <c r="J1" s="69" t="s">
        <v>49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6" customFormat="1" ht="24" customHeight="1" x14ac:dyDescent="0.2">
      <c r="B2" s="70"/>
      <c r="C2" s="9" t="s">
        <v>117</v>
      </c>
      <c r="D2" s="71"/>
      <c r="E2" s="72"/>
      <c r="F2" s="9" t="s">
        <v>122</v>
      </c>
      <c r="G2" s="73"/>
      <c r="H2" s="74"/>
      <c r="I2" s="119"/>
      <c r="J2" s="120"/>
    </row>
    <row r="3" spans="1:26" s="6" customFormat="1" ht="15.75" x14ac:dyDescent="0.2">
      <c r="B3" s="75"/>
      <c r="C3" s="11" t="s">
        <v>118</v>
      </c>
      <c r="D3" s="12"/>
      <c r="E3" s="8"/>
      <c r="F3" s="11" t="s">
        <v>123</v>
      </c>
      <c r="G3" s="13"/>
      <c r="H3" s="14"/>
      <c r="I3" s="8"/>
      <c r="J3" s="15"/>
    </row>
    <row r="4" spans="1:26" s="6" customFormat="1" ht="15.75" x14ac:dyDescent="0.2">
      <c r="B4" s="75"/>
      <c r="C4" s="11" t="s">
        <v>119</v>
      </c>
      <c r="D4" s="12"/>
      <c r="E4" s="8"/>
      <c r="F4" s="11" t="s">
        <v>124</v>
      </c>
      <c r="G4" s="13"/>
      <c r="H4" s="14"/>
      <c r="I4" s="8"/>
      <c r="J4" s="15"/>
    </row>
    <row r="5" spans="1:26" s="6" customFormat="1" ht="15.75" x14ac:dyDescent="0.2">
      <c r="B5" s="76"/>
      <c r="C5" s="16" t="s">
        <v>22</v>
      </c>
      <c r="D5" s="17"/>
      <c r="E5" s="18"/>
      <c r="F5" s="19" t="s">
        <v>125</v>
      </c>
      <c r="G5" s="20"/>
      <c r="H5" s="21"/>
      <c r="I5" s="8"/>
      <c r="J5" s="15"/>
    </row>
    <row r="6" spans="1:26" s="3" customFormat="1" ht="23.25" customHeight="1" x14ac:dyDescent="0.2">
      <c r="B6" s="77"/>
      <c r="C6" s="22"/>
      <c r="D6" s="22"/>
      <c r="E6" s="16"/>
      <c r="F6" s="23"/>
      <c r="G6" s="19" t="s">
        <v>23</v>
      </c>
      <c r="H6" s="104" t="s">
        <v>121</v>
      </c>
      <c r="I6" s="24"/>
      <c r="J6" s="25"/>
    </row>
    <row r="7" spans="1:26" ht="15.75" x14ac:dyDescent="0.2">
      <c r="B7" s="78"/>
      <c r="C7" s="26" t="s">
        <v>24</v>
      </c>
      <c r="D7" s="27"/>
      <c r="E7" s="27"/>
      <c r="F7" s="28"/>
      <c r="G7" s="28"/>
      <c r="H7" s="29"/>
      <c r="I7" s="24"/>
      <c r="J7" s="25"/>
      <c r="K7" s="27"/>
      <c r="L7" s="27"/>
      <c r="M7" s="27"/>
    </row>
    <row r="8" spans="1:26" ht="15.75" x14ac:dyDescent="0.2">
      <c r="B8" s="79"/>
      <c r="C8" s="27"/>
      <c r="D8" s="27"/>
      <c r="E8" s="30" t="s">
        <v>25</v>
      </c>
      <c r="F8" s="28">
        <v>0</v>
      </c>
      <c r="G8" s="28"/>
      <c r="H8" s="29"/>
      <c r="I8" s="24"/>
      <c r="J8" s="25"/>
      <c r="K8" s="27"/>
      <c r="L8" s="27"/>
      <c r="M8" s="27"/>
    </row>
    <row r="9" spans="1:26" ht="15.75" x14ac:dyDescent="0.2">
      <c r="B9" s="79"/>
      <c r="C9" s="27"/>
      <c r="D9" s="27"/>
      <c r="E9" s="30" t="s">
        <v>87</v>
      </c>
      <c r="F9" s="28">
        <v>0</v>
      </c>
      <c r="G9" s="28"/>
      <c r="H9" s="29"/>
      <c r="I9" s="24"/>
      <c r="J9" s="25"/>
      <c r="K9" s="27"/>
      <c r="L9" s="27"/>
      <c r="M9" s="27"/>
    </row>
    <row r="10" spans="1:26" ht="15.75" x14ac:dyDescent="0.2">
      <c r="B10" s="79"/>
      <c r="C10" s="27"/>
      <c r="D10" s="27"/>
      <c r="E10" s="30" t="s">
        <v>84</v>
      </c>
      <c r="F10" s="28">
        <v>0</v>
      </c>
      <c r="G10" s="28"/>
      <c r="H10" s="29"/>
      <c r="I10" s="24"/>
      <c r="J10" s="25"/>
      <c r="K10" s="27"/>
      <c r="L10" s="27"/>
      <c r="M10" s="27"/>
    </row>
    <row r="11" spans="1:26" ht="15.75" x14ac:dyDescent="0.2">
      <c r="B11" s="79"/>
      <c r="C11" s="27"/>
      <c r="D11" s="27"/>
      <c r="E11" s="30" t="s">
        <v>86</v>
      </c>
      <c r="F11" s="28">
        <v>0</v>
      </c>
      <c r="G11" s="28"/>
      <c r="H11" s="29"/>
      <c r="I11" s="24"/>
      <c r="J11" s="25"/>
      <c r="K11" s="27"/>
      <c r="L11" s="27"/>
      <c r="M11" s="27"/>
    </row>
    <row r="12" spans="1:26" ht="15.75" x14ac:dyDescent="0.2">
      <c r="B12" s="79"/>
      <c r="C12" s="27"/>
      <c r="D12" s="27"/>
      <c r="E12" s="30" t="s">
        <v>88</v>
      </c>
      <c r="F12" s="28">
        <v>0</v>
      </c>
      <c r="G12" s="28"/>
      <c r="H12" s="29"/>
      <c r="I12" s="24"/>
      <c r="J12" s="25"/>
      <c r="K12" s="27"/>
      <c r="L12" s="27"/>
      <c r="M12" s="27"/>
    </row>
    <row r="13" spans="1:26" ht="15.75" x14ac:dyDescent="0.2">
      <c r="B13" s="79"/>
      <c r="C13" s="27"/>
      <c r="D13" s="27"/>
      <c r="E13" s="30" t="s">
        <v>85</v>
      </c>
      <c r="F13" s="28">
        <v>0</v>
      </c>
      <c r="G13" s="28"/>
      <c r="H13" s="29"/>
      <c r="I13" s="24"/>
      <c r="J13" s="25"/>
      <c r="K13" s="27"/>
      <c r="L13" s="27"/>
      <c r="M13" s="27"/>
    </row>
    <row r="14" spans="1:26" ht="15.75" x14ac:dyDescent="0.2">
      <c r="B14" s="79"/>
      <c r="C14" s="27"/>
      <c r="D14" s="27"/>
      <c r="E14" s="30" t="s">
        <v>89</v>
      </c>
      <c r="F14" s="31">
        <v>0</v>
      </c>
      <c r="G14" s="28"/>
      <c r="H14" s="29"/>
      <c r="I14" s="24"/>
      <c r="J14" s="25"/>
      <c r="K14" s="27"/>
      <c r="L14" s="27"/>
      <c r="M14" s="27"/>
    </row>
    <row r="15" spans="1:26" ht="15.75" x14ac:dyDescent="0.2">
      <c r="B15" s="79"/>
      <c r="C15" s="27" t="s">
        <v>62</v>
      </c>
      <c r="D15" s="27"/>
      <c r="E15" s="27"/>
      <c r="F15" s="28"/>
      <c r="G15" s="28">
        <f>SUM(F8:F14)</f>
        <v>0</v>
      </c>
      <c r="H15" s="29"/>
      <c r="I15" s="24"/>
      <c r="J15" s="25"/>
      <c r="K15" s="27"/>
      <c r="L15" s="27"/>
      <c r="M15" s="27"/>
    </row>
    <row r="16" spans="1:26" ht="15.75" x14ac:dyDescent="0.2">
      <c r="B16" s="79"/>
      <c r="C16" s="26" t="s">
        <v>66</v>
      </c>
      <c r="D16" s="27"/>
      <c r="E16" s="27"/>
      <c r="F16" s="28"/>
      <c r="G16" s="28"/>
      <c r="H16" s="29"/>
      <c r="I16" s="24"/>
      <c r="J16" s="25"/>
      <c r="K16" s="27"/>
      <c r="L16" s="27"/>
      <c r="M16" s="27"/>
    </row>
    <row r="17" spans="2:15" ht="15.75" x14ac:dyDescent="0.2">
      <c r="B17" s="79"/>
      <c r="C17" s="27"/>
      <c r="D17" s="27"/>
      <c r="E17" s="30" t="s">
        <v>26</v>
      </c>
      <c r="F17" s="28">
        <v>0</v>
      </c>
      <c r="G17" s="28"/>
      <c r="H17" s="29"/>
      <c r="I17" s="24"/>
      <c r="J17" s="25"/>
      <c r="K17" s="27"/>
      <c r="L17" s="27"/>
      <c r="M17" s="27"/>
    </row>
    <row r="18" spans="2:15" ht="15.75" x14ac:dyDescent="0.2">
      <c r="B18" s="79"/>
      <c r="C18" s="27"/>
      <c r="D18" s="27"/>
      <c r="E18" s="30" t="s">
        <v>7</v>
      </c>
      <c r="F18" s="31">
        <v>0</v>
      </c>
      <c r="G18" s="28"/>
      <c r="H18" s="29"/>
      <c r="I18" s="24"/>
      <c r="J18" s="25"/>
      <c r="K18" s="27"/>
      <c r="L18" s="27"/>
      <c r="M18" s="27"/>
    </row>
    <row r="19" spans="2:15" ht="15.75" x14ac:dyDescent="0.2">
      <c r="B19" s="79"/>
      <c r="C19" s="27"/>
      <c r="D19" s="27"/>
      <c r="E19" s="27"/>
      <c r="F19" s="28"/>
      <c r="G19" s="31">
        <f>+F17+F18</f>
        <v>0</v>
      </c>
      <c r="H19" s="29"/>
      <c r="I19" s="24"/>
      <c r="J19" s="25"/>
      <c r="K19" s="27"/>
      <c r="L19" s="27"/>
      <c r="M19" s="27"/>
    </row>
    <row r="20" spans="2:15" ht="15.75" x14ac:dyDescent="0.2">
      <c r="B20" s="80"/>
      <c r="C20" s="32" t="s">
        <v>60</v>
      </c>
      <c r="D20" s="33"/>
      <c r="E20" s="33"/>
      <c r="F20" s="31">
        <v>0</v>
      </c>
      <c r="G20" s="31"/>
      <c r="H20" s="34">
        <f>+G15-G19</f>
        <v>0</v>
      </c>
      <c r="I20" s="24"/>
      <c r="J20" s="25"/>
      <c r="K20" s="27"/>
      <c r="L20" s="27"/>
      <c r="M20" s="27"/>
    </row>
    <row r="21" spans="2:15" ht="15.75" x14ac:dyDescent="0.2">
      <c r="B21" s="79"/>
      <c r="C21" s="27"/>
      <c r="D21" s="27"/>
      <c r="E21" s="27"/>
      <c r="F21" s="28"/>
      <c r="G21" s="28"/>
      <c r="H21" s="29"/>
      <c r="I21" s="24"/>
      <c r="J21" s="25"/>
      <c r="K21" s="27"/>
      <c r="L21" s="27"/>
      <c r="M21" s="27"/>
    </row>
    <row r="22" spans="2:15" s="1" customFormat="1" ht="15.75" x14ac:dyDescent="0.2">
      <c r="B22" s="81" t="s">
        <v>15</v>
      </c>
      <c r="C22" s="26" t="s">
        <v>137</v>
      </c>
      <c r="D22" s="26"/>
      <c r="E22" s="26"/>
      <c r="F22" s="35"/>
      <c r="G22" s="35"/>
      <c r="H22" s="36"/>
      <c r="I22" s="37"/>
      <c r="J22" s="25"/>
      <c r="K22" s="26"/>
      <c r="L22" s="26"/>
      <c r="M22" s="26"/>
    </row>
    <row r="23" spans="2:15" s="1" customFormat="1" ht="15.75" x14ac:dyDescent="0.2">
      <c r="B23" s="81"/>
      <c r="C23" s="26" t="s">
        <v>27</v>
      </c>
      <c r="D23" s="26"/>
      <c r="E23" s="26"/>
      <c r="F23" s="35"/>
      <c r="G23" s="35"/>
      <c r="H23" s="36"/>
      <c r="I23" s="37"/>
      <c r="J23" s="25"/>
      <c r="K23" s="26"/>
      <c r="L23" s="26"/>
      <c r="M23" s="26"/>
    </row>
    <row r="24" spans="2:15" s="1" customFormat="1" ht="15.75" x14ac:dyDescent="0.2">
      <c r="B24" s="81"/>
      <c r="C24" s="26" t="s">
        <v>28</v>
      </c>
      <c r="D24" s="26"/>
      <c r="E24" s="26"/>
      <c r="F24" s="35"/>
      <c r="G24" s="35"/>
      <c r="H24" s="36"/>
      <c r="I24" s="37"/>
      <c r="J24" s="25"/>
      <c r="K24" s="26"/>
      <c r="L24" s="26"/>
      <c r="M24" s="26"/>
    </row>
    <row r="25" spans="2:15" ht="30.75" customHeight="1" x14ac:dyDescent="0.2">
      <c r="B25" s="81" t="s">
        <v>0</v>
      </c>
      <c r="C25" s="27" t="s">
        <v>29</v>
      </c>
      <c r="D25" s="27"/>
      <c r="E25" s="27"/>
      <c r="F25" s="28"/>
      <c r="G25" s="28">
        <v>0</v>
      </c>
      <c r="H25" s="29"/>
      <c r="I25" s="114"/>
      <c r="J25" s="116"/>
      <c r="K25" s="27"/>
      <c r="L25" s="27"/>
      <c r="M25" s="27"/>
    </row>
    <row r="26" spans="2:15" ht="15.75" x14ac:dyDescent="0.2">
      <c r="B26" s="81" t="s">
        <v>1</v>
      </c>
      <c r="C26" s="27" t="s">
        <v>75</v>
      </c>
      <c r="D26" s="27"/>
      <c r="E26" s="27"/>
      <c r="F26" s="28"/>
      <c r="G26" s="28">
        <v>0</v>
      </c>
      <c r="H26" s="29"/>
      <c r="I26" s="24"/>
      <c r="J26" s="25"/>
      <c r="K26" s="27"/>
      <c r="L26" s="27"/>
      <c r="M26" s="27"/>
    </row>
    <row r="27" spans="2:15" ht="15.75" x14ac:dyDescent="0.2">
      <c r="B27" s="79" t="s">
        <v>2</v>
      </c>
      <c r="C27" s="27" t="s">
        <v>67</v>
      </c>
      <c r="D27" s="27"/>
      <c r="E27" s="27"/>
      <c r="F27" s="28"/>
      <c r="G27" s="28">
        <v>0</v>
      </c>
      <c r="H27" s="29"/>
      <c r="I27" s="121"/>
      <c r="J27" s="122"/>
      <c r="K27" s="57"/>
      <c r="L27" s="57"/>
      <c r="M27" s="57"/>
    </row>
    <row r="28" spans="2:15" ht="12.75" customHeight="1" x14ac:dyDescent="0.2">
      <c r="B28" s="79" t="s">
        <v>5</v>
      </c>
      <c r="C28" s="27" t="s">
        <v>55</v>
      </c>
      <c r="D28" s="27"/>
      <c r="E28" s="27"/>
      <c r="F28" s="28"/>
      <c r="G28" s="28">
        <v>0</v>
      </c>
      <c r="H28" s="29"/>
      <c r="I28" s="114"/>
      <c r="J28" s="116"/>
      <c r="K28" s="58"/>
      <c r="L28" s="27"/>
      <c r="M28" s="27"/>
      <c r="N28" s="59"/>
      <c r="O28" s="59"/>
    </row>
    <row r="29" spans="2:15" ht="15.75" x14ac:dyDescent="0.2">
      <c r="B29" s="79" t="s">
        <v>6</v>
      </c>
      <c r="C29" s="27" t="s">
        <v>4</v>
      </c>
      <c r="D29" s="27"/>
      <c r="E29" s="27"/>
      <c r="F29" s="28"/>
      <c r="G29" s="28">
        <v>0</v>
      </c>
      <c r="H29" s="29"/>
      <c r="I29" s="24"/>
      <c r="J29" s="25"/>
      <c r="K29" s="27"/>
      <c r="L29" s="27"/>
      <c r="M29" s="27"/>
      <c r="N29" s="60"/>
      <c r="O29" s="60"/>
    </row>
    <row r="30" spans="2:15" ht="13.7" customHeight="1" x14ac:dyDescent="0.2">
      <c r="B30" s="79" t="s">
        <v>12</v>
      </c>
      <c r="C30" s="27" t="s">
        <v>30</v>
      </c>
      <c r="D30" s="27"/>
      <c r="E30" s="27"/>
      <c r="F30" s="28"/>
      <c r="G30" s="28">
        <v>0</v>
      </c>
      <c r="H30" s="29"/>
      <c r="I30" s="114" t="s">
        <v>80</v>
      </c>
      <c r="J30" s="116"/>
      <c r="K30" s="27"/>
      <c r="L30" s="27"/>
      <c r="M30" s="27"/>
    </row>
    <row r="31" spans="2:15" ht="15.75" x14ac:dyDescent="0.2">
      <c r="B31" s="79" t="s">
        <v>31</v>
      </c>
      <c r="C31" s="27" t="s">
        <v>54</v>
      </c>
      <c r="D31" s="27"/>
      <c r="E31" s="27"/>
      <c r="F31" s="28"/>
      <c r="G31" s="28">
        <v>0</v>
      </c>
      <c r="H31" s="29"/>
      <c r="I31" s="24"/>
      <c r="J31" s="25"/>
      <c r="K31" s="27"/>
      <c r="L31" s="27"/>
      <c r="M31" s="27"/>
    </row>
    <row r="32" spans="2:15" ht="15.75" x14ac:dyDescent="0.2">
      <c r="B32" s="79" t="s">
        <v>32</v>
      </c>
      <c r="C32" s="27" t="s">
        <v>112</v>
      </c>
      <c r="D32" s="27"/>
      <c r="E32" s="27"/>
      <c r="F32" s="28"/>
      <c r="G32" s="28">
        <v>0</v>
      </c>
      <c r="H32" s="29"/>
      <c r="I32" s="24"/>
      <c r="J32" s="25"/>
      <c r="K32" s="27"/>
      <c r="L32" s="27"/>
      <c r="M32" s="27"/>
    </row>
    <row r="33" spans="2:13" ht="15.75" x14ac:dyDescent="0.2">
      <c r="B33" s="79" t="s">
        <v>33</v>
      </c>
      <c r="C33" s="27" t="s">
        <v>34</v>
      </c>
      <c r="D33" s="27"/>
      <c r="E33" s="27"/>
      <c r="F33" s="28"/>
      <c r="G33" s="28">
        <v>0</v>
      </c>
      <c r="H33" s="29"/>
      <c r="I33" s="24"/>
      <c r="J33" s="25"/>
      <c r="K33" s="27"/>
      <c r="L33" s="27"/>
      <c r="M33" s="27"/>
    </row>
    <row r="34" spans="2:13" ht="15.75" x14ac:dyDescent="0.2">
      <c r="B34" s="79" t="s">
        <v>35</v>
      </c>
      <c r="C34" s="27" t="s">
        <v>113</v>
      </c>
      <c r="D34" s="27"/>
      <c r="E34" s="27"/>
      <c r="F34" s="28"/>
      <c r="G34" s="28">
        <v>0</v>
      </c>
      <c r="H34" s="29"/>
      <c r="I34" s="24"/>
      <c r="J34" s="25"/>
      <c r="K34" s="27"/>
      <c r="L34" s="27"/>
      <c r="M34" s="27"/>
    </row>
    <row r="35" spans="2:13" ht="15.75" x14ac:dyDescent="0.2">
      <c r="B35" s="79" t="s">
        <v>36</v>
      </c>
      <c r="C35" s="27" t="s">
        <v>13</v>
      </c>
      <c r="D35" s="27"/>
      <c r="E35" s="27"/>
      <c r="F35" s="28"/>
      <c r="G35" s="28">
        <v>0</v>
      </c>
      <c r="H35" s="29"/>
      <c r="I35" s="24"/>
      <c r="J35" s="25"/>
      <c r="K35" s="27"/>
      <c r="L35" s="27"/>
      <c r="M35" s="27"/>
    </row>
    <row r="36" spans="2:13" ht="12.95" customHeight="1" x14ac:dyDescent="0.2">
      <c r="B36" s="79" t="s">
        <v>37</v>
      </c>
      <c r="C36" s="27" t="s">
        <v>114</v>
      </c>
      <c r="D36" s="27"/>
      <c r="E36" s="27"/>
      <c r="F36" s="28"/>
      <c r="G36" s="28">
        <v>0</v>
      </c>
      <c r="H36" s="29"/>
      <c r="I36" s="114" t="s">
        <v>80</v>
      </c>
      <c r="J36" s="116"/>
      <c r="K36" s="27"/>
      <c r="L36" s="27"/>
      <c r="M36" s="27"/>
    </row>
    <row r="37" spans="2:13" ht="15.75" x14ac:dyDescent="0.2">
      <c r="B37" s="82"/>
      <c r="C37" s="26" t="s">
        <v>63</v>
      </c>
      <c r="D37" s="27"/>
      <c r="E37" s="27"/>
      <c r="F37" s="28"/>
      <c r="G37" s="28"/>
      <c r="H37" s="29">
        <f>SUM(G25:G36)</f>
        <v>0</v>
      </c>
      <c r="I37" s="24"/>
      <c r="J37" s="25"/>
      <c r="K37" s="27"/>
      <c r="L37" s="27"/>
      <c r="M37" s="27"/>
    </row>
    <row r="38" spans="2:13" ht="15.75" x14ac:dyDescent="0.2">
      <c r="B38" s="82"/>
      <c r="C38" s="27"/>
      <c r="D38" s="27"/>
      <c r="E38" s="27"/>
      <c r="F38" s="28"/>
      <c r="G38" s="28"/>
      <c r="H38" s="29"/>
      <c r="I38" s="24"/>
      <c r="J38" s="25"/>
      <c r="K38" s="27"/>
      <c r="L38" s="27"/>
      <c r="M38" s="27"/>
    </row>
    <row r="39" spans="2:13" ht="15.75" x14ac:dyDescent="0.2">
      <c r="B39" s="81" t="s">
        <v>59</v>
      </c>
      <c r="C39" s="26" t="s">
        <v>38</v>
      </c>
      <c r="D39" s="27"/>
      <c r="E39" s="27"/>
      <c r="F39" s="28"/>
      <c r="G39" s="28"/>
      <c r="H39" s="29"/>
      <c r="I39" s="24"/>
      <c r="J39" s="25"/>
      <c r="K39" s="27"/>
      <c r="L39" s="27"/>
      <c r="M39" s="27"/>
    </row>
    <row r="40" spans="2:13" ht="18.75" customHeight="1" x14ac:dyDescent="0.2">
      <c r="B40" s="81" t="s">
        <v>0</v>
      </c>
      <c r="C40" s="27" t="s">
        <v>21</v>
      </c>
      <c r="D40" s="27"/>
      <c r="E40" s="27"/>
      <c r="F40" s="28"/>
      <c r="G40" s="28">
        <v>0</v>
      </c>
      <c r="H40" s="29"/>
      <c r="I40" s="114"/>
      <c r="J40" s="116"/>
      <c r="K40" s="27"/>
      <c r="L40" s="27"/>
      <c r="M40" s="27"/>
    </row>
    <row r="41" spans="2:13" ht="18.75" customHeight="1" x14ac:dyDescent="0.2">
      <c r="B41" s="81" t="s">
        <v>1</v>
      </c>
      <c r="C41" s="27" t="s">
        <v>110</v>
      </c>
      <c r="D41" s="27"/>
      <c r="E41" s="27"/>
      <c r="F41" s="28"/>
      <c r="G41" s="28"/>
      <c r="H41" s="29"/>
      <c r="I41" s="24"/>
      <c r="J41" s="103"/>
      <c r="K41" s="27"/>
      <c r="L41" s="27"/>
      <c r="M41" s="27"/>
    </row>
    <row r="42" spans="2:13" ht="15.75" x14ac:dyDescent="0.2">
      <c r="B42" s="81"/>
      <c r="C42" s="26" t="s">
        <v>64</v>
      </c>
      <c r="D42" s="27"/>
      <c r="E42" s="27"/>
      <c r="F42" s="28"/>
      <c r="G42" s="28"/>
      <c r="H42" s="36">
        <f>SUM(G40:G40)</f>
        <v>0</v>
      </c>
      <c r="I42" s="24"/>
      <c r="J42" s="25"/>
      <c r="K42" s="27"/>
      <c r="L42" s="27"/>
      <c r="M42" s="27"/>
    </row>
    <row r="43" spans="2:13" ht="15.75" x14ac:dyDescent="0.2">
      <c r="B43" s="81"/>
      <c r="C43" s="27"/>
      <c r="D43" s="27"/>
      <c r="E43" s="27"/>
      <c r="F43" s="28"/>
      <c r="G43" s="28"/>
      <c r="H43" s="29"/>
      <c r="I43" s="24"/>
      <c r="J43" s="25"/>
      <c r="K43" s="27"/>
      <c r="L43" s="27"/>
      <c r="M43" s="27"/>
    </row>
    <row r="44" spans="2:13" s="1" customFormat="1" ht="15.75" x14ac:dyDescent="0.2">
      <c r="B44" s="81" t="s">
        <v>16</v>
      </c>
      <c r="C44" s="26" t="s">
        <v>77</v>
      </c>
      <c r="D44" s="26"/>
      <c r="E44" s="26"/>
      <c r="F44" s="35"/>
      <c r="G44" s="35"/>
      <c r="H44" s="36"/>
      <c r="I44" s="37"/>
      <c r="J44" s="25"/>
      <c r="K44" s="26"/>
      <c r="L44" s="26"/>
      <c r="M44" s="26"/>
    </row>
    <row r="45" spans="2:13" s="1" customFormat="1" ht="15.75" x14ac:dyDescent="0.2">
      <c r="B45" s="81" t="s">
        <v>0</v>
      </c>
      <c r="C45" s="27" t="s">
        <v>115</v>
      </c>
      <c r="D45" s="26"/>
      <c r="E45" s="26"/>
      <c r="F45" s="35"/>
      <c r="G45" s="28">
        <f>E109</f>
        <v>0</v>
      </c>
      <c r="H45" s="36"/>
      <c r="I45" s="121"/>
      <c r="J45" s="122"/>
      <c r="K45" s="57"/>
      <c r="L45" s="57"/>
      <c r="M45" s="57"/>
    </row>
    <row r="46" spans="2:13" ht="15.75" x14ac:dyDescent="0.2">
      <c r="B46" s="81" t="s">
        <v>1</v>
      </c>
      <c r="C46" s="27" t="s">
        <v>48</v>
      </c>
      <c r="D46" s="27"/>
      <c r="E46" s="27"/>
      <c r="F46" s="28"/>
      <c r="G46" s="28">
        <v>0</v>
      </c>
      <c r="H46" s="29"/>
      <c r="I46" s="114"/>
      <c r="J46" s="116"/>
      <c r="K46" s="27"/>
      <c r="L46" s="27"/>
      <c r="M46" s="27"/>
    </row>
    <row r="47" spans="2:13" ht="15.75" x14ac:dyDescent="0.2">
      <c r="B47" s="81" t="s">
        <v>2</v>
      </c>
      <c r="C47" s="27" t="s">
        <v>56</v>
      </c>
      <c r="D47" s="27"/>
      <c r="E47" s="27"/>
      <c r="F47" s="28"/>
      <c r="G47" s="28">
        <v>0</v>
      </c>
      <c r="H47" s="29"/>
      <c r="I47" s="114"/>
      <c r="J47" s="116"/>
      <c r="K47" s="27"/>
      <c r="L47" s="27"/>
      <c r="M47" s="27"/>
    </row>
    <row r="48" spans="2:13" ht="15.75" x14ac:dyDescent="0.2">
      <c r="B48" s="81" t="s">
        <v>5</v>
      </c>
      <c r="C48" s="27" t="s">
        <v>57</v>
      </c>
      <c r="D48" s="27"/>
      <c r="E48" s="27"/>
      <c r="F48" s="28"/>
      <c r="G48" s="28">
        <v>0</v>
      </c>
      <c r="H48" s="29"/>
      <c r="I48" s="24"/>
      <c r="J48" s="25"/>
      <c r="K48" s="27"/>
      <c r="L48" s="27"/>
      <c r="M48" s="27"/>
    </row>
    <row r="49" spans="2:13" ht="15.75" x14ac:dyDescent="0.2">
      <c r="B49" s="79" t="s">
        <v>6</v>
      </c>
      <c r="C49" s="27" t="s">
        <v>20</v>
      </c>
      <c r="D49" s="27"/>
      <c r="E49" s="27"/>
      <c r="F49" s="28"/>
      <c r="G49" s="31">
        <v>0</v>
      </c>
      <c r="H49" s="29"/>
      <c r="I49" s="24"/>
      <c r="J49" s="25"/>
      <c r="K49" s="27"/>
      <c r="L49" s="27"/>
      <c r="M49" s="27"/>
    </row>
    <row r="50" spans="2:13" ht="15.75" x14ac:dyDescent="0.2">
      <c r="B50" s="81"/>
      <c r="C50" s="26" t="s">
        <v>65</v>
      </c>
      <c r="D50" s="27"/>
      <c r="E50" s="27"/>
      <c r="F50" s="28"/>
      <c r="G50" s="28"/>
      <c r="H50" s="29">
        <f>SUM(G45:G49)</f>
        <v>0</v>
      </c>
      <c r="I50" s="24"/>
      <c r="J50" s="25"/>
      <c r="K50" s="27"/>
      <c r="L50" s="27"/>
      <c r="M50" s="27"/>
    </row>
    <row r="51" spans="2:13" ht="15.75" x14ac:dyDescent="0.2">
      <c r="B51" s="81"/>
      <c r="C51" s="27"/>
      <c r="D51" s="27"/>
      <c r="E51" s="27"/>
      <c r="F51" s="28"/>
      <c r="G51" s="28"/>
      <c r="H51" s="29"/>
      <c r="I51" s="24"/>
      <c r="J51" s="25"/>
      <c r="K51" s="27"/>
      <c r="L51" s="27"/>
      <c r="M51" s="27"/>
    </row>
    <row r="52" spans="2:13" s="1" customFormat="1" ht="15.75" x14ac:dyDescent="0.2">
      <c r="B52" s="81" t="s">
        <v>17</v>
      </c>
      <c r="C52" s="26" t="s">
        <v>76</v>
      </c>
      <c r="D52" s="26"/>
      <c r="E52" s="26"/>
      <c r="F52" s="35"/>
      <c r="G52" s="35"/>
      <c r="H52" s="36"/>
      <c r="I52" s="37"/>
      <c r="J52" s="25"/>
      <c r="K52" s="26"/>
      <c r="L52" s="26"/>
      <c r="M52" s="26"/>
    </row>
    <row r="53" spans="2:13" ht="15.75" x14ac:dyDescent="0.2">
      <c r="B53" s="81" t="s">
        <v>0</v>
      </c>
      <c r="C53" s="27" t="s">
        <v>3</v>
      </c>
      <c r="D53" s="27"/>
      <c r="E53" s="27"/>
      <c r="F53" s="28"/>
      <c r="G53" s="28">
        <v>0</v>
      </c>
      <c r="H53" s="29"/>
      <c r="I53" s="114"/>
      <c r="J53" s="116"/>
      <c r="K53" s="27"/>
      <c r="L53" s="27"/>
      <c r="M53" s="27"/>
    </row>
    <row r="54" spans="2:13" ht="15.75" x14ac:dyDescent="0.2">
      <c r="B54" s="81" t="s">
        <v>1</v>
      </c>
      <c r="C54" s="27" t="s">
        <v>19</v>
      </c>
      <c r="D54" s="27"/>
      <c r="E54" s="27"/>
      <c r="F54" s="28"/>
      <c r="G54" s="28">
        <v>0</v>
      </c>
      <c r="H54" s="29"/>
      <c r="I54" s="24"/>
      <c r="J54" s="25"/>
      <c r="K54" s="27"/>
      <c r="L54" s="27"/>
      <c r="M54" s="27"/>
    </row>
    <row r="55" spans="2:13" ht="15.75" x14ac:dyDescent="0.2">
      <c r="B55" s="81" t="s">
        <v>2</v>
      </c>
      <c r="C55" s="27" t="s">
        <v>14</v>
      </c>
      <c r="D55" s="27"/>
      <c r="E55" s="27"/>
      <c r="F55" s="28"/>
      <c r="G55" s="28">
        <v>0</v>
      </c>
      <c r="H55" s="29"/>
      <c r="I55" s="114" t="s">
        <v>80</v>
      </c>
      <c r="J55" s="116"/>
      <c r="K55" s="27"/>
      <c r="L55" s="27"/>
      <c r="M55" s="27"/>
    </row>
    <row r="56" spans="2:13" ht="15.75" x14ac:dyDescent="0.2">
      <c r="B56" s="81" t="s">
        <v>5</v>
      </c>
      <c r="C56" s="27" t="s">
        <v>58</v>
      </c>
      <c r="D56" s="27"/>
      <c r="E56" s="27"/>
      <c r="F56" s="28"/>
      <c r="G56" s="28">
        <v>0</v>
      </c>
      <c r="H56" s="29"/>
      <c r="I56" s="24"/>
      <c r="J56" s="25"/>
      <c r="K56" s="27"/>
      <c r="L56" s="27"/>
      <c r="M56" s="27"/>
    </row>
    <row r="57" spans="2:13" ht="15.75" x14ac:dyDescent="0.2">
      <c r="B57" s="81" t="s">
        <v>6</v>
      </c>
      <c r="C57" s="27" t="s">
        <v>39</v>
      </c>
      <c r="D57" s="27"/>
      <c r="E57" s="27"/>
      <c r="F57" s="28"/>
      <c r="G57" s="28">
        <v>0</v>
      </c>
      <c r="H57" s="29"/>
      <c r="I57" s="24"/>
      <c r="J57" s="25"/>
      <c r="K57" s="27"/>
      <c r="L57" s="27"/>
      <c r="M57" s="27"/>
    </row>
    <row r="58" spans="2:13" ht="15.75" x14ac:dyDescent="0.2">
      <c r="B58" s="81" t="s">
        <v>12</v>
      </c>
      <c r="C58" s="27" t="s">
        <v>40</v>
      </c>
      <c r="D58" s="27"/>
      <c r="E58" s="27"/>
      <c r="F58" s="28"/>
      <c r="G58" s="28">
        <v>0</v>
      </c>
      <c r="H58" s="29"/>
      <c r="I58" s="24" t="s">
        <v>18</v>
      </c>
      <c r="J58" s="25"/>
      <c r="K58" s="27"/>
      <c r="L58" s="27"/>
      <c r="M58" s="27"/>
    </row>
    <row r="59" spans="2:13" ht="15.75" x14ac:dyDescent="0.2">
      <c r="B59" s="81" t="s">
        <v>31</v>
      </c>
      <c r="C59" s="27" t="s">
        <v>41</v>
      </c>
      <c r="D59" s="27"/>
      <c r="E59" s="27"/>
      <c r="F59" s="28"/>
      <c r="G59" s="28">
        <v>0</v>
      </c>
      <c r="H59" s="29"/>
      <c r="I59" s="24"/>
      <c r="J59" s="25"/>
      <c r="K59" s="27"/>
      <c r="L59" s="27"/>
      <c r="M59" s="27"/>
    </row>
    <row r="60" spans="2:13" ht="15.75" x14ac:dyDescent="0.2">
      <c r="B60" s="81"/>
      <c r="C60" s="26" t="s">
        <v>68</v>
      </c>
      <c r="D60" s="27"/>
      <c r="E60" s="27"/>
      <c r="F60" s="28"/>
      <c r="G60" s="28"/>
      <c r="H60" s="36">
        <f>SUM(G53:G59)</f>
        <v>0</v>
      </c>
      <c r="I60" s="24"/>
      <c r="J60" s="25"/>
      <c r="K60" s="27"/>
      <c r="L60" s="27"/>
      <c r="M60" s="27"/>
    </row>
    <row r="61" spans="2:13" ht="16.5" thickBot="1" x14ac:dyDescent="0.25">
      <c r="B61" s="81"/>
      <c r="C61" s="27"/>
      <c r="D61" s="27"/>
      <c r="E61" s="27"/>
      <c r="F61" s="28"/>
      <c r="G61" s="28"/>
      <c r="H61" s="29"/>
      <c r="I61" s="24"/>
      <c r="J61" s="25"/>
      <c r="K61" s="27"/>
      <c r="L61" s="27"/>
      <c r="M61" s="27"/>
    </row>
    <row r="62" spans="2:13" ht="16.5" thickBot="1" x14ac:dyDescent="0.25">
      <c r="B62" s="81"/>
      <c r="C62" s="26" t="s">
        <v>70</v>
      </c>
      <c r="D62" s="27"/>
      <c r="E62" s="27"/>
      <c r="F62" s="28"/>
      <c r="G62" s="39">
        <f>(H37+H42+H50+H60)</f>
        <v>0</v>
      </c>
      <c r="H62" s="29"/>
      <c r="I62" s="24"/>
      <c r="J62" s="25"/>
      <c r="K62" s="27"/>
      <c r="L62" s="27"/>
      <c r="M62" s="27"/>
    </row>
    <row r="63" spans="2:13" ht="15.75" x14ac:dyDescent="0.2">
      <c r="B63" s="81"/>
      <c r="C63" s="26"/>
      <c r="D63" s="27"/>
      <c r="E63" s="27"/>
      <c r="F63" s="28"/>
      <c r="G63" s="35"/>
      <c r="H63" s="29"/>
      <c r="I63" s="24"/>
      <c r="J63" s="25"/>
      <c r="K63" s="27"/>
      <c r="L63" s="27"/>
      <c r="M63" s="27"/>
    </row>
    <row r="64" spans="2:13" s="10" customFormat="1" ht="15.75" x14ac:dyDescent="0.2">
      <c r="B64" s="81"/>
      <c r="C64" s="27" t="s">
        <v>82</v>
      </c>
      <c r="D64" s="27"/>
      <c r="E64" s="27"/>
      <c r="F64" s="28"/>
      <c r="G64" s="35"/>
      <c r="H64" s="36">
        <v>0</v>
      </c>
      <c r="I64" s="114" t="s">
        <v>80</v>
      </c>
      <c r="J64" s="116"/>
      <c r="K64" s="27"/>
      <c r="L64" s="27"/>
      <c r="M64" s="27"/>
    </row>
    <row r="65" spans="2:13" s="10" customFormat="1" ht="15.75" x14ac:dyDescent="0.2">
      <c r="B65" s="81"/>
      <c r="C65" s="27" t="s">
        <v>81</v>
      </c>
      <c r="D65" s="27"/>
      <c r="E65" s="27"/>
      <c r="F65" s="28"/>
      <c r="G65" s="35"/>
      <c r="H65" s="36">
        <v>0</v>
      </c>
      <c r="I65" s="114" t="s">
        <v>80</v>
      </c>
      <c r="J65" s="116"/>
      <c r="K65" s="27"/>
      <c r="L65" s="27"/>
      <c r="M65" s="27"/>
    </row>
    <row r="66" spans="2:13" s="10" customFormat="1" ht="15.75" x14ac:dyDescent="0.2">
      <c r="B66" s="81"/>
      <c r="C66" s="27" t="s">
        <v>83</v>
      </c>
      <c r="D66" s="27"/>
      <c r="E66" s="27"/>
      <c r="F66" s="28"/>
      <c r="G66" s="35"/>
      <c r="H66" s="36">
        <v>0</v>
      </c>
      <c r="I66" s="24"/>
      <c r="J66" s="25"/>
      <c r="K66" s="27"/>
      <c r="L66" s="27"/>
      <c r="M66" s="27"/>
    </row>
    <row r="67" spans="2:13" s="10" customFormat="1" ht="16.5" thickBot="1" x14ac:dyDescent="0.25">
      <c r="B67" s="81"/>
      <c r="C67" s="26"/>
      <c r="D67" s="27"/>
      <c r="E67" s="27"/>
      <c r="F67" s="28"/>
      <c r="G67" s="35"/>
      <c r="H67" s="56"/>
      <c r="I67" s="24"/>
      <c r="J67" s="25"/>
      <c r="K67" s="27"/>
      <c r="L67" s="27"/>
      <c r="M67" s="27"/>
    </row>
    <row r="68" spans="2:13" ht="16.5" thickBot="1" x14ac:dyDescent="0.25">
      <c r="B68" s="79"/>
      <c r="C68" s="26" t="s">
        <v>42</v>
      </c>
      <c r="D68" s="27"/>
      <c r="E68" s="27"/>
      <c r="F68" s="28"/>
      <c r="G68" s="28"/>
      <c r="H68" s="39">
        <f>+H20-G62</f>
        <v>0</v>
      </c>
      <c r="I68" s="24"/>
      <c r="J68" s="25"/>
      <c r="K68" s="27"/>
      <c r="L68" s="27"/>
      <c r="M68" s="27"/>
    </row>
    <row r="69" spans="2:13" ht="15.75" x14ac:dyDescent="0.2">
      <c r="B69" s="79"/>
      <c r="C69" s="27" t="s">
        <v>52</v>
      </c>
      <c r="D69" s="27"/>
      <c r="E69" s="27"/>
      <c r="F69" s="28"/>
      <c r="G69" s="28"/>
      <c r="H69" s="29"/>
      <c r="I69" s="24"/>
      <c r="J69" s="25"/>
      <c r="K69" s="27"/>
      <c r="L69" s="27"/>
      <c r="M69" s="27"/>
    </row>
    <row r="70" spans="2:13" ht="16.5" thickBot="1" x14ac:dyDescent="0.25">
      <c r="B70" s="79"/>
      <c r="C70" s="27"/>
      <c r="D70" s="27"/>
      <c r="E70" s="27"/>
      <c r="F70" s="28"/>
      <c r="G70" s="28"/>
      <c r="H70" s="29"/>
      <c r="I70" s="24"/>
      <c r="J70" s="25"/>
      <c r="K70" s="27"/>
      <c r="L70" s="27"/>
      <c r="M70" s="27"/>
    </row>
    <row r="71" spans="2:13" ht="16.5" thickBot="1" x14ac:dyDescent="0.25">
      <c r="B71" s="79"/>
      <c r="C71" s="26" t="s">
        <v>78</v>
      </c>
      <c r="D71" s="27"/>
      <c r="E71" s="27"/>
      <c r="F71" s="28"/>
      <c r="G71" s="28"/>
      <c r="H71" s="39">
        <v>0</v>
      </c>
      <c r="I71" s="24"/>
      <c r="J71" s="25"/>
      <c r="K71" s="27"/>
      <c r="L71" s="27"/>
      <c r="M71" s="27"/>
    </row>
    <row r="72" spans="2:13" ht="16.5" thickBot="1" x14ac:dyDescent="0.25">
      <c r="B72" s="79"/>
      <c r="C72" s="40"/>
      <c r="D72" s="27"/>
      <c r="E72" s="27"/>
      <c r="F72" s="28"/>
      <c r="G72" s="28"/>
      <c r="H72" s="29"/>
      <c r="I72" s="24"/>
      <c r="J72" s="25"/>
      <c r="K72" s="27"/>
      <c r="L72" s="27"/>
      <c r="M72" s="27"/>
    </row>
    <row r="73" spans="2:13" s="3" customFormat="1" ht="16.5" thickBot="1" x14ac:dyDescent="0.25">
      <c r="B73" s="79"/>
      <c r="C73" s="26" t="s">
        <v>61</v>
      </c>
      <c r="D73" s="27"/>
      <c r="E73" s="27"/>
      <c r="F73" s="28"/>
      <c r="G73" s="28"/>
      <c r="H73" s="39">
        <f>+H71-H68</f>
        <v>0</v>
      </c>
      <c r="I73" s="24"/>
      <c r="J73" s="25"/>
      <c r="K73" s="27"/>
      <c r="L73" s="27"/>
      <c r="M73" s="27"/>
    </row>
    <row r="74" spans="2:13" ht="16.5" thickBot="1" x14ac:dyDescent="0.25">
      <c r="B74" s="79"/>
      <c r="C74" s="26"/>
      <c r="D74" s="27"/>
      <c r="E74" s="27"/>
      <c r="F74" s="28"/>
      <c r="G74" s="28"/>
      <c r="H74" s="41"/>
      <c r="I74" s="24"/>
      <c r="J74" s="25"/>
      <c r="K74" s="27"/>
      <c r="L74" s="27"/>
      <c r="M74" s="27"/>
    </row>
    <row r="75" spans="2:13" s="3" customFormat="1" ht="16.5" thickBot="1" x14ac:dyDescent="0.3">
      <c r="B75" s="83"/>
      <c r="C75" s="42" t="s">
        <v>73</v>
      </c>
      <c r="D75" s="43"/>
      <c r="E75" s="43"/>
      <c r="F75" s="44"/>
      <c r="G75" s="44"/>
      <c r="H75" s="45">
        <f>+IF(H68&lt;H71,(H71-H68),H71)</f>
        <v>0</v>
      </c>
      <c r="I75" s="24"/>
      <c r="J75" s="25"/>
      <c r="K75" s="102"/>
      <c r="L75" s="27"/>
      <c r="M75" s="27"/>
    </row>
    <row r="76" spans="2:13" ht="15.75" x14ac:dyDescent="0.2">
      <c r="B76" s="79"/>
      <c r="C76" s="46" t="s">
        <v>69</v>
      </c>
      <c r="D76" s="47"/>
      <c r="E76" s="27"/>
      <c r="F76" s="28"/>
      <c r="G76" s="28"/>
      <c r="H76" s="36">
        <v>0</v>
      </c>
      <c r="I76" s="24"/>
      <c r="J76" s="25"/>
      <c r="K76" s="27"/>
      <c r="L76" s="27"/>
      <c r="M76" s="27"/>
    </row>
    <row r="77" spans="2:13" ht="15.75" x14ac:dyDescent="0.2">
      <c r="B77" s="79"/>
      <c r="C77" s="26" t="s">
        <v>50</v>
      </c>
      <c r="D77" s="27"/>
      <c r="E77" s="27"/>
      <c r="F77" s="28"/>
      <c r="G77" s="28"/>
      <c r="H77" s="29"/>
      <c r="I77" s="24"/>
      <c r="J77" s="25"/>
      <c r="K77" s="27"/>
      <c r="L77" s="27"/>
      <c r="M77" s="27"/>
    </row>
    <row r="78" spans="2:13" ht="15.75" x14ac:dyDescent="0.2">
      <c r="B78" s="79" t="s">
        <v>0</v>
      </c>
      <c r="C78" s="27" t="s">
        <v>43</v>
      </c>
      <c r="D78" s="27"/>
      <c r="E78" s="27"/>
      <c r="F78" s="28">
        <v>0</v>
      </c>
      <c r="G78" s="35"/>
      <c r="H78" s="29"/>
      <c r="I78" s="24"/>
      <c r="J78" s="25"/>
      <c r="K78" s="27"/>
      <c r="L78" s="27"/>
      <c r="M78" s="27"/>
    </row>
    <row r="79" spans="2:13" ht="15.75" x14ac:dyDescent="0.2">
      <c r="B79" s="79" t="s">
        <v>1</v>
      </c>
      <c r="C79" s="27" t="s">
        <v>44</v>
      </c>
      <c r="D79" s="27"/>
      <c r="E79" s="27"/>
      <c r="F79" s="48">
        <v>0</v>
      </c>
      <c r="G79" s="28"/>
      <c r="H79" s="29"/>
      <c r="I79" s="24"/>
      <c r="J79" s="25"/>
      <c r="K79" s="27"/>
      <c r="L79" s="27"/>
      <c r="M79" s="27"/>
    </row>
    <row r="80" spans="2:13" ht="15.75" x14ac:dyDescent="0.2">
      <c r="B80" s="79" t="s">
        <v>2</v>
      </c>
      <c r="C80" s="27" t="s">
        <v>45</v>
      </c>
      <c r="D80" s="27"/>
      <c r="E80" s="27"/>
      <c r="F80" s="28">
        <v>0</v>
      </c>
      <c r="G80" s="28"/>
      <c r="H80" s="29"/>
      <c r="I80" s="24"/>
      <c r="J80" s="25"/>
      <c r="K80" s="27"/>
      <c r="L80" s="27"/>
      <c r="M80" s="27"/>
    </row>
    <row r="81" spans="2:13" ht="15.75" x14ac:dyDescent="0.2">
      <c r="B81" s="80" t="s">
        <v>5</v>
      </c>
      <c r="C81" s="33" t="s">
        <v>46</v>
      </c>
      <c r="D81" s="33"/>
      <c r="E81" s="33"/>
      <c r="F81" s="31"/>
      <c r="G81" s="31"/>
      <c r="H81" s="49"/>
      <c r="I81" s="50"/>
      <c r="J81" s="25"/>
      <c r="K81" s="27"/>
      <c r="L81" s="27"/>
      <c r="M81" s="27"/>
    </row>
    <row r="82" spans="2:13" ht="17.25" customHeight="1" x14ac:dyDescent="0.2">
      <c r="B82" s="79"/>
      <c r="C82" s="26" t="s">
        <v>47</v>
      </c>
      <c r="D82" s="27"/>
      <c r="E82" s="27"/>
      <c r="F82" s="28"/>
      <c r="G82" s="28"/>
      <c r="H82" s="29"/>
      <c r="I82" s="24"/>
      <c r="J82" s="25"/>
      <c r="K82" s="27"/>
      <c r="L82" s="27"/>
      <c r="M82" s="27"/>
    </row>
    <row r="83" spans="2:13" ht="15" customHeight="1" x14ac:dyDescent="0.2">
      <c r="B83" s="79"/>
      <c r="C83" s="26" t="s">
        <v>51</v>
      </c>
      <c r="D83" s="27"/>
      <c r="E83" s="27"/>
      <c r="F83" s="28"/>
      <c r="G83" s="28"/>
      <c r="H83" s="29"/>
      <c r="I83" s="24"/>
      <c r="J83" s="25"/>
      <c r="K83" s="27"/>
      <c r="L83" s="27"/>
      <c r="M83" s="27"/>
    </row>
    <row r="84" spans="2:13" ht="15.75" x14ac:dyDescent="0.2">
      <c r="B84" s="79"/>
      <c r="C84" s="47" t="s">
        <v>8</v>
      </c>
      <c r="D84" s="47" t="s">
        <v>10</v>
      </c>
      <c r="E84" s="51" t="s">
        <v>9</v>
      </c>
      <c r="F84" s="47" t="s">
        <v>135</v>
      </c>
      <c r="G84" s="27"/>
      <c r="H84" s="29"/>
      <c r="I84" s="24"/>
      <c r="J84" s="25"/>
      <c r="K84" s="27"/>
      <c r="L84" s="27"/>
      <c r="M84" s="27"/>
    </row>
    <row r="85" spans="2:13" ht="14.25" customHeight="1" x14ac:dyDescent="0.2">
      <c r="B85" s="84" t="s">
        <v>80</v>
      </c>
      <c r="C85" s="101" t="s">
        <v>126</v>
      </c>
      <c r="D85" s="54" t="s">
        <v>128</v>
      </c>
      <c r="E85" s="99">
        <v>0</v>
      </c>
      <c r="F85" s="110"/>
      <c r="G85" s="111"/>
      <c r="H85" s="112"/>
      <c r="I85" s="117" t="s">
        <v>80</v>
      </c>
      <c r="J85" s="118"/>
      <c r="K85" s="27"/>
      <c r="L85" s="27"/>
      <c r="M85" s="27"/>
    </row>
    <row r="86" spans="2:13" ht="14.25" customHeight="1" x14ac:dyDescent="0.2">
      <c r="B86" s="84"/>
      <c r="C86" s="100"/>
      <c r="D86" s="54" t="s">
        <v>129</v>
      </c>
      <c r="E86" s="99"/>
      <c r="F86" s="110"/>
      <c r="G86" s="111"/>
      <c r="H86" s="112"/>
      <c r="I86" s="37"/>
      <c r="J86" s="95"/>
      <c r="K86" s="27"/>
      <c r="L86" s="27"/>
      <c r="M86" s="27"/>
    </row>
    <row r="87" spans="2:13" ht="14.25" customHeight="1" x14ac:dyDescent="0.2">
      <c r="B87" s="84"/>
      <c r="C87" s="101" t="s">
        <v>127</v>
      </c>
      <c r="D87" s="54" t="s">
        <v>130</v>
      </c>
      <c r="E87" s="113">
        <v>0</v>
      </c>
      <c r="F87" s="110"/>
      <c r="G87" s="111"/>
      <c r="H87" s="112"/>
      <c r="I87" s="37"/>
      <c r="J87" s="95"/>
      <c r="K87" s="27"/>
      <c r="L87" s="27"/>
      <c r="M87" s="27"/>
    </row>
    <row r="88" spans="2:13" ht="15.75" x14ac:dyDescent="0.2">
      <c r="B88" s="79"/>
      <c r="C88" s="27" t="s">
        <v>71</v>
      </c>
      <c r="D88" s="27"/>
      <c r="E88" s="53">
        <f>SUM(E85:E87)</f>
        <v>0</v>
      </c>
      <c r="F88" s="28"/>
      <c r="G88" s="28"/>
      <c r="H88" s="29"/>
      <c r="I88" s="24"/>
      <c r="J88" s="25"/>
      <c r="K88" s="27"/>
      <c r="L88" s="27"/>
      <c r="M88" s="27"/>
    </row>
    <row r="89" spans="2:13" ht="15.75" x14ac:dyDescent="0.2">
      <c r="B89" s="80"/>
      <c r="C89" s="33"/>
      <c r="D89" s="33"/>
      <c r="E89" s="33"/>
      <c r="F89" s="31"/>
      <c r="G89" s="31"/>
      <c r="H89" s="49"/>
      <c r="I89" s="24"/>
      <c r="J89" s="25"/>
      <c r="K89" s="27"/>
      <c r="L89" s="27"/>
      <c r="M89" s="27"/>
    </row>
    <row r="90" spans="2:13" ht="15.75" x14ac:dyDescent="0.2">
      <c r="B90" s="79"/>
      <c r="C90" s="26" t="s">
        <v>79</v>
      </c>
      <c r="D90" s="27"/>
      <c r="E90" s="27"/>
      <c r="F90" s="28"/>
      <c r="G90" s="28"/>
      <c r="H90" s="29"/>
      <c r="I90" s="24"/>
      <c r="J90" s="25"/>
      <c r="K90" s="27"/>
      <c r="L90" s="27"/>
      <c r="M90" s="27"/>
    </row>
    <row r="91" spans="2:13" ht="15.75" x14ac:dyDescent="0.2">
      <c r="B91" s="79"/>
      <c r="C91" s="47" t="s">
        <v>8</v>
      </c>
      <c r="D91" s="51" t="s">
        <v>10</v>
      </c>
      <c r="E91" s="47" t="s">
        <v>9</v>
      </c>
      <c r="F91" s="47" t="s">
        <v>136</v>
      </c>
      <c r="G91" s="27"/>
      <c r="H91" s="29"/>
      <c r="I91" s="24"/>
      <c r="J91" s="25"/>
      <c r="K91" s="27"/>
      <c r="L91" s="27"/>
      <c r="M91" s="27"/>
    </row>
    <row r="92" spans="2:13" ht="14.1" customHeight="1" x14ac:dyDescent="0.2">
      <c r="B92" s="79"/>
      <c r="C92" s="101" t="s">
        <v>126</v>
      </c>
      <c r="D92" s="54" t="s">
        <v>131</v>
      </c>
      <c r="E92" s="99">
        <v>0</v>
      </c>
      <c r="F92" s="28"/>
      <c r="G92" s="28"/>
      <c r="H92" s="29"/>
      <c r="I92" s="114" t="s">
        <v>80</v>
      </c>
      <c r="J92" s="115"/>
      <c r="K92" s="27"/>
      <c r="L92" s="27"/>
      <c r="M92" s="27"/>
    </row>
    <row r="93" spans="2:13" ht="14.1" customHeight="1" x14ac:dyDescent="0.2">
      <c r="B93" s="79"/>
      <c r="C93" s="100"/>
      <c r="D93" s="54" t="s">
        <v>129</v>
      </c>
      <c r="E93" s="99"/>
      <c r="F93" s="28"/>
      <c r="G93" s="28"/>
      <c r="H93" s="29"/>
      <c r="I93" s="24"/>
      <c r="J93" s="96"/>
      <c r="K93" s="27"/>
      <c r="L93" s="27"/>
      <c r="M93" s="27"/>
    </row>
    <row r="94" spans="2:13" ht="14.1" customHeight="1" x14ac:dyDescent="0.2">
      <c r="B94" s="79"/>
      <c r="C94" s="101" t="s">
        <v>127</v>
      </c>
      <c r="D94" s="54" t="s">
        <v>132</v>
      </c>
      <c r="E94" s="113">
        <v>0</v>
      </c>
      <c r="F94" s="28"/>
      <c r="G94" s="28"/>
      <c r="H94" s="29"/>
      <c r="I94" s="24"/>
      <c r="J94" s="96"/>
      <c r="K94" s="27"/>
      <c r="L94" s="27"/>
      <c r="M94" s="27"/>
    </row>
    <row r="95" spans="2:13" ht="15.75" x14ac:dyDescent="0.2">
      <c r="B95" s="79"/>
      <c r="C95" s="27" t="s">
        <v>72</v>
      </c>
      <c r="D95" s="27"/>
      <c r="E95" s="53">
        <f>SUM(E92:E94)</f>
        <v>0</v>
      </c>
      <c r="F95" s="28"/>
      <c r="G95" s="28"/>
      <c r="H95" s="29"/>
      <c r="I95" s="24"/>
      <c r="J95" s="25"/>
      <c r="K95" s="27"/>
      <c r="L95" s="27"/>
      <c r="M95" s="27"/>
    </row>
    <row r="96" spans="2:13" ht="15.75" x14ac:dyDescent="0.2">
      <c r="B96" s="79"/>
      <c r="C96" s="26" t="s">
        <v>107</v>
      </c>
      <c r="D96" s="27"/>
      <c r="E96" s="27"/>
      <c r="F96" s="28"/>
      <c r="G96" s="28"/>
      <c r="H96" s="29">
        <f>SUMIF(F85:F87,"Y",E85:E87)-SUMIF(F92:F94,"Y",E92:E94)</f>
        <v>0</v>
      </c>
      <c r="I96" s="24"/>
      <c r="J96" s="25"/>
      <c r="K96" s="27"/>
      <c r="L96" s="27"/>
      <c r="M96" s="27"/>
    </row>
    <row r="97" spans="1:13" ht="15.75" x14ac:dyDescent="0.2">
      <c r="B97" s="79"/>
      <c r="C97" s="26" t="s">
        <v>116</v>
      </c>
      <c r="D97" s="27"/>
      <c r="E97" s="27"/>
      <c r="F97" s="28"/>
      <c r="G97" s="28"/>
      <c r="H97" s="29">
        <f>SUMIF(F85:F86,"N",E85:E86)-SUMIF(F92:F93,"N",E92:E93)</f>
        <v>0</v>
      </c>
      <c r="I97" s="24"/>
      <c r="J97" s="25"/>
      <c r="K97" s="27"/>
      <c r="L97" s="27"/>
      <c r="M97" s="27"/>
    </row>
    <row r="98" spans="1:13" ht="15.75" x14ac:dyDescent="0.2">
      <c r="B98" s="79"/>
      <c r="C98" s="26"/>
      <c r="D98" s="27"/>
      <c r="E98" s="27"/>
      <c r="F98" s="28"/>
      <c r="G98" s="28"/>
      <c r="H98" s="29"/>
      <c r="I98" s="24"/>
      <c r="J98" s="25"/>
      <c r="K98" s="27"/>
      <c r="L98" s="27"/>
      <c r="M98" s="27"/>
    </row>
    <row r="99" spans="1:13" ht="15.75" x14ac:dyDescent="0.2">
      <c r="B99" s="79"/>
      <c r="C99" s="26" t="s">
        <v>109</v>
      </c>
      <c r="D99" s="27"/>
      <c r="E99" s="27"/>
      <c r="F99" s="28"/>
      <c r="G99" s="28"/>
      <c r="H99" s="36">
        <f>+E88-E95</f>
        <v>0</v>
      </c>
      <c r="I99" s="24"/>
      <c r="J99" s="25"/>
      <c r="K99" s="27"/>
      <c r="L99" s="27"/>
      <c r="M99" s="27"/>
    </row>
    <row r="100" spans="1:13" ht="16.5" thickBot="1" x14ac:dyDescent="0.25">
      <c r="B100" s="83"/>
      <c r="C100" s="43" t="s">
        <v>53</v>
      </c>
      <c r="D100" s="43"/>
      <c r="E100" s="43"/>
      <c r="F100" s="44"/>
      <c r="G100" s="44"/>
      <c r="H100" s="56"/>
      <c r="I100" s="24"/>
      <c r="J100" s="25"/>
    </row>
    <row r="101" spans="1:13" s="3" customFormat="1" ht="30" customHeight="1" thickBot="1" x14ac:dyDescent="0.25">
      <c r="B101" s="85"/>
      <c r="C101" s="26" t="s">
        <v>91</v>
      </c>
      <c r="D101" s="27"/>
      <c r="E101" s="27"/>
      <c r="F101" s="28"/>
      <c r="G101" s="28"/>
      <c r="H101" s="39">
        <f>H73-H99</f>
        <v>0</v>
      </c>
      <c r="I101" s="24"/>
      <c r="J101" s="25"/>
    </row>
    <row r="102" spans="1:13" ht="22.5" customHeight="1" x14ac:dyDescent="0.2">
      <c r="B102" s="86"/>
      <c r="C102" s="33"/>
      <c r="D102" s="33"/>
      <c r="E102" s="33"/>
      <c r="F102" s="31"/>
      <c r="G102" s="31"/>
      <c r="H102" s="49"/>
      <c r="I102" s="24"/>
      <c r="J102" s="25"/>
    </row>
    <row r="103" spans="1:13" ht="15.75" x14ac:dyDescent="0.2">
      <c r="B103" s="78"/>
      <c r="C103" s="87" t="s">
        <v>11</v>
      </c>
      <c r="D103" s="87"/>
      <c r="E103" s="87"/>
      <c r="F103" s="88"/>
      <c r="G103" s="88" t="s">
        <v>8</v>
      </c>
      <c r="H103" s="89"/>
      <c r="I103" s="24"/>
      <c r="J103" s="25"/>
    </row>
    <row r="104" spans="1:13" ht="15" x14ac:dyDescent="0.2">
      <c r="A104" s="98"/>
      <c r="B104" s="86"/>
      <c r="C104" s="33"/>
      <c r="D104" s="33"/>
      <c r="E104" s="33"/>
      <c r="F104" s="31"/>
      <c r="G104" s="31"/>
      <c r="H104" s="49"/>
      <c r="I104" s="24"/>
      <c r="J104" s="25"/>
    </row>
    <row r="105" spans="1:13" ht="18.75" customHeight="1" thickBot="1" x14ac:dyDescent="0.25">
      <c r="A105" s="98"/>
      <c r="B105" s="97"/>
      <c r="C105" s="97"/>
      <c r="D105" s="43"/>
      <c r="E105" s="43"/>
      <c r="F105" s="44"/>
      <c r="G105" s="44"/>
      <c r="H105" s="90"/>
      <c r="I105" s="91"/>
      <c r="J105" s="92"/>
    </row>
    <row r="106" spans="1:13" ht="15.75" x14ac:dyDescent="0.2">
      <c r="B106" s="26"/>
      <c r="C106" s="27"/>
      <c r="D106" s="27"/>
      <c r="E106" s="27"/>
      <c r="F106" s="28"/>
      <c r="G106" s="28"/>
      <c r="H106" s="28"/>
      <c r="I106" s="24"/>
      <c r="J106" s="93"/>
    </row>
    <row r="107" spans="1:13" ht="15.75" x14ac:dyDescent="0.2">
      <c r="B107" s="26"/>
      <c r="C107" s="27"/>
      <c r="D107" s="27"/>
      <c r="E107" s="27"/>
      <c r="F107" s="28"/>
      <c r="G107" s="28"/>
      <c r="H107" s="28"/>
      <c r="I107" s="24"/>
      <c r="J107" s="93"/>
    </row>
    <row r="108" spans="1:13" ht="15.75" x14ac:dyDescent="0.2">
      <c r="B108" s="26"/>
      <c r="C108" s="94"/>
      <c r="D108" s="94"/>
      <c r="E108" s="94"/>
      <c r="F108" s="28"/>
      <c r="G108" s="28"/>
      <c r="H108" s="28"/>
      <c r="I108" s="24"/>
      <c r="J108" s="93"/>
    </row>
    <row r="109" spans="1:13" ht="15.75" x14ac:dyDescent="0.2">
      <c r="B109" s="26"/>
      <c r="C109" s="94"/>
      <c r="D109" s="94"/>
      <c r="E109" s="94"/>
      <c r="F109" s="28"/>
      <c r="G109" s="28"/>
      <c r="H109" s="28"/>
      <c r="I109" s="24"/>
      <c r="J109" s="93"/>
    </row>
  </sheetData>
  <mergeCells count="16">
    <mergeCell ref="I2:J2"/>
    <mergeCell ref="I64:J64"/>
    <mergeCell ref="I53:J53"/>
    <mergeCell ref="I65:J65"/>
    <mergeCell ref="I25:J25"/>
    <mergeCell ref="I27:J27"/>
    <mergeCell ref="I45:J45"/>
    <mergeCell ref="I92:J92"/>
    <mergeCell ref="I28:J28"/>
    <mergeCell ref="I40:J40"/>
    <mergeCell ref="I30:J30"/>
    <mergeCell ref="I36:J36"/>
    <mergeCell ref="I55:J55"/>
    <mergeCell ref="I46:J46"/>
    <mergeCell ref="I47:J47"/>
    <mergeCell ref="I85:J85"/>
  </mergeCells>
  <phoneticPr fontId="0" type="noConversion"/>
  <pageMargins left="0.42" right="0.25" top="0.75" bottom="0.46" header="0.17" footer="0.17"/>
  <pageSetup paperSize="5" scale="50" firstPageNumber="73" fitToWidth="0" fitToHeight="0" orientation="portrait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showGridLines="0" view="pageLayout" topLeftCell="A115" zoomScaleNormal="100" workbookViewId="0">
      <selection activeCell="C23" sqref="C23"/>
    </sheetView>
  </sheetViews>
  <sheetFormatPr defaultRowHeight="12.75" x14ac:dyDescent="0.2"/>
  <cols>
    <col min="1" max="1" width="9.140625" style="60"/>
    <col min="2" max="2" width="5.5703125" style="1" customWidth="1"/>
    <col min="3" max="3" width="37.28515625" style="60" customWidth="1"/>
    <col min="4" max="4" width="37.140625" style="60" customWidth="1"/>
    <col min="5" max="5" width="13.140625" style="60" customWidth="1"/>
    <col min="6" max="6" width="18.28515625" style="109" customWidth="1"/>
    <col min="7" max="7" width="17.5703125" style="109" customWidth="1"/>
    <col min="8" max="8" width="20.85546875" style="109" customWidth="1"/>
    <col min="9" max="9" width="16.5703125" style="105" customWidth="1"/>
    <col min="10" max="10" width="31" style="2" customWidth="1"/>
    <col min="11" max="11" width="16" style="60" bestFit="1" customWidth="1"/>
    <col min="12" max="12" width="9" style="60" bestFit="1" customWidth="1"/>
    <col min="13" max="13" width="11.42578125" style="60" bestFit="1" customWidth="1"/>
    <col min="14" max="16384" width="9.140625" style="60"/>
  </cols>
  <sheetData>
    <row r="1" spans="1:26" s="106" customFormat="1" ht="45" x14ac:dyDescent="0.2">
      <c r="A1" s="105"/>
      <c r="B1" s="61"/>
      <c r="C1" s="62" t="s">
        <v>120</v>
      </c>
      <c r="D1" s="63"/>
      <c r="E1" s="64"/>
      <c r="F1" s="65"/>
      <c r="G1" s="66"/>
      <c r="H1" s="67" t="s">
        <v>134</v>
      </c>
      <c r="I1" s="68" t="s">
        <v>74</v>
      </c>
      <c r="J1" s="69" t="s">
        <v>49</v>
      </c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s="105" customFormat="1" ht="24" customHeight="1" x14ac:dyDescent="0.2">
      <c r="B2" s="70"/>
      <c r="C2" s="9" t="s">
        <v>108</v>
      </c>
      <c r="D2" s="71"/>
      <c r="E2" s="72"/>
      <c r="F2" s="9" t="s">
        <v>101</v>
      </c>
      <c r="G2" s="73"/>
      <c r="H2" s="74"/>
      <c r="I2" s="119" t="s">
        <v>90</v>
      </c>
      <c r="J2" s="120"/>
    </row>
    <row r="3" spans="1:26" s="105" customFormat="1" ht="15.75" x14ac:dyDescent="0.2">
      <c r="B3" s="75"/>
      <c r="C3" s="11" t="s">
        <v>104</v>
      </c>
      <c r="D3" s="12"/>
      <c r="E3" s="8"/>
      <c r="F3" s="11" t="s">
        <v>98</v>
      </c>
      <c r="G3" s="13"/>
      <c r="H3" s="14"/>
      <c r="I3" s="8"/>
      <c r="J3" s="15"/>
    </row>
    <row r="4" spans="1:26" s="105" customFormat="1" ht="15.75" x14ac:dyDescent="0.2">
      <c r="B4" s="75"/>
      <c r="C4" s="11" t="s">
        <v>97</v>
      </c>
      <c r="D4" s="12"/>
      <c r="E4" s="8"/>
      <c r="F4" s="11" t="s">
        <v>99</v>
      </c>
      <c r="G4" s="13"/>
      <c r="H4" s="14"/>
      <c r="I4" s="8"/>
      <c r="J4" s="15"/>
    </row>
    <row r="5" spans="1:26" s="105" customFormat="1" ht="15.75" x14ac:dyDescent="0.2">
      <c r="B5" s="76"/>
      <c r="C5" s="16" t="s">
        <v>22</v>
      </c>
      <c r="D5" s="17"/>
      <c r="E5" s="18"/>
      <c r="F5" s="19" t="s">
        <v>100</v>
      </c>
      <c r="G5" s="20"/>
      <c r="H5" s="21"/>
      <c r="I5" s="8"/>
      <c r="J5" s="15"/>
    </row>
    <row r="6" spans="1:26" s="3" customFormat="1" ht="23.25" customHeight="1" x14ac:dyDescent="0.2">
      <c r="B6" s="77"/>
      <c r="C6" s="22"/>
      <c r="D6" s="22"/>
      <c r="E6" s="16"/>
      <c r="F6" s="23"/>
      <c r="G6" s="19" t="s">
        <v>23</v>
      </c>
      <c r="H6" s="104">
        <v>41345</v>
      </c>
      <c r="I6" s="24"/>
      <c r="J6" s="25"/>
    </row>
    <row r="7" spans="1:26" ht="15.75" x14ac:dyDescent="0.2">
      <c r="B7" s="78"/>
      <c r="C7" s="26" t="s">
        <v>24</v>
      </c>
      <c r="D7" s="27"/>
      <c r="E7" s="27"/>
      <c r="F7" s="28"/>
      <c r="G7" s="28"/>
      <c r="H7" s="29"/>
      <c r="I7" s="24"/>
      <c r="J7" s="25"/>
      <c r="K7" s="27"/>
      <c r="L7" s="27"/>
      <c r="M7" s="27"/>
    </row>
    <row r="8" spans="1:26" ht="15.75" x14ac:dyDescent="0.2">
      <c r="B8" s="79"/>
      <c r="C8" s="27"/>
      <c r="D8" s="27"/>
      <c r="E8" s="30" t="s">
        <v>25</v>
      </c>
      <c r="F8" s="28">
        <v>7250000</v>
      </c>
      <c r="G8" s="28"/>
      <c r="H8" s="29"/>
      <c r="I8" s="24"/>
      <c r="J8" s="25"/>
      <c r="K8" s="27"/>
      <c r="L8" s="27"/>
      <c r="M8" s="27"/>
    </row>
    <row r="9" spans="1:26" ht="15.75" x14ac:dyDescent="0.2">
      <c r="B9" s="79"/>
      <c r="C9" s="27"/>
      <c r="D9" s="27"/>
      <c r="E9" s="30" t="s">
        <v>87</v>
      </c>
      <c r="F9" s="28">
        <v>0</v>
      </c>
      <c r="G9" s="28"/>
      <c r="H9" s="29"/>
      <c r="I9" s="24"/>
      <c r="J9" s="25"/>
      <c r="K9" s="27"/>
      <c r="L9" s="27"/>
      <c r="M9" s="27"/>
    </row>
    <row r="10" spans="1:26" ht="15.75" x14ac:dyDescent="0.2">
      <c r="B10" s="79"/>
      <c r="C10" s="27"/>
      <c r="D10" s="27"/>
      <c r="E10" s="30" t="s">
        <v>84</v>
      </c>
      <c r="F10" s="28">
        <v>100000</v>
      </c>
      <c r="G10" s="28"/>
      <c r="H10" s="29"/>
      <c r="I10" s="24"/>
      <c r="J10" s="25"/>
      <c r="K10" s="27"/>
      <c r="L10" s="27"/>
      <c r="M10" s="27"/>
    </row>
    <row r="11" spans="1:26" ht="15.75" x14ac:dyDescent="0.2">
      <c r="B11" s="79"/>
      <c r="C11" s="27"/>
      <c r="D11" s="27"/>
      <c r="E11" s="30" t="s">
        <v>86</v>
      </c>
      <c r="F11" s="28">
        <v>0</v>
      </c>
      <c r="G11" s="28"/>
      <c r="H11" s="29"/>
      <c r="I11" s="24"/>
      <c r="J11" s="25"/>
      <c r="K11" s="27"/>
      <c r="L11" s="27"/>
      <c r="M11" s="27"/>
    </row>
    <row r="12" spans="1:26" ht="15.75" x14ac:dyDescent="0.2">
      <c r="B12" s="79"/>
      <c r="C12" s="27"/>
      <c r="D12" s="27"/>
      <c r="E12" s="30" t="s">
        <v>88</v>
      </c>
      <c r="F12" s="28">
        <v>0</v>
      </c>
      <c r="G12" s="28"/>
      <c r="H12" s="29"/>
      <c r="I12" s="24"/>
      <c r="J12" s="25"/>
      <c r="K12" s="27"/>
      <c r="L12" s="27"/>
      <c r="M12" s="27"/>
    </row>
    <row r="13" spans="1:26" ht="15.75" x14ac:dyDescent="0.2">
      <c r="B13" s="79"/>
      <c r="C13" s="27"/>
      <c r="D13" s="27"/>
      <c r="E13" s="30" t="s">
        <v>85</v>
      </c>
      <c r="F13" s="28">
        <v>0</v>
      </c>
      <c r="G13" s="28"/>
      <c r="H13" s="29"/>
      <c r="I13" s="24"/>
      <c r="J13" s="25"/>
      <c r="K13" s="27"/>
      <c r="L13" s="27"/>
      <c r="M13" s="27"/>
    </row>
    <row r="14" spans="1:26" ht="15.75" x14ac:dyDescent="0.2">
      <c r="B14" s="79"/>
      <c r="C14" s="27"/>
      <c r="D14" s="27"/>
      <c r="E14" s="30" t="s">
        <v>89</v>
      </c>
      <c r="F14" s="31">
        <v>125000</v>
      </c>
      <c r="G14" s="28"/>
      <c r="H14" s="29"/>
      <c r="I14" s="24"/>
      <c r="J14" s="25"/>
      <c r="K14" s="27"/>
      <c r="L14" s="27"/>
      <c r="M14" s="27"/>
    </row>
    <row r="15" spans="1:26" ht="15.75" x14ac:dyDescent="0.2">
      <c r="B15" s="79"/>
      <c r="C15" s="27" t="s">
        <v>62</v>
      </c>
      <c r="D15" s="27"/>
      <c r="E15" s="27"/>
      <c r="F15" s="28"/>
      <c r="G15" s="28">
        <f>SUM(F8:F14)</f>
        <v>7475000</v>
      </c>
      <c r="H15" s="29"/>
      <c r="I15" s="24"/>
      <c r="J15" s="25"/>
      <c r="K15" s="27"/>
      <c r="L15" s="27"/>
      <c r="M15" s="27"/>
    </row>
    <row r="16" spans="1:26" ht="15.75" x14ac:dyDescent="0.2">
      <c r="B16" s="79"/>
      <c r="C16" s="26" t="s">
        <v>66</v>
      </c>
      <c r="D16" s="27"/>
      <c r="E16" s="27"/>
      <c r="F16" s="28"/>
      <c r="G16" s="28"/>
      <c r="H16" s="29"/>
      <c r="I16" s="24"/>
      <c r="J16" s="25"/>
      <c r="K16" s="27"/>
      <c r="L16" s="27"/>
      <c r="M16" s="27"/>
    </row>
    <row r="17" spans="2:15" ht="15.75" x14ac:dyDescent="0.2">
      <c r="B17" s="79"/>
      <c r="C17" s="27"/>
      <c r="D17" s="27"/>
      <c r="E17" s="30" t="s">
        <v>26</v>
      </c>
      <c r="F17" s="28">
        <v>115000</v>
      </c>
      <c r="G17" s="28"/>
      <c r="H17" s="29"/>
      <c r="I17" s="24"/>
      <c r="J17" s="25"/>
      <c r="K17" s="27"/>
      <c r="L17" s="27"/>
      <c r="M17" s="27"/>
    </row>
    <row r="18" spans="2:15" ht="15.75" x14ac:dyDescent="0.2">
      <c r="B18" s="79"/>
      <c r="C18" s="27"/>
      <c r="D18" s="27"/>
      <c r="E18" s="30" t="s">
        <v>7</v>
      </c>
      <c r="F18" s="31">
        <v>379000</v>
      </c>
      <c r="G18" s="28"/>
      <c r="H18" s="29"/>
      <c r="I18" s="24"/>
      <c r="J18" s="25"/>
      <c r="K18" s="27"/>
      <c r="L18" s="27"/>
      <c r="M18" s="27"/>
    </row>
    <row r="19" spans="2:15" ht="15.75" x14ac:dyDescent="0.2">
      <c r="B19" s="79"/>
      <c r="C19" s="27"/>
      <c r="D19" s="27"/>
      <c r="E19" s="27"/>
      <c r="F19" s="28"/>
      <c r="G19" s="31">
        <f>+F17+F18</f>
        <v>494000</v>
      </c>
      <c r="H19" s="29"/>
      <c r="I19" s="24"/>
      <c r="J19" s="25"/>
      <c r="K19" s="27"/>
      <c r="L19" s="27"/>
      <c r="M19" s="27"/>
    </row>
    <row r="20" spans="2:15" ht="15.75" x14ac:dyDescent="0.2">
      <c r="B20" s="80"/>
      <c r="C20" s="32" t="s">
        <v>60</v>
      </c>
      <c r="D20" s="33"/>
      <c r="E20" s="33"/>
      <c r="F20" s="31">
        <v>0</v>
      </c>
      <c r="G20" s="31"/>
      <c r="H20" s="34">
        <f>+G15-G19</f>
        <v>6981000</v>
      </c>
      <c r="I20" s="24"/>
      <c r="J20" s="25"/>
      <c r="K20" s="27"/>
      <c r="L20" s="27"/>
      <c r="M20" s="27"/>
    </row>
    <row r="21" spans="2:15" ht="15.75" x14ac:dyDescent="0.2">
      <c r="B21" s="79"/>
      <c r="C21" s="27"/>
      <c r="D21" s="27"/>
      <c r="E21" s="27"/>
      <c r="F21" s="28"/>
      <c r="G21" s="28"/>
      <c r="H21" s="29"/>
      <c r="I21" s="24"/>
      <c r="J21" s="25"/>
      <c r="K21" s="27"/>
      <c r="L21" s="27"/>
      <c r="M21" s="27"/>
    </row>
    <row r="22" spans="2:15" s="1" customFormat="1" ht="15.75" x14ac:dyDescent="0.2">
      <c r="B22" s="81" t="s">
        <v>15</v>
      </c>
      <c r="C22" s="26" t="s">
        <v>137</v>
      </c>
      <c r="D22" s="26"/>
      <c r="E22" s="26"/>
      <c r="F22" s="35"/>
      <c r="G22" s="35"/>
      <c r="H22" s="36"/>
      <c r="I22" s="37"/>
      <c r="J22" s="25"/>
      <c r="K22" s="26"/>
      <c r="L22" s="26"/>
      <c r="M22" s="26"/>
    </row>
    <row r="23" spans="2:15" s="1" customFormat="1" ht="15.75" x14ac:dyDescent="0.2">
      <c r="B23" s="81"/>
      <c r="C23" s="26" t="s">
        <v>27</v>
      </c>
      <c r="D23" s="26"/>
      <c r="E23" s="26"/>
      <c r="F23" s="35"/>
      <c r="G23" s="35"/>
      <c r="H23" s="36"/>
      <c r="I23" s="37"/>
      <c r="J23" s="25"/>
      <c r="K23" s="26"/>
      <c r="L23" s="26"/>
      <c r="M23" s="26"/>
    </row>
    <row r="24" spans="2:15" s="1" customFormat="1" ht="15.75" x14ac:dyDescent="0.2">
      <c r="B24" s="81"/>
      <c r="C24" s="26" t="s">
        <v>28</v>
      </c>
      <c r="D24" s="26"/>
      <c r="E24" s="26"/>
      <c r="F24" s="35"/>
      <c r="G24" s="35"/>
      <c r="H24" s="36"/>
      <c r="I24" s="37"/>
      <c r="J24" s="25"/>
      <c r="K24" s="26"/>
      <c r="L24" s="26"/>
      <c r="M24" s="26"/>
    </row>
    <row r="25" spans="2:15" ht="30.75" customHeight="1" x14ac:dyDescent="0.2">
      <c r="B25" s="81" t="s">
        <v>0</v>
      </c>
      <c r="C25" s="27" t="s">
        <v>29</v>
      </c>
      <c r="D25" s="27"/>
      <c r="E25" s="27"/>
      <c r="F25" s="28"/>
      <c r="G25" s="28">
        <v>70000</v>
      </c>
      <c r="H25" s="29"/>
      <c r="I25" s="114"/>
      <c r="J25" s="116"/>
      <c r="K25" s="27"/>
      <c r="L25" s="27"/>
      <c r="M25" s="27"/>
    </row>
    <row r="26" spans="2:15" ht="15.75" x14ac:dyDescent="0.2">
      <c r="B26" s="81" t="s">
        <v>1</v>
      </c>
      <c r="C26" s="27" t="s">
        <v>75</v>
      </c>
      <c r="D26" s="27"/>
      <c r="E26" s="27"/>
      <c r="F26" s="28"/>
      <c r="G26" s="28">
        <v>0</v>
      </c>
      <c r="H26" s="29"/>
      <c r="I26" s="24"/>
      <c r="J26" s="25"/>
      <c r="K26" s="27"/>
      <c r="L26" s="27"/>
      <c r="M26" s="27"/>
    </row>
    <row r="27" spans="2:15" ht="15.75" x14ac:dyDescent="0.2">
      <c r="B27" s="79" t="s">
        <v>2</v>
      </c>
      <c r="C27" s="27" t="s">
        <v>67</v>
      </c>
      <c r="D27" s="27"/>
      <c r="E27" s="27"/>
      <c r="F27" s="28"/>
      <c r="G27" s="28">
        <f>E109</f>
        <v>0</v>
      </c>
      <c r="H27" s="29"/>
      <c r="I27" s="121"/>
      <c r="J27" s="122"/>
      <c r="K27" s="57"/>
      <c r="L27" s="57"/>
      <c r="M27" s="57"/>
    </row>
    <row r="28" spans="2:15" ht="12.75" customHeight="1" x14ac:dyDescent="0.2">
      <c r="B28" s="79" t="s">
        <v>5</v>
      </c>
      <c r="C28" s="27" t="s">
        <v>55</v>
      </c>
      <c r="D28" s="27"/>
      <c r="E28" s="27"/>
      <c r="F28" s="28"/>
      <c r="G28" s="28">
        <v>2000</v>
      </c>
      <c r="H28" s="29"/>
      <c r="I28" s="114"/>
      <c r="J28" s="116"/>
      <c r="K28" s="58"/>
      <c r="L28" s="27"/>
      <c r="M28" s="27"/>
      <c r="N28" s="107"/>
      <c r="O28" s="107"/>
    </row>
    <row r="29" spans="2:15" ht="15.75" x14ac:dyDescent="0.2">
      <c r="B29" s="79" t="s">
        <v>6</v>
      </c>
      <c r="C29" s="27" t="s">
        <v>4</v>
      </c>
      <c r="D29" s="27"/>
      <c r="E29" s="27"/>
      <c r="F29" s="28"/>
      <c r="G29" s="28">
        <v>0</v>
      </c>
      <c r="H29" s="29"/>
      <c r="I29" s="24"/>
      <c r="J29" s="25"/>
      <c r="K29" s="27"/>
      <c r="L29" s="27"/>
      <c r="M29" s="27"/>
    </row>
    <row r="30" spans="2:15" ht="13.7" customHeight="1" x14ac:dyDescent="0.2">
      <c r="B30" s="79" t="s">
        <v>12</v>
      </c>
      <c r="C30" s="27" t="s">
        <v>30</v>
      </c>
      <c r="D30" s="27"/>
      <c r="E30" s="27"/>
      <c r="F30" s="28"/>
      <c r="G30" s="28">
        <v>0</v>
      </c>
      <c r="H30" s="29"/>
      <c r="I30" s="114" t="s">
        <v>80</v>
      </c>
      <c r="J30" s="116"/>
      <c r="K30" s="27"/>
      <c r="L30" s="27"/>
      <c r="M30" s="27"/>
    </row>
    <row r="31" spans="2:15" ht="15.75" x14ac:dyDescent="0.2">
      <c r="B31" s="79" t="s">
        <v>31</v>
      </c>
      <c r="C31" s="27" t="s">
        <v>54</v>
      </c>
      <c r="D31" s="27"/>
      <c r="E31" s="27"/>
      <c r="F31" s="28"/>
      <c r="G31" s="28">
        <v>1200000</v>
      </c>
      <c r="H31" s="29"/>
      <c r="I31" s="24"/>
      <c r="J31" s="25"/>
      <c r="K31" s="27"/>
      <c r="L31" s="27"/>
      <c r="M31" s="27"/>
    </row>
    <row r="32" spans="2:15" ht="15.75" x14ac:dyDescent="0.2">
      <c r="B32" s="79" t="s">
        <v>32</v>
      </c>
      <c r="C32" s="27" t="s">
        <v>112</v>
      </c>
      <c r="D32" s="27"/>
      <c r="E32" s="27"/>
      <c r="F32" s="28"/>
      <c r="G32" s="28">
        <v>60000</v>
      </c>
      <c r="H32" s="29"/>
      <c r="I32" s="24"/>
      <c r="J32" s="25"/>
      <c r="K32" s="27"/>
      <c r="L32" s="27"/>
      <c r="M32" s="27"/>
    </row>
    <row r="33" spans="2:13" ht="15.75" x14ac:dyDescent="0.2">
      <c r="B33" s="79" t="s">
        <v>33</v>
      </c>
      <c r="C33" s="27" t="s">
        <v>34</v>
      </c>
      <c r="D33" s="27"/>
      <c r="E33" s="27"/>
      <c r="F33" s="28"/>
      <c r="G33" s="28">
        <v>130000</v>
      </c>
      <c r="H33" s="29"/>
      <c r="I33" s="24"/>
      <c r="J33" s="25"/>
      <c r="K33" s="27"/>
      <c r="L33" s="27"/>
      <c r="M33" s="27"/>
    </row>
    <row r="34" spans="2:13" ht="15.75" x14ac:dyDescent="0.2">
      <c r="B34" s="79" t="s">
        <v>35</v>
      </c>
      <c r="C34" s="27" t="s">
        <v>113</v>
      </c>
      <c r="D34" s="27"/>
      <c r="E34" s="27"/>
      <c r="F34" s="28"/>
      <c r="G34" s="28">
        <v>1400</v>
      </c>
      <c r="H34" s="29"/>
      <c r="I34" s="24"/>
      <c r="J34" s="25"/>
      <c r="K34" s="27"/>
      <c r="L34" s="27"/>
      <c r="M34" s="27"/>
    </row>
    <row r="35" spans="2:13" ht="15.75" x14ac:dyDescent="0.2">
      <c r="B35" s="79" t="s">
        <v>36</v>
      </c>
      <c r="C35" s="27" t="s">
        <v>13</v>
      </c>
      <c r="D35" s="27"/>
      <c r="E35" s="27"/>
      <c r="F35" s="28"/>
      <c r="G35" s="28">
        <v>0</v>
      </c>
      <c r="H35" s="29"/>
      <c r="I35" s="24"/>
      <c r="J35" s="25"/>
      <c r="K35" s="27"/>
      <c r="L35" s="27"/>
      <c r="M35" s="27"/>
    </row>
    <row r="36" spans="2:13" ht="12.95" customHeight="1" x14ac:dyDescent="0.2">
      <c r="B36" s="79" t="s">
        <v>37</v>
      </c>
      <c r="C36" s="27" t="s">
        <v>114</v>
      </c>
      <c r="D36" s="27"/>
      <c r="E36" s="27"/>
      <c r="F36" s="28"/>
      <c r="G36" s="28">
        <v>0</v>
      </c>
      <c r="H36" s="29"/>
      <c r="I36" s="114" t="s">
        <v>80</v>
      </c>
      <c r="J36" s="116"/>
      <c r="K36" s="27"/>
      <c r="L36" s="27"/>
      <c r="M36" s="27"/>
    </row>
    <row r="37" spans="2:13" ht="15.75" x14ac:dyDescent="0.2">
      <c r="B37" s="82"/>
      <c r="C37" s="26" t="s">
        <v>63</v>
      </c>
      <c r="D37" s="27"/>
      <c r="E37" s="27"/>
      <c r="F37" s="28"/>
      <c r="G37" s="28"/>
      <c r="H37" s="38">
        <f>SUM(G25:G36)</f>
        <v>1463400</v>
      </c>
      <c r="I37" s="24"/>
      <c r="J37" s="25"/>
      <c r="K37" s="27"/>
      <c r="L37" s="27"/>
      <c r="M37" s="27"/>
    </row>
    <row r="38" spans="2:13" ht="15.75" x14ac:dyDescent="0.2">
      <c r="B38" s="82"/>
      <c r="C38" s="27"/>
      <c r="D38" s="27"/>
      <c r="E38" s="27"/>
      <c r="F38" s="28"/>
      <c r="G38" s="28"/>
      <c r="H38" s="29"/>
      <c r="I38" s="24"/>
      <c r="J38" s="25"/>
      <c r="K38" s="27"/>
      <c r="L38" s="27"/>
      <c r="M38" s="27"/>
    </row>
    <row r="39" spans="2:13" ht="15.75" x14ac:dyDescent="0.2">
      <c r="B39" s="81" t="s">
        <v>59</v>
      </c>
      <c r="C39" s="26" t="s">
        <v>38</v>
      </c>
      <c r="D39" s="27"/>
      <c r="E39" s="27"/>
      <c r="F39" s="28"/>
      <c r="G39" s="28"/>
      <c r="H39" s="29"/>
      <c r="I39" s="24"/>
      <c r="J39" s="25"/>
      <c r="K39" s="27"/>
      <c r="L39" s="27"/>
      <c r="M39" s="27"/>
    </row>
    <row r="40" spans="2:13" ht="18.75" customHeight="1" x14ac:dyDescent="0.2">
      <c r="B40" s="81" t="s">
        <v>0</v>
      </c>
      <c r="C40" s="27" t="s">
        <v>21</v>
      </c>
      <c r="D40" s="27"/>
      <c r="E40" s="27"/>
      <c r="F40" s="28"/>
      <c r="G40" s="28">
        <v>0</v>
      </c>
      <c r="H40" s="29"/>
      <c r="I40" s="114"/>
      <c r="J40" s="116"/>
      <c r="K40" s="27"/>
      <c r="L40" s="27"/>
      <c r="M40" s="27"/>
    </row>
    <row r="41" spans="2:13" ht="18.75" customHeight="1" x14ac:dyDescent="0.2">
      <c r="B41" s="81" t="s">
        <v>1</v>
      </c>
      <c r="C41" s="27" t="s">
        <v>110</v>
      </c>
      <c r="D41" s="27"/>
      <c r="E41" s="27"/>
      <c r="F41" s="28"/>
      <c r="G41" s="28"/>
      <c r="H41" s="29"/>
      <c r="I41" s="24"/>
      <c r="J41" s="103"/>
      <c r="K41" s="27"/>
      <c r="L41" s="27"/>
      <c r="M41" s="27"/>
    </row>
    <row r="42" spans="2:13" ht="15.75" x14ac:dyDescent="0.2">
      <c r="B42" s="81"/>
      <c r="C42" s="26" t="s">
        <v>64</v>
      </c>
      <c r="D42" s="27"/>
      <c r="E42" s="27"/>
      <c r="F42" s="28"/>
      <c r="G42" s="28"/>
      <c r="H42" s="36">
        <f>SUM(G40:G40)</f>
        <v>0</v>
      </c>
      <c r="I42" s="24"/>
      <c r="J42" s="25"/>
      <c r="K42" s="27"/>
      <c r="L42" s="27"/>
      <c r="M42" s="27"/>
    </row>
    <row r="43" spans="2:13" ht="15.75" x14ac:dyDescent="0.2">
      <c r="B43" s="81"/>
      <c r="C43" s="27"/>
      <c r="D43" s="27"/>
      <c r="E43" s="27"/>
      <c r="F43" s="28"/>
      <c r="G43" s="28"/>
      <c r="H43" s="29"/>
      <c r="I43" s="24"/>
      <c r="J43" s="25"/>
      <c r="K43" s="27"/>
      <c r="L43" s="27"/>
      <c r="M43" s="27"/>
    </row>
    <row r="44" spans="2:13" s="1" customFormat="1" ht="15.75" x14ac:dyDescent="0.2">
      <c r="B44" s="81" t="s">
        <v>16</v>
      </c>
      <c r="C44" s="26" t="s">
        <v>77</v>
      </c>
      <c r="D44" s="26"/>
      <c r="E44" s="26"/>
      <c r="F44" s="35"/>
      <c r="G44" s="35"/>
      <c r="H44" s="36"/>
      <c r="I44" s="37"/>
      <c r="J44" s="25"/>
      <c r="K44" s="26"/>
      <c r="L44" s="26"/>
      <c r="M44" s="26"/>
    </row>
    <row r="45" spans="2:13" s="1" customFormat="1" ht="15.75" x14ac:dyDescent="0.2">
      <c r="B45" s="81" t="s">
        <v>0</v>
      </c>
      <c r="C45" s="27" t="s">
        <v>115</v>
      </c>
      <c r="D45" s="26"/>
      <c r="E45" s="26"/>
      <c r="F45" s="35"/>
      <c r="G45" s="28">
        <f>E110</f>
        <v>0</v>
      </c>
      <c r="H45" s="36"/>
      <c r="I45" s="121"/>
      <c r="J45" s="122"/>
      <c r="K45" s="57"/>
      <c r="L45" s="57"/>
      <c r="M45" s="57"/>
    </row>
    <row r="46" spans="2:13" ht="15.75" x14ac:dyDescent="0.2">
      <c r="B46" s="81" t="s">
        <v>1</v>
      </c>
      <c r="C46" s="27" t="s">
        <v>48</v>
      </c>
      <c r="D46" s="27"/>
      <c r="E46" s="27"/>
      <c r="F46" s="28"/>
      <c r="G46" s="28">
        <v>325000</v>
      </c>
      <c r="H46" s="29"/>
      <c r="I46" s="114"/>
      <c r="J46" s="116"/>
      <c r="K46" s="27"/>
      <c r="L46" s="27"/>
      <c r="M46" s="27"/>
    </row>
    <row r="47" spans="2:13" ht="15.75" x14ac:dyDescent="0.2">
      <c r="B47" s="81" t="s">
        <v>2</v>
      </c>
      <c r="C47" s="27" t="s">
        <v>56</v>
      </c>
      <c r="D47" s="27"/>
      <c r="E47" s="27"/>
      <c r="F47" s="28"/>
      <c r="G47" s="28">
        <v>0</v>
      </c>
      <c r="H47" s="29"/>
      <c r="I47" s="114"/>
      <c r="J47" s="116"/>
      <c r="K47" s="27"/>
      <c r="L47" s="27"/>
      <c r="M47" s="27"/>
    </row>
    <row r="48" spans="2:13" ht="15.75" x14ac:dyDescent="0.2">
      <c r="B48" s="81" t="s">
        <v>5</v>
      </c>
      <c r="C48" s="27" t="s">
        <v>57</v>
      </c>
      <c r="D48" s="27"/>
      <c r="E48" s="27"/>
      <c r="F48" s="28"/>
      <c r="G48" s="28">
        <v>0</v>
      </c>
      <c r="H48" s="29"/>
      <c r="I48" s="24"/>
      <c r="J48" s="25"/>
      <c r="K48" s="27"/>
      <c r="L48" s="27"/>
      <c r="M48" s="27"/>
    </row>
    <row r="49" spans="2:13" ht="15.75" x14ac:dyDescent="0.2">
      <c r="B49" s="79" t="s">
        <v>6</v>
      </c>
      <c r="C49" s="27" t="s">
        <v>20</v>
      </c>
      <c r="D49" s="27"/>
      <c r="E49" s="27"/>
      <c r="F49" s="28"/>
      <c r="G49" s="31">
        <v>0</v>
      </c>
      <c r="H49" s="29"/>
      <c r="I49" s="24"/>
      <c r="J49" s="25"/>
      <c r="K49" s="27"/>
      <c r="L49" s="27"/>
      <c r="M49" s="27"/>
    </row>
    <row r="50" spans="2:13" ht="15.75" x14ac:dyDescent="0.2">
      <c r="B50" s="81"/>
      <c r="C50" s="26" t="s">
        <v>65</v>
      </c>
      <c r="D50" s="27"/>
      <c r="E50" s="27"/>
      <c r="F50" s="28"/>
      <c r="G50" s="28"/>
      <c r="H50" s="36">
        <f>SUM(G45:G49)</f>
        <v>325000</v>
      </c>
      <c r="I50" s="24"/>
      <c r="J50" s="25"/>
      <c r="K50" s="27"/>
      <c r="L50" s="27"/>
      <c r="M50" s="27"/>
    </row>
    <row r="51" spans="2:13" ht="15.75" x14ac:dyDescent="0.2">
      <c r="B51" s="81"/>
      <c r="C51" s="27"/>
      <c r="D51" s="27"/>
      <c r="E51" s="27"/>
      <c r="F51" s="28"/>
      <c r="G51" s="28"/>
      <c r="H51" s="29"/>
      <c r="I51" s="24"/>
      <c r="J51" s="25"/>
      <c r="K51" s="27"/>
      <c r="L51" s="27"/>
      <c r="M51" s="27"/>
    </row>
    <row r="52" spans="2:13" s="1" customFormat="1" ht="15.75" x14ac:dyDescent="0.2">
      <c r="B52" s="81" t="s">
        <v>17</v>
      </c>
      <c r="C52" s="26" t="s">
        <v>76</v>
      </c>
      <c r="D52" s="26"/>
      <c r="E52" s="26"/>
      <c r="F52" s="35"/>
      <c r="G52" s="35"/>
      <c r="H52" s="36"/>
      <c r="I52" s="37"/>
      <c r="J52" s="25"/>
      <c r="K52" s="26"/>
      <c r="L52" s="26"/>
      <c r="M52" s="26"/>
    </row>
    <row r="53" spans="2:13" ht="15.75" x14ac:dyDescent="0.2">
      <c r="B53" s="81" t="s">
        <v>0</v>
      </c>
      <c r="C53" s="27" t="s">
        <v>3</v>
      </c>
      <c r="D53" s="27"/>
      <c r="E53" s="27"/>
      <c r="F53" s="28"/>
      <c r="G53" s="28">
        <v>80000</v>
      </c>
      <c r="H53" s="29"/>
      <c r="I53" s="114"/>
      <c r="J53" s="116"/>
      <c r="K53" s="27"/>
      <c r="L53" s="27"/>
      <c r="M53" s="27"/>
    </row>
    <row r="54" spans="2:13" ht="15.75" x14ac:dyDescent="0.2">
      <c r="B54" s="81" t="s">
        <v>1</v>
      </c>
      <c r="C54" s="27" t="s">
        <v>19</v>
      </c>
      <c r="D54" s="27"/>
      <c r="E54" s="27"/>
      <c r="F54" s="28"/>
      <c r="G54" s="28">
        <v>0</v>
      </c>
      <c r="H54" s="29"/>
      <c r="I54" s="24"/>
      <c r="J54" s="25"/>
      <c r="K54" s="27"/>
      <c r="L54" s="27"/>
      <c r="M54" s="27"/>
    </row>
    <row r="55" spans="2:13" ht="15.75" x14ac:dyDescent="0.2">
      <c r="B55" s="81" t="s">
        <v>2</v>
      </c>
      <c r="C55" s="27" t="s">
        <v>14</v>
      </c>
      <c r="D55" s="27"/>
      <c r="E55" s="27"/>
      <c r="F55" s="28"/>
      <c r="G55" s="28">
        <v>0</v>
      </c>
      <c r="H55" s="29"/>
      <c r="I55" s="114" t="s">
        <v>80</v>
      </c>
      <c r="J55" s="116"/>
      <c r="K55" s="27"/>
      <c r="L55" s="27"/>
      <c r="M55" s="27"/>
    </row>
    <row r="56" spans="2:13" ht="15.75" x14ac:dyDescent="0.2">
      <c r="B56" s="81" t="s">
        <v>5</v>
      </c>
      <c r="C56" s="27" t="s">
        <v>58</v>
      </c>
      <c r="D56" s="27"/>
      <c r="E56" s="27"/>
      <c r="F56" s="28"/>
      <c r="G56" s="28">
        <v>0</v>
      </c>
      <c r="H56" s="29"/>
      <c r="I56" s="24"/>
      <c r="J56" s="25"/>
      <c r="K56" s="27"/>
      <c r="L56" s="27"/>
      <c r="M56" s="27"/>
    </row>
    <row r="57" spans="2:13" ht="15.75" x14ac:dyDescent="0.2">
      <c r="B57" s="81" t="s">
        <v>6</v>
      </c>
      <c r="C57" s="27" t="s">
        <v>39</v>
      </c>
      <c r="D57" s="27"/>
      <c r="E57" s="27"/>
      <c r="F57" s="28"/>
      <c r="G57" s="28">
        <v>0</v>
      </c>
      <c r="H57" s="29"/>
      <c r="I57" s="24"/>
      <c r="J57" s="25"/>
      <c r="K57" s="27"/>
      <c r="L57" s="27"/>
      <c r="M57" s="27"/>
    </row>
    <row r="58" spans="2:13" ht="15.75" x14ac:dyDescent="0.2">
      <c r="B58" s="81" t="s">
        <v>12</v>
      </c>
      <c r="C58" s="27" t="s">
        <v>40</v>
      </c>
      <c r="D58" s="27"/>
      <c r="E58" s="27"/>
      <c r="F58" s="28"/>
      <c r="G58" s="28">
        <v>0</v>
      </c>
      <c r="H58" s="29"/>
      <c r="I58" s="24" t="s">
        <v>18</v>
      </c>
      <c r="J58" s="25"/>
      <c r="K58" s="27"/>
      <c r="L58" s="27"/>
      <c r="M58" s="27"/>
    </row>
    <row r="59" spans="2:13" ht="15.75" x14ac:dyDescent="0.2">
      <c r="B59" s="81" t="s">
        <v>31</v>
      </c>
      <c r="C59" s="27" t="s">
        <v>41</v>
      </c>
      <c r="D59" s="27"/>
      <c r="E59" s="27"/>
      <c r="F59" s="28"/>
      <c r="G59" s="28">
        <v>0</v>
      </c>
      <c r="H59" s="29"/>
      <c r="I59" s="24"/>
      <c r="J59" s="25"/>
      <c r="K59" s="27"/>
      <c r="L59" s="27"/>
      <c r="M59" s="27"/>
    </row>
    <row r="60" spans="2:13" ht="15.75" x14ac:dyDescent="0.2">
      <c r="B60" s="81"/>
      <c r="C60" s="26" t="s">
        <v>68</v>
      </c>
      <c r="D60" s="27"/>
      <c r="E60" s="27"/>
      <c r="F60" s="28"/>
      <c r="G60" s="28"/>
      <c r="H60" s="36">
        <f>SUM(G53:G59)</f>
        <v>80000</v>
      </c>
      <c r="I60" s="24"/>
      <c r="J60" s="25"/>
      <c r="K60" s="27"/>
      <c r="L60" s="27"/>
      <c r="M60" s="27"/>
    </row>
    <row r="61" spans="2:13" ht="16.5" thickBot="1" x14ac:dyDescent="0.25">
      <c r="B61" s="81"/>
      <c r="C61" s="27"/>
      <c r="D61" s="27"/>
      <c r="E61" s="27"/>
      <c r="F61" s="28"/>
      <c r="G61" s="28"/>
      <c r="H61" s="29"/>
      <c r="I61" s="24"/>
      <c r="J61" s="25"/>
      <c r="K61" s="27"/>
      <c r="L61" s="27"/>
      <c r="M61" s="27"/>
    </row>
    <row r="62" spans="2:13" ht="16.5" thickBot="1" x14ac:dyDescent="0.25">
      <c r="B62" s="81"/>
      <c r="C62" s="26" t="s">
        <v>70</v>
      </c>
      <c r="D62" s="27"/>
      <c r="E62" s="27"/>
      <c r="F62" s="28"/>
      <c r="G62" s="39">
        <f>(H37+H42+H50+H60)</f>
        <v>1868400</v>
      </c>
      <c r="H62" s="29"/>
      <c r="I62" s="24"/>
      <c r="J62" s="25"/>
      <c r="K62" s="27"/>
      <c r="L62" s="27"/>
      <c r="M62" s="27"/>
    </row>
    <row r="63" spans="2:13" ht="15.75" x14ac:dyDescent="0.2">
      <c r="B63" s="81"/>
      <c r="C63" s="26"/>
      <c r="D63" s="27"/>
      <c r="E63" s="27"/>
      <c r="F63" s="28"/>
      <c r="G63" s="35"/>
      <c r="H63" s="29"/>
      <c r="I63" s="24"/>
      <c r="J63" s="25"/>
      <c r="K63" s="27"/>
      <c r="L63" s="27"/>
      <c r="M63" s="27"/>
    </row>
    <row r="64" spans="2:13" s="10" customFormat="1" ht="15.75" x14ac:dyDescent="0.2">
      <c r="B64" s="81"/>
      <c r="C64" s="27" t="s">
        <v>82</v>
      </c>
      <c r="D64" s="27"/>
      <c r="E64" s="27"/>
      <c r="F64" s="28"/>
      <c r="G64" s="35"/>
      <c r="H64" s="36">
        <v>0</v>
      </c>
      <c r="I64" s="114" t="s">
        <v>80</v>
      </c>
      <c r="J64" s="116"/>
      <c r="K64" s="27"/>
      <c r="L64" s="27"/>
      <c r="M64" s="27"/>
    </row>
    <row r="65" spans="2:13" s="10" customFormat="1" ht="15.75" x14ac:dyDescent="0.2">
      <c r="B65" s="81"/>
      <c r="C65" s="27" t="s">
        <v>81</v>
      </c>
      <c r="D65" s="27"/>
      <c r="E65" s="27"/>
      <c r="F65" s="28"/>
      <c r="G65" s="35"/>
      <c r="H65" s="36">
        <v>0</v>
      </c>
      <c r="I65" s="114" t="s">
        <v>80</v>
      </c>
      <c r="J65" s="116"/>
      <c r="K65" s="27"/>
      <c r="L65" s="27"/>
      <c r="M65" s="27"/>
    </row>
    <row r="66" spans="2:13" s="10" customFormat="1" ht="15.75" x14ac:dyDescent="0.2">
      <c r="B66" s="81"/>
      <c r="C66" s="27" t="s">
        <v>83</v>
      </c>
      <c r="D66" s="27"/>
      <c r="E66" s="27"/>
      <c r="F66" s="28"/>
      <c r="G66" s="35"/>
      <c r="H66" s="36">
        <v>0</v>
      </c>
      <c r="I66" s="24"/>
      <c r="J66" s="25"/>
      <c r="K66" s="27"/>
      <c r="L66" s="27"/>
      <c r="M66" s="27"/>
    </row>
    <row r="67" spans="2:13" s="10" customFormat="1" ht="16.5" thickBot="1" x14ac:dyDescent="0.25">
      <c r="B67" s="81"/>
      <c r="C67" s="26"/>
      <c r="D67" s="27"/>
      <c r="E67" s="27"/>
      <c r="F67" s="28"/>
      <c r="G67" s="35"/>
      <c r="H67" s="56"/>
      <c r="I67" s="24"/>
      <c r="J67" s="25"/>
      <c r="K67" s="27"/>
      <c r="L67" s="27"/>
      <c r="M67" s="27"/>
    </row>
    <row r="68" spans="2:13" ht="16.5" thickBot="1" x14ac:dyDescent="0.25">
      <c r="B68" s="79"/>
      <c r="C68" s="26" t="s">
        <v>42</v>
      </c>
      <c r="D68" s="27"/>
      <c r="E68" s="27"/>
      <c r="F68" s="28"/>
      <c r="G68" s="28"/>
      <c r="H68" s="39">
        <f>+H20-G62</f>
        <v>5112600</v>
      </c>
      <c r="I68" s="24"/>
      <c r="J68" s="25"/>
      <c r="K68" s="27"/>
      <c r="L68" s="27"/>
      <c r="M68" s="27"/>
    </row>
    <row r="69" spans="2:13" ht="15.75" x14ac:dyDescent="0.2">
      <c r="B69" s="79"/>
      <c r="C69" s="27" t="s">
        <v>52</v>
      </c>
      <c r="D69" s="27"/>
      <c r="E69" s="27"/>
      <c r="F69" s="28"/>
      <c r="G69" s="28"/>
      <c r="H69" s="29"/>
      <c r="I69" s="24"/>
      <c r="J69" s="25"/>
      <c r="K69" s="27"/>
      <c r="L69" s="27"/>
      <c r="M69" s="27"/>
    </row>
    <row r="70" spans="2:13" ht="16.5" thickBot="1" x14ac:dyDescent="0.25">
      <c r="B70" s="79"/>
      <c r="C70" s="27"/>
      <c r="D70" s="27"/>
      <c r="E70" s="27"/>
      <c r="F70" s="28"/>
      <c r="G70" s="28"/>
      <c r="H70" s="29"/>
      <c r="I70" s="24"/>
      <c r="J70" s="25"/>
      <c r="K70" s="27"/>
      <c r="L70" s="27"/>
      <c r="M70" s="27"/>
    </row>
    <row r="71" spans="2:13" ht="16.5" thickBot="1" x14ac:dyDescent="0.25">
      <c r="B71" s="79"/>
      <c r="C71" s="26" t="s">
        <v>78</v>
      </c>
      <c r="D71" s="27"/>
      <c r="E71" s="27"/>
      <c r="F71" s="28"/>
      <c r="G71" s="28"/>
      <c r="H71" s="39">
        <v>10112600</v>
      </c>
      <c r="I71" s="24"/>
      <c r="J71" s="25"/>
      <c r="K71" s="27"/>
      <c r="L71" s="27"/>
      <c r="M71" s="27"/>
    </row>
    <row r="72" spans="2:13" ht="16.5" thickBot="1" x14ac:dyDescent="0.25">
      <c r="B72" s="79"/>
      <c r="C72" s="40"/>
      <c r="D72" s="27"/>
      <c r="E72" s="27"/>
      <c r="F72" s="28"/>
      <c r="G72" s="28"/>
      <c r="H72" s="29"/>
      <c r="I72" s="24"/>
      <c r="J72" s="25"/>
      <c r="K72" s="27"/>
      <c r="L72" s="27"/>
      <c r="M72" s="27"/>
    </row>
    <row r="73" spans="2:13" s="3" customFormat="1" ht="16.5" thickBot="1" x14ac:dyDescent="0.25">
      <c r="B73" s="79"/>
      <c r="C73" s="26" t="s">
        <v>61</v>
      </c>
      <c r="D73" s="27"/>
      <c r="E73" s="27"/>
      <c r="F73" s="28"/>
      <c r="G73" s="28"/>
      <c r="H73" s="39">
        <f>+H71-H68</f>
        <v>5000000</v>
      </c>
      <c r="I73" s="24"/>
      <c r="J73" s="25"/>
      <c r="K73" s="27"/>
      <c r="L73" s="27"/>
      <c r="M73" s="27"/>
    </row>
    <row r="74" spans="2:13" ht="16.5" thickBot="1" x14ac:dyDescent="0.25">
      <c r="B74" s="79"/>
      <c r="C74" s="26"/>
      <c r="D74" s="27"/>
      <c r="E74" s="27"/>
      <c r="F74" s="28"/>
      <c r="G74" s="28"/>
      <c r="H74" s="41"/>
      <c r="I74" s="24"/>
      <c r="J74" s="25"/>
      <c r="K74" s="27"/>
      <c r="L74" s="27"/>
      <c r="M74" s="27"/>
    </row>
    <row r="75" spans="2:13" s="3" customFormat="1" ht="16.5" thickBot="1" x14ac:dyDescent="0.3">
      <c r="B75" s="83"/>
      <c r="C75" s="42" t="s">
        <v>73</v>
      </c>
      <c r="D75" s="43"/>
      <c r="E75" s="43"/>
      <c r="F75" s="44"/>
      <c r="G75" s="44"/>
      <c r="H75" s="45">
        <f>+IF(H68&lt;H71,(H71-H68),H71)</f>
        <v>5000000</v>
      </c>
      <c r="I75" s="24"/>
      <c r="J75" s="25"/>
      <c r="K75" s="102"/>
      <c r="L75" s="27"/>
      <c r="M75" s="27"/>
    </row>
    <row r="76" spans="2:13" ht="15.75" x14ac:dyDescent="0.2">
      <c r="B76" s="79"/>
      <c r="C76" s="46" t="s">
        <v>69</v>
      </c>
      <c r="D76" s="47"/>
      <c r="E76" s="27"/>
      <c r="F76" s="28"/>
      <c r="G76" s="28"/>
      <c r="H76" s="36">
        <v>0</v>
      </c>
      <c r="I76" s="24"/>
      <c r="J76" s="25"/>
      <c r="K76" s="27"/>
      <c r="L76" s="27"/>
      <c r="M76" s="27"/>
    </row>
    <row r="77" spans="2:13" ht="15.75" x14ac:dyDescent="0.2">
      <c r="B77" s="79"/>
      <c r="C77" s="26" t="s">
        <v>50</v>
      </c>
      <c r="D77" s="27"/>
      <c r="E77" s="27"/>
      <c r="F77" s="28"/>
      <c r="G77" s="28"/>
      <c r="H77" s="29"/>
      <c r="I77" s="24"/>
      <c r="J77" s="25"/>
      <c r="K77" s="27"/>
      <c r="L77" s="27"/>
      <c r="M77" s="27"/>
    </row>
    <row r="78" spans="2:13" ht="15.75" x14ac:dyDescent="0.2">
      <c r="B78" s="79" t="s">
        <v>0</v>
      </c>
      <c r="C78" s="27" t="s">
        <v>43</v>
      </c>
      <c r="D78" s="27"/>
      <c r="E78" s="27"/>
      <c r="F78" s="28">
        <v>0</v>
      </c>
      <c r="G78" s="35"/>
      <c r="H78" s="29"/>
      <c r="I78" s="24"/>
      <c r="J78" s="25"/>
      <c r="K78" s="27"/>
      <c r="L78" s="27"/>
      <c r="M78" s="27"/>
    </row>
    <row r="79" spans="2:13" ht="15.75" x14ac:dyDescent="0.2">
      <c r="B79" s="79" t="s">
        <v>1</v>
      </c>
      <c r="C79" s="27" t="s">
        <v>44</v>
      </c>
      <c r="D79" s="27"/>
      <c r="E79" s="27"/>
      <c r="F79" s="48">
        <v>0</v>
      </c>
      <c r="G79" s="28"/>
      <c r="H79" s="29"/>
      <c r="I79" s="24"/>
      <c r="J79" s="25"/>
      <c r="K79" s="27"/>
      <c r="L79" s="27"/>
      <c r="M79" s="27"/>
    </row>
    <row r="80" spans="2:13" ht="15.75" x14ac:dyDescent="0.2">
      <c r="B80" s="79" t="s">
        <v>2</v>
      </c>
      <c r="C80" s="27" t="s">
        <v>45</v>
      </c>
      <c r="D80" s="27"/>
      <c r="E80" s="27"/>
      <c r="F80" s="28">
        <v>0</v>
      </c>
      <c r="G80" s="28"/>
      <c r="H80" s="29"/>
      <c r="I80" s="24"/>
      <c r="J80" s="25"/>
      <c r="K80" s="27"/>
      <c r="L80" s="27"/>
      <c r="M80" s="27"/>
    </row>
    <row r="81" spans="2:13" ht="15.75" x14ac:dyDescent="0.2">
      <c r="B81" s="80" t="s">
        <v>5</v>
      </c>
      <c r="C81" s="33" t="s">
        <v>46</v>
      </c>
      <c r="D81" s="33"/>
      <c r="E81" s="33"/>
      <c r="F81" s="31"/>
      <c r="G81" s="31"/>
      <c r="H81" s="49"/>
      <c r="I81" s="50"/>
      <c r="J81" s="25"/>
      <c r="K81" s="27"/>
      <c r="L81" s="27"/>
      <c r="M81" s="27"/>
    </row>
    <row r="82" spans="2:13" ht="17.25" customHeight="1" x14ac:dyDescent="0.2">
      <c r="B82" s="79"/>
      <c r="C82" s="26" t="s">
        <v>47</v>
      </c>
      <c r="D82" s="27"/>
      <c r="E82" s="27"/>
      <c r="F82" s="28"/>
      <c r="G82" s="28"/>
      <c r="H82" s="29"/>
      <c r="I82" s="24"/>
      <c r="J82" s="25"/>
      <c r="K82" s="27"/>
      <c r="L82" s="27"/>
      <c r="M82" s="27"/>
    </row>
    <row r="83" spans="2:13" ht="15" customHeight="1" x14ac:dyDescent="0.2">
      <c r="B83" s="79"/>
      <c r="C83" s="26" t="s">
        <v>51</v>
      </c>
      <c r="D83" s="27"/>
      <c r="E83" s="27"/>
      <c r="F83" s="28"/>
      <c r="G83" s="28"/>
      <c r="H83" s="29"/>
      <c r="I83" s="24"/>
      <c r="J83" s="25"/>
      <c r="K83" s="27"/>
      <c r="L83" s="27"/>
      <c r="M83" s="27"/>
    </row>
    <row r="84" spans="2:13" ht="15.75" x14ac:dyDescent="0.2">
      <c r="B84" s="79"/>
      <c r="C84" s="47" t="s">
        <v>8</v>
      </c>
      <c r="D84" s="47" t="s">
        <v>10</v>
      </c>
      <c r="E84" s="51" t="s">
        <v>9</v>
      </c>
      <c r="F84" s="47" t="s">
        <v>135</v>
      </c>
      <c r="G84" s="27"/>
      <c r="H84" s="29"/>
      <c r="I84" s="24"/>
      <c r="J84" s="25"/>
      <c r="K84" s="27"/>
      <c r="L84" s="27"/>
      <c r="M84" s="27"/>
    </row>
    <row r="85" spans="2:13" ht="14.25" customHeight="1" x14ac:dyDescent="0.2">
      <c r="B85" s="84" t="s">
        <v>80</v>
      </c>
      <c r="C85" s="100" t="s">
        <v>133</v>
      </c>
      <c r="D85" s="52" t="s">
        <v>93</v>
      </c>
      <c r="E85" s="53">
        <v>20</v>
      </c>
      <c r="F85" s="110" t="s">
        <v>102</v>
      </c>
      <c r="G85" s="111"/>
      <c r="H85" s="112"/>
      <c r="I85" s="117" t="s">
        <v>80</v>
      </c>
      <c r="J85" s="118"/>
      <c r="K85" s="27"/>
      <c r="L85" s="27"/>
      <c r="M85" s="27"/>
    </row>
    <row r="86" spans="2:13" ht="14.25" customHeight="1" x14ac:dyDescent="0.2">
      <c r="B86" s="84"/>
      <c r="C86" s="100">
        <v>41334</v>
      </c>
      <c r="D86" s="52" t="s">
        <v>105</v>
      </c>
      <c r="E86" s="53">
        <v>200</v>
      </c>
      <c r="F86" s="110" t="s">
        <v>103</v>
      </c>
      <c r="G86" s="111"/>
      <c r="H86" s="112"/>
      <c r="I86" s="37"/>
      <c r="J86" s="95"/>
      <c r="K86" s="27"/>
      <c r="L86" s="27"/>
      <c r="M86" s="27"/>
    </row>
    <row r="87" spans="2:13" ht="14.25" customHeight="1" x14ac:dyDescent="0.2">
      <c r="B87" s="84"/>
      <c r="C87" s="101">
        <v>41260</v>
      </c>
      <c r="D87" s="54" t="s">
        <v>92</v>
      </c>
      <c r="E87" s="99">
        <v>10</v>
      </c>
      <c r="F87" s="110" t="s">
        <v>103</v>
      </c>
      <c r="G87" s="111"/>
      <c r="H87" s="112"/>
      <c r="I87" s="37"/>
      <c r="J87" s="95"/>
      <c r="K87" s="27"/>
      <c r="L87" s="27"/>
      <c r="M87" s="27"/>
    </row>
    <row r="88" spans="2:13" ht="15.75" x14ac:dyDescent="0.2">
      <c r="B88" s="79"/>
      <c r="C88" s="101">
        <v>41228</v>
      </c>
      <c r="D88" s="54" t="s">
        <v>94</v>
      </c>
      <c r="E88" s="55">
        <v>50</v>
      </c>
      <c r="F88" s="110" t="s">
        <v>103</v>
      </c>
      <c r="G88" s="28"/>
      <c r="H88" s="29"/>
      <c r="I88" s="24"/>
      <c r="J88" s="25"/>
      <c r="K88" s="27"/>
      <c r="L88" s="27"/>
      <c r="M88" s="27"/>
    </row>
    <row r="89" spans="2:13" ht="15.75" x14ac:dyDescent="0.2">
      <c r="B89" s="79"/>
      <c r="C89" s="27" t="s">
        <v>71</v>
      </c>
      <c r="D89" s="27"/>
      <c r="E89" s="53">
        <f>SUM(E85:E88)</f>
        <v>280</v>
      </c>
      <c r="F89" s="28"/>
      <c r="G89" s="28"/>
      <c r="H89" s="29"/>
      <c r="I89" s="24"/>
      <c r="J89" s="25"/>
      <c r="K89" s="27"/>
      <c r="L89" s="27"/>
      <c r="M89" s="27"/>
    </row>
    <row r="90" spans="2:13" ht="15.75" x14ac:dyDescent="0.2">
      <c r="B90" s="80"/>
      <c r="C90" s="33"/>
      <c r="D90" s="33"/>
      <c r="E90" s="33"/>
      <c r="F90" s="31"/>
      <c r="G90" s="31"/>
      <c r="H90" s="49"/>
      <c r="I90" s="24"/>
      <c r="J90" s="25"/>
      <c r="K90" s="27"/>
      <c r="L90" s="27"/>
      <c r="M90" s="27"/>
    </row>
    <row r="91" spans="2:13" ht="15.75" x14ac:dyDescent="0.2">
      <c r="B91" s="79"/>
      <c r="C91" s="26" t="s">
        <v>79</v>
      </c>
      <c r="D91" s="27"/>
      <c r="E91" s="27"/>
      <c r="F91" s="28"/>
      <c r="G91" s="28"/>
      <c r="H91" s="29"/>
      <c r="I91" s="24"/>
      <c r="J91" s="25"/>
      <c r="K91" s="27"/>
      <c r="L91" s="27"/>
      <c r="M91" s="27"/>
    </row>
    <row r="92" spans="2:13" ht="15.75" x14ac:dyDescent="0.2">
      <c r="B92" s="79"/>
      <c r="C92" s="47" t="s">
        <v>8</v>
      </c>
      <c r="D92" s="51" t="s">
        <v>10</v>
      </c>
      <c r="E92" s="47" t="s">
        <v>9</v>
      </c>
      <c r="F92" s="47" t="s">
        <v>136</v>
      </c>
      <c r="G92" s="27"/>
      <c r="H92" s="29"/>
      <c r="I92" s="24"/>
      <c r="J92" s="25"/>
      <c r="K92" s="27"/>
      <c r="L92" s="27"/>
      <c r="M92" s="27"/>
    </row>
    <row r="93" spans="2:13" ht="14.1" customHeight="1" x14ac:dyDescent="0.2">
      <c r="B93" s="79"/>
      <c r="C93" s="100" t="s">
        <v>133</v>
      </c>
      <c r="D93" s="52" t="s">
        <v>95</v>
      </c>
      <c r="E93" s="53">
        <v>50</v>
      </c>
      <c r="F93" s="28" t="s">
        <v>102</v>
      </c>
      <c r="G93" s="28"/>
      <c r="H93" s="29"/>
      <c r="I93" s="114" t="s">
        <v>80</v>
      </c>
      <c r="J93" s="115"/>
      <c r="K93" s="27"/>
      <c r="L93" s="27"/>
      <c r="M93" s="27"/>
    </row>
    <row r="94" spans="2:13" ht="14.1" customHeight="1" x14ac:dyDescent="0.2">
      <c r="B94" s="79"/>
      <c r="C94" s="100">
        <v>41334</v>
      </c>
      <c r="D94" s="52" t="s">
        <v>106</v>
      </c>
      <c r="E94" s="53">
        <v>50</v>
      </c>
      <c r="F94" s="28" t="s">
        <v>103</v>
      </c>
      <c r="G94" s="28"/>
      <c r="H94" s="29"/>
      <c r="I94" s="24"/>
      <c r="J94" s="96"/>
      <c r="K94" s="27"/>
      <c r="L94" s="27"/>
      <c r="M94" s="27"/>
    </row>
    <row r="95" spans="2:13" ht="15.75" x14ac:dyDescent="0.2">
      <c r="B95" s="79"/>
      <c r="C95" s="101">
        <v>41245</v>
      </c>
      <c r="D95" s="54" t="s">
        <v>96</v>
      </c>
      <c r="E95" s="55">
        <v>50</v>
      </c>
      <c r="F95" s="28" t="s">
        <v>103</v>
      </c>
      <c r="G95" s="28"/>
      <c r="H95" s="29"/>
      <c r="I95" s="24"/>
      <c r="J95" s="25"/>
      <c r="K95" s="27"/>
      <c r="L95" s="27"/>
      <c r="M95" s="27"/>
    </row>
    <row r="96" spans="2:13" ht="15.75" x14ac:dyDescent="0.2">
      <c r="B96" s="79"/>
      <c r="C96" s="27" t="s">
        <v>72</v>
      </c>
      <c r="D96" s="27"/>
      <c r="E96" s="53">
        <f>SUM(E93:E95)</f>
        <v>150</v>
      </c>
      <c r="F96" s="28"/>
      <c r="G96" s="28"/>
      <c r="H96" s="29"/>
      <c r="I96" s="24"/>
      <c r="J96" s="25"/>
      <c r="K96" s="27"/>
      <c r="L96" s="27"/>
      <c r="M96" s="27"/>
    </row>
    <row r="97" spans="1:13" ht="15.75" x14ac:dyDescent="0.2">
      <c r="B97" s="79"/>
      <c r="C97" s="26" t="s">
        <v>107</v>
      </c>
      <c r="D97" s="27"/>
      <c r="E97" s="27"/>
      <c r="F97" s="28"/>
      <c r="G97" s="28"/>
      <c r="H97" s="29">
        <f>SUMIF(F85:F87,"Y",E85:E87)-SUMIF(F93:F94,"Y",E93:E94)</f>
        <v>-30</v>
      </c>
      <c r="I97" s="24"/>
      <c r="J97" s="25"/>
      <c r="K97" s="27"/>
      <c r="L97" s="27"/>
      <c r="M97" s="27"/>
    </row>
    <row r="98" spans="1:13" ht="15.75" x14ac:dyDescent="0.2">
      <c r="B98" s="79"/>
      <c r="C98" s="26" t="s">
        <v>116</v>
      </c>
      <c r="D98" s="27"/>
      <c r="E98" s="27"/>
      <c r="F98" s="28"/>
      <c r="G98" s="28"/>
      <c r="H98" s="29">
        <f>SUMIF(F85:F86,"N",E85:E86)-SUMIF(F93:F94,"N",E93:E94)</f>
        <v>150</v>
      </c>
      <c r="I98" s="24"/>
      <c r="J98" s="25"/>
      <c r="K98" s="27"/>
      <c r="L98" s="27"/>
      <c r="M98" s="27"/>
    </row>
    <row r="99" spans="1:13" ht="15.75" x14ac:dyDescent="0.2">
      <c r="B99" s="79"/>
      <c r="C99" s="26"/>
      <c r="D99" s="27"/>
      <c r="E99" s="27"/>
      <c r="F99" s="28"/>
      <c r="G99" s="28"/>
      <c r="H99" s="29"/>
      <c r="I99" s="24"/>
      <c r="J99" s="25"/>
      <c r="K99" s="27"/>
      <c r="L99" s="27"/>
      <c r="M99" s="27"/>
    </row>
    <row r="100" spans="1:13" ht="15.75" x14ac:dyDescent="0.2">
      <c r="B100" s="79"/>
      <c r="C100" s="26" t="s">
        <v>109</v>
      </c>
      <c r="D100" s="27"/>
      <c r="E100" s="27"/>
      <c r="F100" s="28"/>
      <c r="G100" s="28"/>
      <c r="H100" s="36">
        <f>+E89-E96</f>
        <v>130</v>
      </c>
      <c r="I100" s="24"/>
      <c r="J100" s="25"/>
      <c r="K100" s="27"/>
      <c r="L100" s="27"/>
      <c r="M100" s="27"/>
    </row>
    <row r="101" spans="1:13" ht="16.5" thickBot="1" x14ac:dyDescent="0.25">
      <c r="B101" s="83"/>
      <c r="C101" s="43" t="s">
        <v>53</v>
      </c>
      <c r="D101" s="43"/>
      <c r="E101" s="43"/>
      <c r="F101" s="44"/>
      <c r="G101" s="44"/>
      <c r="H101" s="56"/>
      <c r="I101" s="24"/>
      <c r="J101" s="25"/>
    </row>
    <row r="102" spans="1:13" s="3" customFormat="1" ht="30" customHeight="1" thickBot="1" x14ac:dyDescent="0.25">
      <c r="B102" s="85"/>
      <c r="C102" s="26" t="s">
        <v>91</v>
      </c>
      <c r="D102" s="27"/>
      <c r="E102" s="27"/>
      <c r="F102" s="28"/>
      <c r="G102" s="28"/>
      <c r="H102" s="39">
        <f>H73-H100</f>
        <v>4999870</v>
      </c>
      <c r="I102" s="24"/>
      <c r="J102" s="25"/>
    </row>
    <row r="103" spans="1:13" ht="22.5" customHeight="1" x14ac:dyDescent="0.2">
      <c r="B103" s="86"/>
      <c r="C103" s="33"/>
      <c r="D103" s="33"/>
      <c r="E103" s="33"/>
      <c r="F103" s="31"/>
      <c r="G103" s="31"/>
      <c r="H103" s="49"/>
      <c r="I103" s="24"/>
      <c r="J103" s="25"/>
    </row>
    <row r="104" spans="1:13" ht="15.75" x14ac:dyDescent="0.2">
      <c r="B104" s="78"/>
      <c r="C104" s="87" t="s">
        <v>11</v>
      </c>
      <c r="D104" s="87"/>
      <c r="E104" s="87"/>
      <c r="F104" s="88"/>
      <c r="G104" s="88" t="s">
        <v>8</v>
      </c>
      <c r="H104" s="89"/>
      <c r="I104" s="24"/>
      <c r="J104" s="25"/>
    </row>
    <row r="105" spans="1:13" ht="15" x14ac:dyDescent="0.2">
      <c r="A105" s="108"/>
      <c r="B105" s="86"/>
      <c r="C105" s="33"/>
      <c r="D105" s="33"/>
      <c r="E105" s="33"/>
      <c r="F105" s="31"/>
      <c r="G105" s="31"/>
      <c r="H105" s="49"/>
      <c r="I105" s="24"/>
      <c r="J105" s="25"/>
    </row>
    <row r="106" spans="1:13" ht="18.75" customHeight="1" thickBot="1" x14ac:dyDescent="0.25">
      <c r="A106" s="108"/>
      <c r="B106" s="97"/>
      <c r="C106" s="97"/>
      <c r="D106" s="43"/>
      <c r="E106" s="43"/>
      <c r="F106" s="44"/>
      <c r="G106" s="44"/>
      <c r="H106" s="90"/>
      <c r="I106" s="91"/>
      <c r="J106" s="92"/>
    </row>
    <row r="107" spans="1:13" ht="15.75" x14ac:dyDescent="0.2">
      <c r="B107" s="26"/>
      <c r="C107" s="27"/>
      <c r="D107" s="27"/>
      <c r="E107" s="27"/>
      <c r="F107" s="28"/>
      <c r="G107" s="28"/>
      <c r="H107" s="28"/>
      <c r="I107" s="24"/>
      <c r="J107" s="93"/>
    </row>
    <row r="108" spans="1:13" ht="15.75" x14ac:dyDescent="0.2">
      <c r="B108" s="26"/>
      <c r="C108" s="27"/>
      <c r="D108" s="27"/>
      <c r="E108" s="27"/>
      <c r="F108" s="28"/>
      <c r="G108" s="28"/>
      <c r="H108" s="28"/>
      <c r="I108" s="24"/>
      <c r="J108" s="93"/>
    </row>
    <row r="109" spans="1:13" ht="15.75" x14ac:dyDescent="0.2">
      <c r="B109" s="26"/>
      <c r="C109" s="94"/>
      <c r="D109" s="94"/>
      <c r="E109" s="94"/>
      <c r="F109" s="28"/>
      <c r="G109" s="28"/>
      <c r="H109" s="28"/>
      <c r="I109" s="24"/>
      <c r="J109" s="93"/>
    </row>
    <row r="110" spans="1:13" ht="15.75" x14ac:dyDescent="0.2">
      <c r="B110" s="26"/>
      <c r="C110" s="94"/>
      <c r="D110" s="94"/>
      <c r="E110" s="94"/>
      <c r="F110" s="28"/>
      <c r="G110" s="28"/>
      <c r="H110" s="28"/>
      <c r="I110" s="24"/>
      <c r="J110" s="93"/>
    </row>
  </sheetData>
  <mergeCells count="16">
    <mergeCell ref="I93:J93"/>
    <mergeCell ref="I28:J28"/>
    <mergeCell ref="I40:J40"/>
    <mergeCell ref="I30:J30"/>
    <mergeCell ref="I36:J36"/>
    <mergeCell ref="I55:J55"/>
    <mergeCell ref="I46:J46"/>
    <mergeCell ref="I47:J47"/>
    <mergeCell ref="I85:J85"/>
    <mergeCell ref="I2:J2"/>
    <mergeCell ref="I64:J64"/>
    <mergeCell ref="I53:J53"/>
    <mergeCell ref="I65:J65"/>
    <mergeCell ref="I25:J25"/>
    <mergeCell ref="I27:J27"/>
    <mergeCell ref="I45:J45"/>
  </mergeCells>
  <phoneticPr fontId="0" type="noConversion"/>
  <pageMargins left="0.42" right="0.25" top="0.75" bottom="0.46" header="0.17" footer="0.17"/>
  <pageSetup paperSize="5" scale="50" firstPageNumber="73" fitToWidth="0" fitToHeight="0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Sample</vt:lpstr>
      <vt:lpstr>Sample!Print_Area</vt:lpstr>
      <vt:lpstr>Template!Print_Area</vt:lpstr>
    </vt:vector>
  </TitlesOfParts>
  <Company>ABN AMRO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Rabkin</dc:creator>
  <cp:lastModifiedBy>John Marshall</cp:lastModifiedBy>
  <cp:lastPrinted>2013-06-28T18:59:07Z</cp:lastPrinted>
  <dcterms:created xsi:type="dcterms:W3CDTF">2003-09-16T13:39:52Z</dcterms:created>
  <dcterms:modified xsi:type="dcterms:W3CDTF">2015-10-08T17:34:57Z</dcterms:modified>
</cp:coreProperties>
</file>