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M44" i="1"/>
  <c r="N44"/>
  <c r="O44"/>
  <c r="P44"/>
  <c r="Q44"/>
  <c r="M45"/>
  <c r="Q45" s="1"/>
  <c r="N45"/>
  <c r="P45" s="1"/>
  <c r="O45"/>
  <c r="M46"/>
  <c r="N46"/>
  <c r="P46" s="1"/>
  <c r="O46"/>
  <c r="Q46" s="1"/>
  <c r="M47"/>
  <c r="N47"/>
  <c r="P47" s="1"/>
  <c r="O47"/>
  <c r="Q47"/>
  <c r="M48"/>
  <c r="N48"/>
  <c r="P48" s="1"/>
  <c r="O48"/>
  <c r="Q48" s="1"/>
  <c r="M49"/>
  <c r="N49"/>
  <c r="O49"/>
  <c r="Q49" s="1"/>
  <c r="P49"/>
  <c r="M50"/>
  <c r="Q50" s="1"/>
  <c r="N50"/>
  <c r="O50"/>
  <c r="P50"/>
  <c r="M51"/>
  <c r="N51"/>
  <c r="P51" s="1"/>
  <c r="O51"/>
  <c r="Q51" s="1"/>
  <c r="M52"/>
  <c r="N52"/>
  <c r="O52"/>
  <c r="P52"/>
  <c r="Q52"/>
  <c r="M53"/>
  <c r="Q53" s="1"/>
  <c r="N53"/>
  <c r="P53" s="1"/>
  <c r="O53"/>
  <c r="M54"/>
  <c r="N54"/>
  <c r="P54" s="1"/>
  <c r="O54"/>
  <c r="Q54" s="1"/>
  <c r="M55"/>
  <c r="N55"/>
  <c r="O55"/>
  <c r="P55"/>
  <c r="Q55"/>
  <c r="M56"/>
  <c r="N56"/>
  <c r="P56" s="1"/>
  <c r="O56"/>
  <c r="Q56" s="1"/>
  <c r="M57"/>
  <c r="N57"/>
  <c r="O57"/>
  <c r="Q57" s="1"/>
  <c r="P57"/>
  <c r="M58"/>
  <c r="Q58" s="1"/>
  <c r="N58"/>
  <c r="O58"/>
  <c r="P58"/>
  <c r="M59"/>
  <c r="N59"/>
  <c r="P59" s="1"/>
  <c r="O59"/>
  <c r="Q59" s="1"/>
  <c r="M60"/>
  <c r="N60"/>
  <c r="O60"/>
  <c r="P60"/>
  <c r="Q60"/>
  <c r="M61"/>
  <c r="Q61" s="1"/>
  <c r="N61"/>
  <c r="P61" s="1"/>
  <c r="O61"/>
  <c r="M62"/>
  <c r="N62"/>
  <c r="P62" s="1"/>
  <c r="O62"/>
  <c r="Q62" s="1"/>
  <c r="M63"/>
  <c r="N63"/>
  <c r="O63"/>
  <c r="P63"/>
  <c r="Q63"/>
  <c r="M64"/>
  <c r="N64"/>
  <c r="P64" s="1"/>
  <c r="O64"/>
  <c r="Q64" s="1"/>
  <c r="M65"/>
  <c r="N65"/>
  <c r="O65"/>
  <c r="Q65" s="1"/>
  <c r="P65"/>
  <c r="M66"/>
  <c r="N66"/>
  <c r="O66"/>
  <c r="Q66" s="1"/>
  <c r="P66"/>
  <c r="M67"/>
  <c r="N67"/>
  <c r="P67" s="1"/>
  <c r="O67"/>
  <c r="Q67" s="1"/>
  <c r="M68"/>
  <c r="N68"/>
  <c r="O68"/>
  <c r="P68"/>
  <c r="Q68"/>
  <c r="M69"/>
  <c r="Q69" s="1"/>
  <c r="N69"/>
  <c r="P69" s="1"/>
  <c r="O69"/>
  <c r="M70"/>
  <c r="N70"/>
  <c r="P70" s="1"/>
  <c r="O70"/>
  <c r="Q70" s="1"/>
  <c r="M71"/>
  <c r="N71"/>
  <c r="P71" s="1"/>
  <c r="O71"/>
  <c r="Q71"/>
  <c r="M72"/>
  <c r="N72"/>
  <c r="P72" s="1"/>
  <c r="O72"/>
  <c r="Q72" s="1"/>
  <c r="M73"/>
  <c r="N73"/>
  <c r="O73"/>
  <c r="Q73" s="1"/>
  <c r="P73"/>
  <c r="M74"/>
  <c r="N74"/>
  <c r="O74"/>
  <c r="Q74" s="1"/>
  <c r="P74"/>
  <c r="M75"/>
  <c r="N75"/>
  <c r="P75" s="1"/>
  <c r="O75"/>
  <c r="Q75" s="1"/>
  <c r="M76"/>
  <c r="N76"/>
  <c r="O76"/>
  <c r="P76"/>
  <c r="Q76"/>
  <c r="M77"/>
  <c r="Q77" s="1"/>
  <c r="N77"/>
  <c r="P77" s="1"/>
  <c r="O77"/>
  <c r="M78"/>
  <c r="N78"/>
  <c r="P78" s="1"/>
  <c r="O78"/>
  <c r="Q78" s="1"/>
  <c r="M79"/>
  <c r="N79"/>
  <c r="P79" s="1"/>
  <c r="O79"/>
  <c r="Q79"/>
  <c r="M80"/>
  <c r="N80"/>
  <c r="P80" s="1"/>
  <c r="O80"/>
  <c r="Q80" s="1"/>
  <c r="M81"/>
  <c r="N81"/>
  <c r="O81"/>
  <c r="Q81" s="1"/>
  <c r="P81"/>
  <c r="M82"/>
  <c r="N82"/>
  <c r="O82"/>
  <c r="Q82" s="1"/>
  <c r="P82"/>
  <c r="M83"/>
  <c r="N83"/>
  <c r="P83" s="1"/>
  <c r="O83"/>
  <c r="Q83" s="1"/>
  <c r="M84"/>
  <c r="N84"/>
  <c r="O84"/>
  <c r="P84"/>
  <c r="Q84"/>
  <c r="M85"/>
  <c r="Q85" s="1"/>
  <c r="N85"/>
  <c r="P85" s="1"/>
  <c r="O85"/>
  <c r="M86"/>
  <c r="N86"/>
  <c r="P86" s="1"/>
  <c r="O86"/>
  <c r="Q86" s="1"/>
  <c r="M87"/>
  <c r="N87"/>
  <c r="P87" s="1"/>
  <c r="O87"/>
  <c r="Q87"/>
  <c r="M88"/>
  <c r="N88"/>
  <c r="P88" s="1"/>
  <c r="O88"/>
  <c r="Q88" s="1"/>
  <c r="M89"/>
  <c r="N89"/>
  <c r="O89"/>
  <c r="Q89" s="1"/>
  <c r="P89"/>
  <c r="M90"/>
  <c r="Q90" s="1"/>
  <c r="N90"/>
  <c r="O90"/>
  <c r="P90"/>
  <c r="M91"/>
  <c r="N91"/>
  <c r="P91" s="1"/>
  <c r="O91"/>
  <c r="Q91" s="1"/>
  <c r="M92"/>
  <c r="N92"/>
  <c r="O92"/>
  <c r="P92"/>
  <c r="Q92"/>
  <c r="M93"/>
  <c r="Q93" s="1"/>
  <c r="N93"/>
  <c r="P93" s="1"/>
  <c r="O93"/>
  <c r="M94"/>
  <c r="N94"/>
  <c r="P94" s="1"/>
  <c r="O94"/>
  <c r="Q94" s="1"/>
  <c r="M95"/>
  <c r="N95"/>
  <c r="P95" s="1"/>
  <c r="O95"/>
  <c r="Q95"/>
  <c r="M96"/>
  <c r="N96"/>
  <c r="P96" s="1"/>
  <c r="O96"/>
  <c r="Q96" s="1"/>
  <c r="M97"/>
  <c r="N97"/>
  <c r="O97"/>
  <c r="Q97" s="1"/>
  <c r="P97"/>
  <c r="M98"/>
  <c r="Q98" s="1"/>
  <c r="N98"/>
  <c r="O98"/>
  <c r="P98"/>
  <c r="M99"/>
  <c r="N99"/>
  <c r="P99" s="1"/>
  <c r="O99"/>
  <c r="Q99" s="1"/>
  <c r="M100"/>
  <c r="N100"/>
  <c r="O100"/>
  <c r="P100"/>
  <c r="Q100"/>
  <c r="M101"/>
  <c r="Q101" s="1"/>
  <c r="N101"/>
  <c r="P101" s="1"/>
  <c r="O101"/>
  <c r="M102"/>
  <c r="N102"/>
  <c r="P102" s="1"/>
  <c r="O102"/>
  <c r="Q102" s="1"/>
  <c r="M103"/>
  <c r="N103"/>
  <c r="O103"/>
  <c r="P103"/>
  <c r="Q103"/>
  <c r="M32"/>
  <c r="N32"/>
  <c r="O32"/>
  <c r="M33"/>
  <c r="N33"/>
  <c r="O33"/>
  <c r="M34"/>
  <c r="N34"/>
  <c r="O34"/>
  <c r="M35"/>
  <c r="N35"/>
  <c r="O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31"/>
  <c r="N31"/>
  <c r="O31"/>
  <c r="M30"/>
  <c r="N30"/>
  <c r="O30"/>
  <c r="M29"/>
  <c r="N29"/>
  <c r="O29"/>
  <c r="M28"/>
  <c r="N28"/>
  <c r="O28"/>
  <c r="M27"/>
  <c r="N27"/>
  <c r="O27"/>
  <c r="M26"/>
  <c r="N26"/>
  <c r="O26"/>
  <c r="M25"/>
  <c r="N25"/>
  <c r="O25"/>
  <c r="M24"/>
  <c r="N24"/>
  <c r="O24"/>
  <c r="M23"/>
  <c r="N23"/>
  <c r="O23"/>
  <c r="M22"/>
  <c r="N22"/>
  <c r="O22"/>
  <c r="M21"/>
  <c r="N21"/>
  <c r="O21"/>
  <c r="M20"/>
  <c r="N20"/>
  <c r="O20"/>
  <c r="C4" i="3"/>
  <c r="C5"/>
  <c r="C6"/>
  <c r="C7"/>
  <c r="C8"/>
  <c r="C9"/>
  <c r="C10"/>
  <c r="C11"/>
  <c r="C12"/>
  <c r="C13"/>
  <c r="C14"/>
  <c r="C15"/>
  <c r="C16"/>
  <c r="C3"/>
  <c r="B2"/>
  <c r="M19" i="1"/>
  <c r="N19"/>
  <c r="O19"/>
  <c r="M18"/>
  <c r="N18"/>
  <c r="O18"/>
  <c r="M17"/>
  <c r="N17"/>
  <c r="O17"/>
  <c r="M16"/>
  <c r="N16"/>
  <c r="O16"/>
  <c r="M15"/>
  <c r="N15"/>
  <c r="O15"/>
  <c r="M14"/>
  <c r="N14"/>
  <c r="O14"/>
  <c r="M13"/>
  <c r="N13"/>
  <c r="O13"/>
  <c r="M12"/>
  <c r="N12"/>
  <c r="O12"/>
  <c r="M11"/>
  <c r="N11"/>
  <c r="O11"/>
  <c r="M10"/>
  <c r="N10"/>
  <c r="O10"/>
  <c r="M9"/>
  <c r="N9"/>
  <c r="O9"/>
  <c r="M8"/>
  <c r="N8"/>
  <c r="O8"/>
  <c r="M4"/>
  <c r="N4"/>
  <c r="O4"/>
  <c r="M3"/>
  <c r="N3"/>
  <c r="O3"/>
  <c r="M2"/>
  <c r="N2"/>
  <c r="O2"/>
  <c r="M5"/>
  <c r="N5"/>
  <c r="O5"/>
  <c r="M6"/>
  <c r="N6"/>
  <c r="O6"/>
  <c r="O7"/>
  <c r="M7"/>
  <c r="N7"/>
  <c r="Q34" l="1"/>
  <c r="Q41"/>
  <c r="Q33"/>
  <c r="Q36"/>
  <c r="P41"/>
  <c r="Q32"/>
  <c r="P38"/>
  <c r="P33"/>
  <c r="P32"/>
  <c r="Q43"/>
  <c r="P34"/>
  <c r="Q37"/>
  <c r="P43"/>
  <c r="P42"/>
  <c r="P40"/>
  <c r="Q35"/>
  <c r="Q39"/>
  <c r="Q42"/>
  <c r="Q40"/>
  <c r="P39"/>
  <c r="P37"/>
  <c r="P35"/>
  <c r="Q38"/>
  <c r="P36"/>
  <c r="Q26"/>
  <c r="P25"/>
  <c r="Q22"/>
  <c r="P24"/>
  <c r="Q31"/>
  <c r="Q29"/>
  <c r="P31"/>
  <c r="P26"/>
  <c r="Q27"/>
  <c r="P30"/>
  <c r="P22"/>
  <c r="Q21"/>
  <c r="Q24"/>
  <c r="P27"/>
  <c r="Q30"/>
  <c r="P20"/>
  <c r="Q20"/>
  <c r="P28"/>
  <c r="P23"/>
  <c r="Q28"/>
  <c r="Q23"/>
  <c r="P21"/>
  <c r="Q25"/>
  <c r="P29"/>
  <c r="Q7"/>
  <c r="Q10"/>
  <c r="Q18"/>
  <c r="P9"/>
  <c r="P4"/>
  <c r="Q5"/>
  <c r="Q12"/>
  <c r="P17"/>
  <c r="P16"/>
  <c r="P8"/>
  <c r="Q8"/>
  <c r="P13"/>
  <c r="Q16"/>
  <c r="P7"/>
  <c r="Q2"/>
  <c r="Q13"/>
  <c r="P15"/>
  <c r="P2"/>
  <c r="Q14"/>
  <c r="Q6"/>
  <c r="Q9"/>
  <c r="Q17"/>
  <c r="Q19"/>
  <c r="P14"/>
  <c r="Q3"/>
  <c r="Q11"/>
  <c r="P10"/>
  <c r="P18"/>
  <c r="P5"/>
  <c r="Q4"/>
  <c r="P12"/>
  <c r="Q15"/>
  <c r="P3"/>
  <c r="P6"/>
  <c r="P11"/>
  <c r="P19"/>
  <c r="D3" i="3"/>
</calcChain>
</file>

<file path=xl/sharedStrings.xml><?xml version="1.0" encoding="utf-8"?>
<sst xmlns="http://schemas.openxmlformats.org/spreadsheetml/2006/main" count="225" uniqueCount="225">
  <si>
    <t>月份</t>
  </si>
  <si>
    <t>月末平均市盈率</t>
  </si>
  <si>
    <t>该月累计交易日</t>
  </si>
  <si>
    <t>总成交金额</t>
    <phoneticPr fontId="1" type="noConversion"/>
  </si>
  <si>
    <t>最高成交金额</t>
    <phoneticPr fontId="1" type="noConversion"/>
  </si>
  <si>
    <t>最高成交金额日期</t>
    <phoneticPr fontId="1" type="noConversion"/>
  </si>
  <si>
    <t>最低成交金额</t>
    <phoneticPr fontId="1" type="noConversion"/>
  </si>
  <si>
    <t>最低成交金额日</t>
    <phoneticPr fontId="1" type="noConversion"/>
  </si>
  <si>
    <t>日均换手率</t>
    <phoneticPr fontId="1" type="noConversion"/>
  </si>
  <si>
    <t>当月最高换手率</t>
    <phoneticPr fontId="1" type="noConversion"/>
  </si>
  <si>
    <t>当月最低换手率</t>
    <phoneticPr fontId="1" type="noConversion"/>
  </si>
  <si>
    <t>月末市价总值亿元</t>
  </si>
  <si>
    <t>月末流通市值亿元</t>
  </si>
  <si>
    <t>月度总成交金额亿元</t>
  </si>
  <si>
    <t>(2014-01-20)</t>
  </si>
  <si>
    <t>(2014-01-22)</t>
  </si>
  <si>
    <t>(2014-02-07)</t>
  </si>
  <si>
    <t>(2014-02-20)</t>
  </si>
  <si>
    <t>(2014-03-24)</t>
  </si>
  <si>
    <t>(2014-03-14)</t>
  </si>
  <si>
    <t>(2014-04-10)</t>
  </si>
  <si>
    <t>(2014-04-29)</t>
  </si>
  <si>
    <t>(2014-05-12)</t>
  </si>
  <si>
    <t>(2014-05-21)</t>
  </si>
  <si>
    <t>(2014-06-13)</t>
  </si>
  <si>
    <t>(2014-06-20)</t>
  </si>
  <si>
    <t>(2014-07-28)</t>
  </si>
  <si>
    <t>(2014-07-21)</t>
  </si>
  <si>
    <t>(2014-08-29)</t>
  </si>
  <si>
    <t>(2014-08-19)</t>
  </si>
  <si>
    <t>(2014-09-16)</t>
  </si>
  <si>
    <t>(2014-09-01)</t>
  </si>
  <si>
    <t>(2014-10-31)</t>
  </si>
  <si>
    <t>(2014-10-27)</t>
  </si>
  <si>
    <t>(2014-11-28)</t>
  </si>
  <si>
    <t>(2014-11-20)</t>
  </si>
  <si>
    <t>(2014-12-09)</t>
  </si>
  <si>
    <t>(2014-12-24)</t>
  </si>
  <si>
    <t>年份</t>
    <phoneticPr fontId="1" type="noConversion"/>
  </si>
  <si>
    <t>最低均值比</t>
    <phoneticPr fontId="1" type="noConversion"/>
  </si>
  <si>
    <t>最高均值比</t>
    <phoneticPr fontId="1" type="noConversion"/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</si>
  <si>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</si>
  <si>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</si>
  <si>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</si>
  <si>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</si>
  <si>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</si>
  <si>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</si>
  <si>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</si>
  <si>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</si>
  <si>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</si>
  <si>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</si>
  <si>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</si>
  <si>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</si>
  <si>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</si>
  <si>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</si>
  <si>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>日期</t>
    <phoneticPr fontId="1" type="noConversion"/>
  </si>
  <si>
    <t>成交量</t>
    <phoneticPr fontId="1" type="noConversion"/>
  </si>
  <si>
    <t>(2013-01-15)</t>
  </si>
  <si>
    <t>(2013-01-25)</t>
  </si>
  <si>
    <t>(2013-02-25)</t>
  </si>
  <si>
    <t>(2013-02-04)</t>
  </si>
  <si>
    <t>(2013-03-04)</t>
  </si>
  <si>
    <t>(2013-03-14)</t>
  </si>
  <si>
    <t>(2013-04-19)</t>
  </si>
  <si>
    <t>(2013-04-12)</t>
  </si>
  <si>
    <t>(2013-05-20)</t>
  </si>
  <si>
    <t>(2013-05-02)</t>
  </si>
  <si>
    <t>(2013-06-25)</t>
  </si>
  <si>
    <t>(2013-06-18)</t>
  </si>
  <si>
    <t>(2013-07-11)</t>
  </si>
  <si>
    <t>(2013-07-09)</t>
  </si>
  <si>
    <t>(2013-08-28)</t>
  </si>
  <si>
    <t>(2013-08-08)</t>
  </si>
  <si>
    <t>(2013-09-11)</t>
  </si>
  <si>
    <t>(2013-09-30)</t>
  </si>
  <si>
    <t>(2013-10-14)</t>
  </si>
  <si>
    <t>(2013-10-28)</t>
  </si>
  <si>
    <t>(2013-11-18)</t>
  </si>
  <si>
    <t>(2013-11-11)</t>
  </si>
  <si>
    <t>(2013-12-02)</t>
  </si>
  <si>
    <t>(2013-12-18)</t>
  </si>
  <si>
    <t>(2012-01-10)</t>
  </si>
  <si>
    <t>(2012-01-06)</t>
  </si>
  <si>
    <t>(2012-02-27)</t>
  </si>
  <si>
    <t>(2012-02-01)</t>
  </si>
  <si>
    <t>(2012-03-14)</t>
  </si>
  <si>
    <t>(2012-03-26)</t>
  </si>
  <si>
    <t>(2012-04-24)</t>
  </si>
  <si>
    <t>(2012-04-09)</t>
  </si>
  <si>
    <t>(2012-05-02)</t>
  </si>
  <si>
    <t>(2012-05-25)</t>
  </si>
  <si>
    <t>(2012-06-04)</t>
  </si>
  <si>
    <t>(2012-06-27)</t>
  </si>
  <si>
    <t>(2012-07-12)</t>
  </si>
  <si>
    <t>(2012-07-25)</t>
  </si>
  <si>
    <t>(2012-08-31)</t>
  </si>
  <si>
    <t>(2012-08-09)</t>
  </si>
  <si>
    <t>(2012-09-07)</t>
  </si>
  <si>
    <t>(2012-09-25)</t>
  </si>
  <si>
    <t>(2012-10-09)</t>
  </si>
  <si>
    <t>(2012-10-29)</t>
  </si>
  <si>
    <t>(2012-11-01)</t>
  </si>
  <si>
    <t>(2012-11-26)</t>
  </si>
  <si>
    <t>(2012-12-14)</t>
  </si>
  <si>
    <t>(2012-12-03)</t>
  </si>
  <si>
    <t>(2011-01-26)</t>
  </si>
  <si>
    <t>(2011-01-04)</t>
  </si>
  <si>
    <t>(2011-02-22)</t>
  </si>
  <si>
    <t>(2011-02-01)</t>
  </si>
  <si>
    <t>(2011-03-22)</t>
  </si>
  <si>
    <t>(2011-03-07)</t>
  </si>
  <si>
    <t>(2011-04-29)</t>
  </si>
  <si>
    <t>(2011-04-11)</t>
  </si>
  <si>
    <t>(2011-05-04)</t>
  </si>
  <si>
    <t>(2011-05-30)</t>
  </si>
  <si>
    <t>(2011-06-24)</t>
  </si>
  <si>
    <t>(2011-06-22)</t>
  </si>
  <si>
    <t>(2011-07-04)</t>
  </si>
  <si>
    <t>(2011-07-26)</t>
  </si>
  <si>
    <t>(2011-08-08)</t>
  </si>
  <si>
    <t>(2011-08-31)</t>
  </si>
  <si>
    <t>(2011-09-21)</t>
  </si>
  <si>
    <t>(2011-09-30)</t>
  </si>
  <si>
    <t>(2011-10-10)</t>
  </si>
  <si>
    <t>(2011-10-28)</t>
  </si>
  <si>
    <t>(2011-11-03)</t>
  </si>
  <si>
    <t>(2011-11-28)</t>
  </si>
  <si>
    <t>(2011-12-01)</t>
  </si>
  <si>
    <t>(2011-12-29)</t>
  </si>
  <si>
    <t>(2010-01-28)</t>
  </si>
  <si>
    <t>(2010-01-13)</t>
  </si>
  <si>
    <t>(2010-02-25)</t>
  </si>
  <si>
    <t>(2010-02-11)</t>
  </si>
  <si>
    <t>(2010-03-16)</t>
  </si>
  <si>
    <t>(2010-03-29)</t>
  </si>
  <si>
    <t>(2010-04-13)</t>
  </si>
  <si>
    <t>(2010-04-16)</t>
  </si>
  <si>
    <t>(2010-05-24)</t>
  </si>
  <si>
    <t>(2010-05-20)</t>
  </si>
  <si>
    <t>(2010-06-09)</t>
  </si>
  <si>
    <t>(2010-06-28)</t>
  </si>
  <si>
    <t>(2010-07-29)</t>
  </si>
  <si>
    <t>(2010-07-05)</t>
  </si>
  <si>
    <t>(2010-08-27)</t>
  </si>
  <si>
    <t>(2010-08-19)</t>
  </si>
  <si>
    <t>(2010-09-21)</t>
  </si>
  <si>
    <t>(2010-09-06)</t>
  </si>
  <si>
    <t>(2010-10-18)</t>
  </si>
  <si>
    <t>(2010-10-08)</t>
  </si>
  <si>
    <t>(2010-11-18)</t>
  </si>
  <si>
    <t>(2010-11-02)</t>
  </si>
  <si>
    <t>(2010-12-29)</t>
  </si>
  <si>
    <t>(2010-12-13)</t>
  </si>
  <si>
    <t>(2009-01-16)</t>
  </si>
  <si>
    <t>(2009-01-05)</t>
  </si>
  <si>
    <t>(2009-02-02)</t>
  </si>
  <si>
    <t>(2009-02-16)</t>
  </si>
  <si>
    <t>(2009-03-27)</t>
  </si>
  <si>
    <t>(2009-03-16)</t>
  </si>
  <si>
    <t>(2009-04-28)</t>
  </si>
  <si>
    <t>(2009-04-13)</t>
  </si>
  <si>
    <t>(2009-05-07)</t>
  </si>
  <si>
    <t>(2009-05-22)</t>
  </si>
  <si>
    <t>(2009-06-04)</t>
  </si>
  <si>
    <t>(2009-06-16)</t>
  </si>
  <si>
    <t>(2009-07-29)</t>
  </si>
  <si>
    <t>(2009-07-01)</t>
  </si>
  <si>
    <t>(2009-08-18)</t>
  </si>
  <si>
    <t>(2009-08-04)</t>
  </si>
  <si>
    <t>(2009-09-18)</t>
  </si>
  <si>
    <t>(2009-09-30)</t>
  </si>
  <si>
    <t>(2009-10-20)</t>
  </si>
  <si>
    <t>(2009-10-13)</t>
  </si>
  <si>
    <t>(2009-11-24)</t>
  </si>
  <si>
    <t>(2009-11-11)</t>
  </si>
  <si>
    <t>(2009-12-04)</t>
  </si>
  <si>
    <t>(2009-12-21)</t>
  </si>
  <si>
    <t>(2008-01-08)</t>
  </si>
  <si>
    <t>(2008-01-31)</t>
  </si>
  <si>
    <t>(2008-02-14)</t>
  </si>
  <si>
    <t>(2008-02-20)</t>
  </si>
  <si>
    <t>(2008-03-04)</t>
  </si>
  <si>
    <t>(2008-03-14)</t>
  </si>
  <si>
    <t>(2008-04-16)</t>
  </si>
  <si>
    <t>(2008-04-24)</t>
  </si>
  <si>
    <t>(2008-05-06)</t>
  </si>
  <si>
    <t>(2008-05-27)</t>
  </si>
  <si>
    <t>(2008-06-30)</t>
  </si>
  <si>
    <t>(2008-06-20)</t>
  </si>
  <si>
    <t>(2008-07-09)</t>
  </si>
  <si>
    <t>(2008-07-01)</t>
  </si>
  <si>
    <t>(2008-08-20)</t>
  </si>
  <si>
    <t>(2008-08-25)</t>
  </si>
  <si>
    <t>(2008-09-22)</t>
  </si>
  <si>
    <t>(2008-09-09)</t>
  </si>
  <si>
    <t>(2008-10-14)</t>
  </si>
  <si>
    <t>(2008-10-31)</t>
  </si>
  <si>
    <t>(2008-11-18)</t>
  </si>
  <si>
    <t>(2008-11-03)</t>
  </si>
  <si>
    <t>(2008-12-04)</t>
  </si>
  <si>
    <t>(2008-12-31)</t>
  </si>
  <si>
    <t>(2007-01-23)</t>
  </si>
  <si>
    <t>(2007-01-15)</t>
  </si>
  <si>
    <t>(2007-02-27)</t>
  </si>
  <si>
    <t>(2007-02-05)</t>
  </si>
  <si>
    <t>(2007-03-28)</t>
  </si>
  <si>
    <t>(2007-03-06)</t>
  </si>
  <si>
    <t>(2007-04-24)</t>
  </si>
  <si>
    <t>(2007-04-02)</t>
  </si>
  <si>
    <t>(2007-05-30)</t>
  </si>
  <si>
    <t>(2007-05-16)</t>
  </si>
  <si>
    <t>(2007-06-29)</t>
  </si>
  <si>
    <t>(2007-06-01)</t>
  </si>
  <si>
    <t>(2007-07-23)</t>
  </si>
  <si>
    <t>(2007-07-13)</t>
  </si>
  <si>
    <t>(2007-08-14)</t>
  </si>
  <si>
    <t>(2007-08-07)</t>
  </si>
  <si>
    <t>(2007-09-03)</t>
  </si>
  <si>
    <t>(2007-09-27)</t>
  </si>
  <si>
    <t>(2007-10-12)</t>
  </si>
  <si>
    <t>(2007-10-29)</t>
  </si>
  <si>
    <t>(2007-11-05)</t>
  </si>
  <si>
    <t>(2007-11-23)</t>
  </si>
  <si>
    <t>(2007-12-27)</t>
  </si>
  <si>
    <t>(2007-12-04)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</si>
</sst>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333333"/>
      <name val="宋体"/>
      <family val="3"/>
      <charset val="134"/>
      <scheme val="minor"/>
    </font>
    <font>
      <sz val="9"/>
      <color rgb="FFFFFFFF"/>
      <name val="宋体"/>
      <family val="3"/>
      <charset val="134"/>
      <scheme val="minor"/>
    </font>
    <font>
      <b/>
      <sz val="9"/>
      <color rgb="FF33333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7FB2"/>
        <bgColor indexed="64"/>
      </patternFill>
    </fill>
    <fill>
      <patternFill patternType="solid">
        <fgColor rgb="FFDBEDF8"/>
        <bgColor indexed="64"/>
      </patternFill>
    </fill>
  </fills>
  <borders count="10">
    <border>
      <left/>
      <right/>
      <top/>
      <bottom/>
      <diagonal/>
    </border>
    <border>
      <left style="medium">
        <color rgb="FF337FB2"/>
      </left>
      <right style="medium">
        <color rgb="FF337FB2"/>
      </right>
      <top style="medium">
        <color rgb="FF337FB2"/>
      </top>
      <bottom/>
      <diagonal/>
    </border>
    <border>
      <left style="medium">
        <color rgb="FF337FB2"/>
      </left>
      <right style="medium">
        <color rgb="FF337FB2"/>
      </right>
      <top/>
      <bottom/>
      <diagonal/>
    </border>
    <border>
      <left style="medium">
        <color rgb="FF337FB2"/>
      </left>
      <right style="medium">
        <color rgb="FF337FB2"/>
      </right>
      <top/>
      <bottom style="medium">
        <color rgb="FF337FB2"/>
      </bottom>
      <diagonal/>
    </border>
    <border>
      <left style="medium">
        <color rgb="FF337FB2"/>
      </left>
      <right style="medium">
        <color rgb="FF46A3E1"/>
      </right>
      <top style="medium">
        <color rgb="FF337FB2"/>
      </top>
      <bottom/>
      <diagonal/>
    </border>
    <border>
      <left/>
      <right style="medium">
        <color rgb="FF46A3E1"/>
      </right>
      <top style="medium">
        <color rgb="FF337FB2"/>
      </top>
      <bottom/>
      <diagonal/>
    </border>
    <border>
      <left/>
      <right style="medium">
        <color rgb="FF337FB2"/>
      </right>
      <top style="medium">
        <color rgb="FF337FB2"/>
      </top>
      <bottom/>
      <diagonal/>
    </border>
    <border>
      <left style="medium">
        <color rgb="FF46A3E1"/>
      </left>
      <right style="medium">
        <color rgb="FF46A3E1"/>
      </right>
      <top style="medium">
        <color rgb="FF337FB2"/>
      </top>
      <bottom/>
      <diagonal/>
    </border>
    <border>
      <left style="medium">
        <color rgb="FF46A3E1"/>
      </left>
      <right style="medium">
        <color rgb="FF337FB2"/>
      </right>
      <top style="medium">
        <color rgb="FF337FB2"/>
      </top>
      <bottom/>
      <diagonal/>
    </border>
    <border>
      <left style="medium">
        <color rgb="FF337FB2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4" borderId="3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14" fontId="2" fillId="4" borderId="3" xfId="0" applyNumberFormat="1" applyFont="1" applyFill="1" applyBorder="1" applyAlignment="1">
      <alignment horizontal="right" vertical="center" wrapText="1"/>
    </xf>
    <xf numFmtId="14" fontId="2" fillId="2" borderId="3" xfId="0" applyNumberFormat="1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14" fontId="2" fillId="2" borderId="2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3"/>
  <sheetViews>
    <sheetView tabSelected="1" topLeftCell="A49" workbookViewId="0">
      <selection activeCell="M43" sqref="M43:Q103"/>
    </sheetView>
  </sheetViews>
  <sheetFormatPr defaultRowHeight="13.5"/>
  <cols>
    <col min="2" max="2" width="5.125" customWidth="1"/>
    <col min="3" max="3" width="4.375" customWidth="1"/>
    <col min="4" max="4" width="9" hidden="1" customWidth="1"/>
    <col min="5" max="5" width="9.125" hidden="1" customWidth="1"/>
    <col min="6" max="6" width="8.5" hidden="1" customWidth="1"/>
    <col min="7" max="7" width="12" hidden="1" customWidth="1"/>
    <col min="14" max="14" width="10.5" bestFit="1" customWidth="1"/>
  </cols>
  <sheetData>
    <row r="1" spans="1:17" ht="23.25" thickBot="1">
      <c r="A1" t="s">
        <v>38</v>
      </c>
      <c r="B1" s="9" t="s">
        <v>0</v>
      </c>
      <c r="C1" s="10" t="s">
        <v>11</v>
      </c>
      <c r="D1" s="10" t="s">
        <v>12</v>
      </c>
      <c r="E1" s="10" t="s">
        <v>13</v>
      </c>
      <c r="F1" s="12" t="s">
        <v>1</v>
      </c>
      <c r="G1" s="13" t="s">
        <v>2</v>
      </c>
      <c r="H1" t="s">
        <v>3</v>
      </c>
      <c r="I1" s="3" t="s">
        <v>4</v>
      </c>
      <c r="J1" t="s">
        <v>5</v>
      </c>
      <c r="K1" s="3" t="s">
        <v>6</v>
      </c>
      <c r="L1" t="s">
        <v>7</v>
      </c>
      <c r="M1" s="16" t="s">
        <v>8</v>
      </c>
      <c r="N1" t="s">
        <v>9</v>
      </c>
      <c r="O1" s="17" t="s">
        <v>10</v>
      </c>
      <c r="P1" t="s">
        <v>40</v>
      </c>
      <c r="Q1" s="17" t="s">
        <v>39</v>
      </c>
    </row>
    <row r="2" spans="1:17" ht="14.25" thickBot="1">
      <c r="A2">
        <v>2015</v>
      </c>
      <c r="B2" s="5">
        <v>6</v>
      </c>
      <c r="C2" s="5">
        <v>345397.81</v>
      </c>
      <c r="D2" s="5">
        <v>299027.90000000002</v>
      </c>
      <c r="E2" s="6">
        <v>199993.27</v>
      </c>
      <c r="F2" s="5">
        <v>20.92</v>
      </c>
      <c r="G2" s="5">
        <v>21</v>
      </c>
      <c r="H2" s="6">
        <v>199993.27</v>
      </c>
      <c r="I2" s="7">
        <v>13080.47</v>
      </c>
      <c r="J2" s="18">
        <v>42163</v>
      </c>
      <c r="K2" s="7">
        <v>6841.78</v>
      </c>
      <c r="L2" s="15">
        <v>42174</v>
      </c>
      <c r="M2">
        <f>H2/G2/D2*100</f>
        <v>3.1848162153494863</v>
      </c>
      <c r="N2">
        <f>I2/D2*100</f>
        <v>4.3743309570779179</v>
      </c>
      <c r="O2">
        <f>K2/D2*100</f>
        <v>2.2880072394582576</v>
      </c>
      <c r="P2">
        <f>N2/M2</f>
        <v>1.3734955681258676</v>
      </c>
      <c r="Q2">
        <f>O2/M2</f>
        <v>0.71841107453265796</v>
      </c>
    </row>
    <row r="3" spans="1:17" ht="14.25" thickBot="1">
      <c r="A3">
        <v>2015</v>
      </c>
      <c r="B3" s="1">
        <v>5</v>
      </c>
      <c r="C3" s="1">
        <v>359144.98</v>
      </c>
      <c r="D3" s="1">
        <v>312926.77</v>
      </c>
      <c r="E3" s="2">
        <v>163558.26999999999</v>
      </c>
      <c r="F3" s="1">
        <v>21.92</v>
      </c>
      <c r="G3" s="1">
        <v>20</v>
      </c>
      <c r="H3" s="2">
        <v>163558.26999999999</v>
      </c>
      <c r="I3" s="3">
        <v>12463.67</v>
      </c>
      <c r="J3" s="11">
        <v>42152</v>
      </c>
      <c r="K3" s="3">
        <v>5399.26</v>
      </c>
      <c r="L3" s="14">
        <v>42131</v>
      </c>
      <c r="M3">
        <f>H3/G3/D3*100</f>
        <v>2.6133633437625035</v>
      </c>
      <c r="N3">
        <f>I3/D3*100</f>
        <v>3.982935048989257</v>
      </c>
      <c r="O3">
        <f>K3/D3*100</f>
        <v>1.725406873946898</v>
      </c>
      <c r="P3">
        <f>N3/M3</f>
        <v>1.5240647874301925</v>
      </c>
      <c r="Q3">
        <f>O3/M3</f>
        <v>0.66022464042937112</v>
      </c>
    </row>
    <row r="4" spans="1:17" ht="14.25" thickBot="1">
      <c r="A4">
        <v>2015</v>
      </c>
      <c r="B4" s="5">
        <v>4</v>
      </c>
      <c r="C4" s="5">
        <v>347199.84</v>
      </c>
      <c r="D4" s="5">
        <v>310312.55</v>
      </c>
      <c r="E4" s="6">
        <v>173835.56</v>
      </c>
      <c r="F4" s="5">
        <v>22.55</v>
      </c>
      <c r="G4" s="5">
        <v>21</v>
      </c>
      <c r="H4" s="6">
        <v>173835.56</v>
      </c>
      <c r="I4" s="7">
        <v>11476.29</v>
      </c>
      <c r="J4" s="18">
        <v>42114</v>
      </c>
      <c r="K4" s="7">
        <v>5942.09</v>
      </c>
      <c r="L4" s="15">
        <v>42095</v>
      </c>
      <c r="M4">
        <f>H4/G4/D4*100</f>
        <v>2.6675955611604527</v>
      </c>
      <c r="N4">
        <f>I4/D4*100</f>
        <v>3.6983003104450662</v>
      </c>
      <c r="O4">
        <f>K4/D4*100</f>
        <v>1.9148726018332163</v>
      </c>
      <c r="P4">
        <f>N4/M4</f>
        <v>1.38637969124384</v>
      </c>
      <c r="Q4">
        <f>O4/M4</f>
        <v>0.71782718104397047</v>
      </c>
    </row>
    <row r="5" spans="1:17" ht="14.25" thickBot="1">
      <c r="A5">
        <v>2015</v>
      </c>
      <c r="B5" s="1">
        <v>3</v>
      </c>
      <c r="C5" s="1">
        <v>291276.34999999998</v>
      </c>
      <c r="D5" s="1">
        <v>260655.98</v>
      </c>
      <c r="E5" s="1">
        <v>112931.54</v>
      </c>
      <c r="F5" s="1">
        <v>18.97</v>
      </c>
      <c r="G5" s="1">
        <v>22</v>
      </c>
      <c r="H5" s="2">
        <v>112931.54</v>
      </c>
      <c r="I5" s="3">
        <v>7579.34</v>
      </c>
      <c r="J5" s="11">
        <v>42087</v>
      </c>
      <c r="K5" s="3">
        <v>3284.34</v>
      </c>
      <c r="L5" s="14">
        <v>42074</v>
      </c>
      <c r="M5">
        <f>H5/G5/D5*100</f>
        <v>1.9693589297977425</v>
      </c>
      <c r="N5">
        <f>I5/D5*100</f>
        <v>2.9077944039496044</v>
      </c>
      <c r="O5">
        <f>K5/D5*100</f>
        <v>1.260028640048849</v>
      </c>
      <c r="P5">
        <f>N5/M5</f>
        <v>1.4765182516770781</v>
      </c>
      <c r="Q5">
        <f>O5/M5</f>
        <v>0.63981665352301054</v>
      </c>
    </row>
    <row r="6" spans="1:17" ht="14.25" thickBot="1">
      <c r="A6">
        <v>2015</v>
      </c>
      <c r="B6" s="5">
        <v>2</v>
      </c>
      <c r="C6" s="5">
        <v>254226.49</v>
      </c>
      <c r="D6" s="5">
        <v>227298.96</v>
      </c>
      <c r="E6" s="5">
        <v>41414.35</v>
      </c>
      <c r="F6" s="5">
        <v>16.57</v>
      </c>
      <c r="G6" s="5">
        <v>15</v>
      </c>
      <c r="H6" s="6">
        <v>41414.35</v>
      </c>
      <c r="I6" s="7">
        <v>3483.48</v>
      </c>
      <c r="J6" s="11">
        <v>42040</v>
      </c>
      <c r="K6" s="7">
        <v>2232.41</v>
      </c>
      <c r="L6" s="15">
        <v>42046</v>
      </c>
      <c r="M6">
        <f>H6/G6/D6*100</f>
        <v>1.2146807300247511</v>
      </c>
      <c r="N6">
        <f>I6/D6*100</f>
        <v>1.5325543064517322</v>
      </c>
      <c r="O6">
        <f>K6/D6*100</f>
        <v>0.98214703666044056</v>
      </c>
      <c r="P6">
        <f>N6/M6</f>
        <v>1.2616931087895862</v>
      </c>
      <c r="Q6">
        <f>O6/M6</f>
        <v>0.80856393979381536</v>
      </c>
    </row>
    <row r="7" spans="1:17" ht="14.25" thickBot="1">
      <c r="A7">
        <v>2015</v>
      </c>
      <c r="B7" s="1">
        <v>1</v>
      </c>
      <c r="C7" s="1">
        <v>244125.78</v>
      </c>
      <c r="D7" s="1">
        <v>219722.9</v>
      </c>
      <c r="E7" s="1"/>
      <c r="F7" s="1">
        <v>15.94</v>
      </c>
      <c r="G7" s="1">
        <v>20</v>
      </c>
      <c r="H7" s="2">
        <v>78408.78</v>
      </c>
      <c r="I7" s="3">
        <v>5504.19</v>
      </c>
      <c r="J7" s="11">
        <v>42009</v>
      </c>
      <c r="K7" s="3">
        <v>2673.8</v>
      </c>
      <c r="L7" s="14">
        <v>42018</v>
      </c>
      <c r="M7">
        <f>H7/G7/D7*100</f>
        <v>1.7842650902568642</v>
      </c>
      <c r="N7">
        <f>I7/D7*100</f>
        <v>2.5050597821164748</v>
      </c>
      <c r="O7">
        <f>K7/D7*100</f>
        <v>1.2168963726584714</v>
      </c>
      <c r="P7">
        <f>N7/M7</f>
        <v>1.4039728714054729</v>
      </c>
      <c r="Q7">
        <f>O7/M7</f>
        <v>0.68201545796274365</v>
      </c>
    </row>
    <row r="8" spans="1:17" ht="23.25" thickBot="1">
      <c r="A8">
        <v>2014</v>
      </c>
      <c r="B8" s="5">
        <v>12</v>
      </c>
      <c r="C8" s="5">
        <v>243102.74</v>
      </c>
      <c r="D8" s="5">
        <v>219624.59</v>
      </c>
      <c r="E8" s="6">
        <v>115066.04</v>
      </c>
      <c r="F8" s="5">
        <v>15.99</v>
      </c>
      <c r="G8" s="5">
        <v>23</v>
      </c>
      <c r="H8" s="6">
        <v>115066.04</v>
      </c>
      <c r="I8" s="7">
        <v>7931.7</v>
      </c>
      <c r="J8" s="7" t="s">
        <v>36</v>
      </c>
      <c r="K8" s="7">
        <v>3796.44</v>
      </c>
      <c r="L8" s="8" t="s">
        <v>37</v>
      </c>
      <c r="M8">
        <f>H8/G8/D8*100</f>
        <v>2.2779194735652442</v>
      </c>
      <c r="N8">
        <f>I8/D8*100</f>
        <v>3.6114808455646976</v>
      </c>
      <c r="O8">
        <f>K8/D8*100</f>
        <v>1.7286042514638273</v>
      </c>
      <c r="P8">
        <f>N8/M8</f>
        <v>1.5854295498480699</v>
      </c>
      <c r="Q8">
        <f>O8/M8</f>
        <v>0.75885222086377524</v>
      </c>
    </row>
    <row r="9" spans="1:17" ht="23.25" thickBot="1">
      <c r="A9">
        <v>2014</v>
      </c>
      <c r="B9" s="1">
        <v>11</v>
      </c>
      <c r="C9" s="1">
        <v>200417.93</v>
      </c>
      <c r="D9" s="1">
        <v>178856.19</v>
      </c>
      <c r="E9" s="2">
        <v>48934.22</v>
      </c>
      <c r="F9" s="1">
        <v>13.14</v>
      </c>
      <c r="G9" s="1">
        <v>20</v>
      </c>
      <c r="H9" s="2">
        <v>48934.22</v>
      </c>
      <c r="I9" s="3">
        <v>4031.78</v>
      </c>
      <c r="J9" s="3" t="s">
        <v>34</v>
      </c>
      <c r="K9" s="3">
        <v>1523.87</v>
      </c>
      <c r="L9" s="4" t="s">
        <v>35</v>
      </c>
      <c r="M9">
        <f>H9/G9/D9*100</f>
        <v>1.3679766968087603</v>
      </c>
      <c r="N9">
        <f>I9/D9*100</f>
        <v>2.2542021050543459</v>
      </c>
      <c r="O9">
        <f>K9/D9*100</f>
        <v>0.85200853266526577</v>
      </c>
      <c r="P9">
        <f>N9/M9</f>
        <v>1.6478366263935544</v>
      </c>
      <c r="Q9">
        <f>O9/M9</f>
        <v>0.62282386436322046</v>
      </c>
    </row>
    <row r="10" spans="1:17" ht="23.25" thickBot="1">
      <c r="A10">
        <v>2014</v>
      </c>
      <c r="B10" s="5">
        <v>10</v>
      </c>
      <c r="C10" s="5">
        <v>180185.5</v>
      </c>
      <c r="D10" s="5">
        <v>160875.82999999999</v>
      </c>
      <c r="E10" s="6">
        <v>31336.23</v>
      </c>
      <c r="F10" s="5">
        <v>11.8</v>
      </c>
      <c r="G10" s="5">
        <v>18</v>
      </c>
      <c r="H10" s="6">
        <v>31336.23</v>
      </c>
      <c r="I10" s="7">
        <v>2500.33</v>
      </c>
      <c r="J10" s="7" t="s">
        <v>32</v>
      </c>
      <c r="K10" s="7">
        <v>1135.71</v>
      </c>
      <c r="L10" s="8" t="s">
        <v>33</v>
      </c>
      <c r="M10">
        <f>H10/G10/D10*100</f>
        <v>1.0821399750768446</v>
      </c>
      <c r="N10">
        <f>I10/D10*100</f>
        <v>1.5541986636525824</v>
      </c>
      <c r="O10">
        <f>K10/D10*100</f>
        <v>0.70595439973798435</v>
      </c>
      <c r="P10">
        <f>N10/M10</f>
        <v>1.4362270126304282</v>
      </c>
      <c r="Q10">
        <f>O10/M10</f>
        <v>0.65236883951898494</v>
      </c>
    </row>
    <row r="11" spans="1:17" ht="23.25" thickBot="1">
      <c r="A11">
        <v>2014</v>
      </c>
      <c r="B11" s="1">
        <v>9</v>
      </c>
      <c r="C11" s="1">
        <v>175316.33</v>
      </c>
      <c r="D11" s="1">
        <v>156538.98000000001</v>
      </c>
      <c r="E11" s="2">
        <v>35593.730000000003</v>
      </c>
      <c r="F11" s="1">
        <v>11.48</v>
      </c>
      <c r="G11" s="1">
        <v>21</v>
      </c>
      <c r="H11" s="2">
        <v>35593.730000000003</v>
      </c>
      <c r="I11" s="3">
        <v>2374.23</v>
      </c>
      <c r="J11" s="3" t="s">
        <v>30</v>
      </c>
      <c r="K11" s="3">
        <v>1176.07</v>
      </c>
      <c r="L11" s="4" t="s">
        <v>31</v>
      </c>
      <c r="M11">
        <f>H11/G11/D11*100</f>
        <v>1.0827587632227602</v>
      </c>
      <c r="N11">
        <f>I11/D11*100</f>
        <v>1.516702101930139</v>
      </c>
      <c r="O11">
        <f>K11/D11*100</f>
        <v>0.75129530037821879</v>
      </c>
      <c r="P11">
        <f>N11/M11</f>
        <v>1.4007756422268751</v>
      </c>
      <c r="Q11">
        <f>O11/M11</f>
        <v>0.69387136442289121</v>
      </c>
    </row>
    <row r="12" spans="1:17" ht="23.25" thickBot="1">
      <c r="A12">
        <v>2014</v>
      </c>
      <c r="B12" s="5">
        <v>8</v>
      </c>
      <c r="C12" s="5">
        <v>162579.09</v>
      </c>
      <c r="D12" s="5">
        <v>145989.81</v>
      </c>
      <c r="E12" s="6">
        <v>27940.28</v>
      </c>
      <c r="F12" s="5">
        <v>10.68</v>
      </c>
      <c r="G12" s="5">
        <v>21</v>
      </c>
      <c r="H12" s="6">
        <v>27940.28</v>
      </c>
      <c r="I12" s="7">
        <v>1553.74</v>
      </c>
      <c r="J12" s="7" t="s">
        <v>29</v>
      </c>
      <c r="K12" s="7">
        <v>931.01</v>
      </c>
      <c r="L12" s="8" t="s">
        <v>28</v>
      </c>
      <c r="M12">
        <f>H12/G12/D12*100</f>
        <v>0.91135780217093487</v>
      </c>
      <c r="N12">
        <f>I12/D12*100</f>
        <v>1.0642797603476573</v>
      </c>
      <c r="O12">
        <f>K12/D12*100</f>
        <v>0.63772259173431345</v>
      </c>
      <c r="P12">
        <f>N12/M12</f>
        <v>1.1677957414886324</v>
      </c>
      <c r="Q12">
        <f>O12/M12</f>
        <v>0.69974996671472156</v>
      </c>
    </row>
    <row r="13" spans="1:17" ht="23.25" thickBot="1">
      <c r="A13">
        <v>2014</v>
      </c>
      <c r="B13" s="1">
        <v>7</v>
      </c>
      <c r="C13" s="1">
        <v>160754.51999999999</v>
      </c>
      <c r="D13" s="1">
        <v>144992.32999999999</v>
      </c>
      <c r="E13" s="2">
        <v>23966.51</v>
      </c>
      <c r="F13" s="1">
        <v>10.58</v>
      </c>
      <c r="G13" s="1">
        <v>23</v>
      </c>
      <c r="H13" s="2">
        <v>23966.51</v>
      </c>
      <c r="I13" s="3">
        <v>1805.53</v>
      </c>
      <c r="J13" s="3" t="s">
        <v>26</v>
      </c>
      <c r="K13" s="3">
        <v>756.69</v>
      </c>
      <c r="L13" s="4" t="s">
        <v>27</v>
      </c>
      <c r="M13">
        <f>H13/G13/D13*100</f>
        <v>0.71867399738527094</v>
      </c>
      <c r="N13">
        <f>I13/D13*100</f>
        <v>1.2452589733539698</v>
      </c>
      <c r="O13">
        <f>K13/D13*100</f>
        <v>0.52188277821316487</v>
      </c>
      <c r="P13">
        <f>N13/M13</f>
        <v>1.7327174461362962</v>
      </c>
      <c r="Q13">
        <f>O13/M13</f>
        <v>0.72617456609243503</v>
      </c>
    </row>
    <row r="14" spans="1:17" ht="23.25" thickBot="1">
      <c r="A14">
        <v>2014</v>
      </c>
      <c r="B14" s="5">
        <v>6</v>
      </c>
      <c r="C14" s="5">
        <v>148754.35</v>
      </c>
      <c r="D14" s="5">
        <v>134419.91</v>
      </c>
      <c r="E14" s="6">
        <v>13178.74</v>
      </c>
      <c r="F14" s="5">
        <v>9.8000000000000007</v>
      </c>
      <c r="G14" s="5">
        <v>20</v>
      </c>
      <c r="H14" s="6">
        <v>13178.74</v>
      </c>
      <c r="I14" s="7">
        <v>826.77</v>
      </c>
      <c r="J14" s="7" t="s">
        <v>24</v>
      </c>
      <c r="K14" s="7">
        <v>541.46</v>
      </c>
      <c r="L14" s="8" t="s">
        <v>25</v>
      </c>
      <c r="M14">
        <f>H14/G14/D14*100</f>
        <v>0.49020788661441594</v>
      </c>
      <c r="N14">
        <f>I14/D14*100</f>
        <v>0.61506513432422327</v>
      </c>
      <c r="O14">
        <f>K14/D14*100</f>
        <v>0.40281235123576559</v>
      </c>
      <c r="P14">
        <f>N14/M14</f>
        <v>1.2547026498739637</v>
      </c>
      <c r="Q14">
        <f>O14/M14</f>
        <v>0.82171740242238644</v>
      </c>
    </row>
    <row r="15" spans="1:17" ht="23.25" thickBot="1">
      <c r="A15">
        <v>2014</v>
      </c>
      <c r="B15" s="1">
        <v>5</v>
      </c>
      <c r="C15" s="1">
        <v>147990.25</v>
      </c>
      <c r="D15" s="1">
        <v>133473.68</v>
      </c>
      <c r="E15" s="2">
        <v>12038.61</v>
      </c>
      <c r="F15" s="1">
        <v>9.76</v>
      </c>
      <c r="G15" s="1">
        <v>20</v>
      </c>
      <c r="H15" s="2">
        <v>12038.61</v>
      </c>
      <c r="I15" s="3">
        <v>880.39</v>
      </c>
      <c r="J15" s="3" t="s">
        <v>22</v>
      </c>
      <c r="K15" s="3">
        <v>487.03</v>
      </c>
      <c r="L15" s="4" t="s">
        <v>23</v>
      </c>
      <c r="M15">
        <f>H15/G15/D15*100</f>
        <v>0.45097318063006886</v>
      </c>
      <c r="N15">
        <f>I15/D15*100</f>
        <v>0.65959820692738824</v>
      </c>
      <c r="O15">
        <f>K15/D15*100</f>
        <v>0.36488841845073877</v>
      </c>
      <c r="P15">
        <f>N15/M15</f>
        <v>1.4626107166857301</v>
      </c>
      <c r="Q15">
        <f>O15/M15</f>
        <v>0.80911334448079963</v>
      </c>
    </row>
    <row r="16" spans="1:17" ht="23.25" thickBot="1">
      <c r="A16">
        <v>2014</v>
      </c>
      <c r="B16" s="5">
        <v>4</v>
      </c>
      <c r="C16" s="5">
        <v>146812.48000000001</v>
      </c>
      <c r="D16" s="5">
        <v>132249.67000000001</v>
      </c>
      <c r="E16" s="6">
        <v>16853.330000000002</v>
      </c>
      <c r="F16" s="5">
        <v>10.65</v>
      </c>
      <c r="G16" s="5">
        <v>21</v>
      </c>
      <c r="H16" s="6">
        <v>16853.330000000002</v>
      </c>
      <c r="I16" s="7">
        <v>1300.1300000000001</v>
      </c>
      <c r="J16" s="7" t="s">
        <v>20</v>
      </c>
      <c r="K16" s="7">
        <v>567.94000000000005</v>
      </c>
      <c r="L16" s="8" t="s">
        <v>21</v>
      </c>
      <c r="M16">
        <f>H16/G16/D16*100</f>
        <v>0.60683669290783393</v>
      </c>
      <c r="N16">
        <f>I16/D16*100</f>
        <v>0.98308751923539772</v>
      </c>
      <c r="O16">
        <f>K16/D16*100</f>
        <v>0.42944530598828712</v>
      </c>
      <c r="P16">
        <f>N16/M16</f>
        <v>1.620019901111531</v>
      </c>
      <c r="Q16">
        <f>O16/M16</f>
        <v>0.70767854186680013</v>
      </c>
    </row>
    <row r="17" spans="1:17" ht="23.25" thickBot="1">
      <c r="A17">
        <v>2014</v>
      </c>
      <c r="B17" s="1">
        <v>3</v>
      </c>
      <c r="C17" s="1">
        <v>147064.01999999999</v>
      </c>
      <c r="D17" s="1">
        <v>132315.26</v>
      </c>
      <c r="E17" s="2">
        <v>18670.72</v>
      </c>
      <c r="F17" s="1">
        <v>10.66</v>
      </c>
      <c r="G17" s="1">
        <v>21</v>
      </c>
      <c r="H17" s="2">
        <v>18670.72</v>
      </c>
      <c r="I17" s="3">
        <v>1106.96</v>
      </c>
      <c r="J17" s="3" t="s">
        <v>18</v>
      </c>
      <c r="K17" s="3">
        <v>701.68</v>
      </c>
      <c r="L17" s="4" t="s">
        <v>19</v>
      </c>
      <c r="M17">
        <f>H17/G17/D17*100</f>
        <v>0.67194207588898269</v>
      </c>
      <c r="N17">
        <f>I17/D17*100</f>
        <v>0.83660796192366627</v>
      </c>
      <c r="O17">
        <f>K17/D17*100</f>
        <v>0.53030920243061908</v>
      </c>
      <c r="P17">
        <f>N17/M17</f>
        <v>1.2450596441915469</v>
      </c>
      <c r="Q17">
        <f>O17/M17</f>
        <v>0.78921862681246358</v>
      </c>
    </row>
    <row r="18" spans="1:17" ht="23.25" thickBot="1">
      <c r="A18">
        <v>2014</v>
      </c>
      <c r="B18" s="5">
        <v>2</v>
      </c>
      <c r="C18" s="5">
        <v>148126.26999999999</v>
      </c>
      <c r="D18" s="5">
        <v>133172.35999999999</v>
      </c>
      <c r="E18" s="6">
        <v>17933.41</v>
      </c>
      <c r="F18" s="5">
        <v>10.73</v>
      </c>
      <c r="G18" s="5">
        <v>16</v>
      </c>
      <c r="H18" s="6">
        <v>17933.41</v>
      </c>
      <c r="I18" s="7">
        <v>1310.88</v>
      </c>
      <c r="J18" s="7" t="s">
        <v>17</v>
      </c>
      <c r="K18" s="7">
        <v>678.75</v>
      </c>
      <c r="L18" s="8" t="s">
        <v>16</v>
      </c>
      <c r="M18">
        <f>H18/G18/D18*100</f>
        <v>0.84164471141008546</v>
      </c>
      <c r="N18">
        <f>I18/D18*100</f>
        <v>0.98434840382794175</v>
      </c>
      <c r="O18">
        <f>K18/D18*100</f>
        <v>0.50967783404904754</v>
      </c>
      <c r="P18">
        <f>N18/M18</f>
        <v>1.1695533643629408</v>
      </c>
      <c r="Q18">
        <f>O18/M18</f>
        <v>0.60557361929493625</v>
      </c>
    </row>
    <row r="19" spans="1:17" ht="23.25" thickBot="1">
      <c r="A19">
        <v>2014</v>
      </c>
      <c r="B19" s="1">
        <v>1</v>
      </c>
      <c r="C19" s="1">
        <v>145575.81</v>
      </c>
      <c r="D19" s="1">
        <v>130982.1</v>
      </c>
      <c r="E19" s="2">
        <v>13638.13</v>
      </c>
      <c r="F19" s="1">
        <v>10.57</v>
      </c>
      <c r="G19" s="1">
        <v>21</v>
      </c>
      <c r="H19" s="2">
        <v>13638.13</v>
      </c>
      <c r="I19" s="3">
        <v>841.98</v>
      </c>
      <c r="J19" s="3" t="s">
        <v>15</v>
      </c>
      <c r="K19" s="3">
        <v>485.83</v>
      </c>
      <c r="L19" s="4" t="s">
        <v>14</v>
      </c>
      <c r="M19">
        <f>H19/G19/D19*100</f>
        <v>0.49581947602364129</v>
      </c>
      <c r="N19">
        <f>I19/D19*100</f>
        <v>0.64282066022761886</v>
      </c>
      <c r="O19">
        <f>K19/D19*100</f>
        <v>0.37091327746310371</v>
      </c>
      <c r="P19">
        <f>N19/M19</f>
        <v>1.2964812624604694</v>
      </c>
      <c r="Q19">
        <f>O19/M19</f>
        <v>0.7480812985357963</v>
      </c>
    </row>
    <row r="20" spans="1:17" ht="23.25" thickBot="1">
      <c r="A20">
        <v>2013</v>
      </c>
      <c r="B20" s="5">
        <v>12</v>
      </c>
      <c r="C20" s="5">
        <v>150406.94</v>
      </c>
      <c r="D20" s="5">
        <v>135768.04</v>
      </c>
      <c r="E20" s="6">
        <v>18223.57</v>
      </c>
      <c r="F20" s="5">
        <v>10.99</v>
      </c>
      <c r="G20" s="5">
        <v>22</v>
      </c>
      <c r="H20" s="6">
        <v>18223.57</v>
      </c>
      <c r="I20" s="7">
        <v>1518.42</v>
      </c>
      <c r="J20" s="7" t="s">
        <v>79</v>
      </c>
      <c r="K20" s="7">
        <v>564</v>
      </c>
      <c r="L20" s="8" t="s">
        <v>80</v>
      </c>
      <c r="M20">
        <f>H20/G20/D20*100</f>
        <v>0.61011714605962553</v>
      </c>
      <c r="N20">
        <f>I20/D20*100</f>
        <v>1.1183928117397879</v>
      </c>
      <c r="O20">
        <f>K20/D20*100</f>
        <v>0.41541440828047599</v>
      </c>
      <c r="P20">
        <f>N20/M20</f>
        <v>1.8330788094758603</v>
      </c>
      <c r="Q20">
        <f>O20/M20</f>
        <v>0.68087646931967782</v>
      </c>
    </row>
    <row r="21" spans="1:17" ht="23.25" thickBot="1">
      <c r="A21">
        <v>2013</v>
      </c>
      <c r="B21" s="1">
        <v>11</v>
      </c>
      <c r="C21" s="1">
        <v>156933.10999999999</v>
      </c>
      <c r="D21" s="1">
        <v>141826.37</v>
      </c>
      <c r="E21" s="2">
        <v>19249.009999999998</v>
      </c>
      <c r="F21" s="1">
        <v>11.46</v>
      </c>
      <c r="G21" s="1">
        <v>21</v>
      </c>
      <c r="H21" s="2">
        <v>19249.009999999998</v>
      </c>
      <c r="I21" s="3">
        <v>1435.67</v>
      </c>
      <c r="J21" s="3" t="s">
        <v>77</v>
      </c>
      <c r="K21" s="3">
        <v>599.02</v>
      </c>
      <c r="L21" s="4" t="s">
        <v>78</v>
      </c>
      <c r="M21">
        <f>H21/G21/D21*100</f>
        <v>0.64629696424545291</v>
      </c>
      <c r="N21">
        <f>I21/D21*100</f>
        <v>1.0122729644705708</v>
      </c>
      <c r="O21">
        <f>K21/D21*100</f>
        <v>0.42236151147350104</v>
      </c>
      <c r="P21">
        <f>N21/M21</f>
        <v>1.5662660053685882</v>
      </c>
      <c r="Q21">
        <f>O21/M21</f>
        <v>0.65350997272067501</v>
      </c>
    </row>
    <row r="22" spans="1:17" ht="30" customHeight="1" thickBot="1">
      <c r="A22">
        <v>2013</v>
      </c>
      <c r="B22" s="5">
        <v>10</v>
      </c>
      <c r="C22" s="5">
        <v>151185.74</v>
      </c>
      <c r="D22" s="5">
        <v>136590.04999999999</v>
      </c>
      <c r="E22" s="6">
        <v>20956.45</v>
      </c>
      <c r="F22" s="5">
        <v>11.05</v>
      </c>
      <c r="G22" s="5">
        <v>18</v>
      </c>
      <c r="H22" s="6">
        <v>20956.45</v>
      </c>
      <c r="I22" s="7">
        <v>1515.44</v>
      </c>
      <c r="J22" s="7" t="s">
        <v>75</v>
      </c>
      <c r="K22" s="7">
        <v>781.81</v>
      </c>
      <c r="L22" s="8" t="s">
        <v>76</v>
      </c>
      <c r="M22">
        <f>H22/G22/D22*100</f>
        <v>0.8523660561089349</v>
      </c>
      <c r="N22">
        <f>I22/D22*100</f>
        <v>1.1094805221903061</v>
      </c>
      <c r="O22">
        <f>K22/D22*100</f>
        <v>0.572376977678828</v>
      </c>
      <c r="P22">
        <f>N22/M22</f>
        <v>1.3016479413259403</v>
      </c>
      <c r="Q22">
        <f>O22/M22</f>
        <v>0.67151545228318732</v>
      </c>
    </row>
    <row r="23" spans="1:17" ht="23.25" thickBot="1">
      <c r="A23">
        <v>2013</v>
      </c>
      <c r="B23" s="1">
        <v>9</v>
      </c>
      <c r="C23" s="1">
        <v>153379.63</v>
      </c>
      <c r="D23" s="1">
        <v>137882.76</v>
      </c>
      <c r="E23" s="2">
        <v>25376.71</v>
      </c>
      <c r="F23" s="1">
        <v>11.19</v>
      </c>
      <c r="G23" s="1">
        <v>19</v>
      </c>
      <c r="H23" s="2">
        <v>25376.71</v>
      </c>
      <c r="I23" s="3">
        <v>1956.98</v>
      </c>
      <c r="J23" s="3" t="s">
        <v>73</v>
      </c>
      <c r="K23" s="3">
        <v>887.03</v>
      </c>
      <c r="L23" s="4" t="s">
        <v>74</v>
      </c>
      <c r="M23">
        <f>H23/G23/D23*100</f>
        <v>0.9686608505584553</v>
      </c>
      <c r="N23">
        <f>I23/D23*100</f>
        <v>1.4193072433420972</v>
      </c>
      <c r="O23">
        <f>K23/D23*100</f>
        <v>0.64332190623396279</v>
      </c>
      <c r="P23">
        <f>N23/M23</f>
        <v>1.465226185742754</v>
      </c>
      <c r="Q23">
        <f>O23/M23</f>
        <v>0.66413534299757537</v>
      </c>
    </row>
    <row r="24" spans="1:17" ht="23.25" thickBot="1">
      <c r="A24">
        <v>2013</v>
      </c>
      <c r="B24" s="5">
        <v>8</v>
      </c>
      <c r="C24" s="5">
        <v>147671.29</v>
      </c>
      <c r="D24" s="5">
        <v>132502.84</v>
      </c>
      <c r="E24" s="6">
        <v>20669.32</v>
      </c>
      <c r="F24" s="5">
        <v>10.8</v>
      </c>
      <c r="G24" s="5">
        <v>22</v>
      </c>
      <c r="H24" s="6">
        <v>20669.32</v>
      </c>
      <c r="I24" s="7">
        <v>1318.04</v>
      </c>
      <c r="J24" s="7" t="s">
        <v>71</v>
      </c>
      <c r="K24" s="7">
        <v>719.5</v>
      </c>
      <c r="L24" s="8" t="s">
        <v>72</v>
      </c>
      <c r="M24">
        <f>H24/G24/D24*100</f>
        <v>0.70905238367309364</v>
      </c>
      <c r="N24">
        <f>I24/D24*100</f>
        <v>0.99472584889501237</v>
      </c>
      <c r="O24">
        <f>K24/D24*100</f>
        <v>0.54300722912806998</v>
      </c>
      <c r="P24">
        <f>N24/M24</f>
        <v>1.4028947251288384</v>
      </c>
      <c r="Q24">
        <f>O24/M24</f>
        <v>0.76582103329959572</v>
      </c>
    </row>
    <row r="25" spans="1:17" ht="23.25" thickBot="1">
      <c r="A25">
        <v>2013</v>
      </c>
      <c r="B25" s="1">
        <v>7</v>
      </c>
      <c r="C25" s="1">
        <v>140342.69</v>
      </c>
      <c r="D25" s="1">
        <v>125503.09</v>
      </c>
      <c r="E25" s="2">
        <v>18205.88</v>
      </c>
      <c r="F25" s="1">
        <v>10.26</v>
      </c>
      <c r="G25" s="1">
        <v>23</v>
      </c>
      <c r="H25" s="2">
        <v>18205.88</v>
      </c>
      <c r="I25" s="3">
        <v>1308.78</v>
      </c>
      <c r="J25" s="3" t="s">
        <v>69</v>
      </c>
      <c r="K25" s="3">
        <v>522.17999999999995</v>
      </c>
      <c r="L25" s="4" t="s">
        <v>70</v>
      </c>
      <c r="M25">
        <f>H25/G25/D25*100</f>
        <v>0.63070957057710697</v>
      </c>
      <c r="N25">
        <f>I25/D25*100</f>
        <v>1.042826913664038</v>
      </c>
      <c r="O25">
        <f>K25/D25*100</f>
        <v>0.41606943701545512</v>
      </c>
      <c r="P25">
        <f>N25/M25</f>
        <v>1.6534185658699274</v>
      </c>
      <c r="Q25">
        <f>O25/M25</f>
        <v>0.65968467330335023</v>
      </c>
    </row>
    <row r="26" spans="1:17" ht="23.25" thickBot="1">
      <c r="A26">
        <v>2013</v>
      </c>
      <c r="B26" s="5">
        <v>6</v>
      </c>
      <c r="C26" s="5">
        <v>139022.54999999999</v>
      </c>
      <c r="D26" s="5">
        <v>117967.3</v>
      </c>
      <c r="E26" s="6">
        <v>13290.42</v>
      </c>
      <c r="F26" s="5">
        <v>10.16</v>
      </c>
      <c r="G26" s="5">
        <v>17</v>
      </c>
      <c r="H26" s="6">
        <v>13290.42</v>
      </c>
      <c r="I26" s="7">
        <v>1045.0899999999999</v>
      </c>
      <c r="J26" s="7" t="s">
        <v>67</v>
      </c>
      <c r="K26" s="7">
        <v>635.34</v>
      </c>
      <c r="L26" s="8" t="s">
        <v>68</v>
      </c>
      <c r="M26">
        <f>H26/G26/D26*100</f>
        <v>0.66271705105118606</v>
      </c>
      <c r="N26">
        <f>I26/D26*100</f>
        <v>0.88591499508762162</v>
      </c>
      <c r="O26">
        <f>K26/D26*100</f>
        <v>0.53857297742679544</v>
      </c>
      <c r="P26">
        <f>N26/M26</f>
        <v>1.3367922157463796</v>
      </c>
      <c r="Q26">
        <f>O26/M26</f>
        <v>0.81267409156369796</v>
      </c>
    </row>
    <row r="27" spans="1:17" ht="23.25" thickBot="1">
      <c r="A27">
        <v>2013</v>
      </c>
      <c r="B27" s="1">
        <v>5</v>
      </c>
      <c r="C27" s="1">
        <v>161486.32</v>
      </c>
      <c r="D27" s="1">
        <v>137175.22</v>
      </c>
      <c r="E27" s="2">
        <v>20914.689999999999</v>
      </c>
      <c r="F27" s="1">
        <v>11.81</v>
      </c>
      <c r="G27" s="1">
        <v>22</v>
      </c>
      <c r="H27" s="2">
        <v>20914.689999999999</v>
      </c>
      <c r="I27" s="3">
        <v>1290.42</v>
      </c>
      <c r="J27" s="3" t="s">
        <v>65</v>
      </c>
      <c r="K27" s="3">
        <v>596.85</v>
      </c>
      <c r="L27" s="4" t="s">
        <v>66</v>
      </c>
      <c r="M27">
        <f>H27/G27/D27*100</f>
        <v>0.6930316767654735</v>
      </c>
      <c r="N27">
        <f>I27/D27*100</f>
        <v>0.94070926221222761</v>
      </c>
      <c r="O27">
        <f>K27/D27*100</f>
        <v>0.43510045035830819</v>
      </c>
      <c r="P27">
        <f>N27/M27</f>
        <v>1.3573827773684433</v>
      </c>
      <c r="Q27">
        <f>O27/M27</f>
        <v>0.62782188021911889</v>
      </c>
    </row>
    <row r="28" spans="1:17" ht="23.25" thickBot="1">
      <c r="A28">
        <v>2013</v>
      </c>
      <c r="B28" s="5">
        <v>4</v>
      </c>
      <c r="C28" s="5">
        <v>152559.23000000001</v>
      </c>
      <c r="D28" s="5">
        <v>129779.73</v>
      </c>
      <c r="E28" s="6">
        <v>12848.2</v>
      </c>
      <c r="F28" s="5">
        <v>11.89</v>
      </c>
      <c r="G28" s="5">
        <v>18</v>
      </c>
      <c r="H28" s="6">
        <v>12848.2</v>
      </c>
      <c r="I28" s="7">
        <v>951.72</v>
      </c>
      <c r="J28" s="7" t="s">
        <v>63</v>
      </c>
      <c r="K28" s="7">
        <v>566.46</v>
      </c>
      <c r="L28" s="8" t="s">
        <v>64</v>
      </c>
      <c r="M28">
        <f>H28/G28/D28*100</f>
        <v>0.55000028809498136</v>
      </c>
      <c r="N28">
        <f>I28/D28*100</f>
        <v>0.73333485899531459</v>
      </c>
      <c r="O28">
        <f>K28/D28*100</f>
        <v>0.43647802318590123</v>
      </c>
      <c r="P28">
        <f>N28/M28</f>
        <v>1.3333354088510452</v>
      </c>
      <c r="Q28">
        <f>O28/M28</f>
        <v>0.79359599009978044</v>
      </c>
    </row>
    <row r="29" spans="1:17" ht="23.25" thickBot="1">
      <c r="A29">
        <v>2013</v>
      </c>
      <c r="B29" s="1">
        <v>3</v>
      </c>
      <c r="C29" s="1">
        <v>156467.81</v>
      </c>
      <c r="D29" s="1">
        <v>132883.60999999999</v>
      </c>
      <c r="E29" s="2">
        <v>20389.12</v>
      </c>
      <c r="F29" s="1">
        <v>12.18</v>
      </c>
      <c r="G29" s="1">
        <v>21</v>
      </c>
      <c r="H29" s="2">
        <v>20389.12</v>
      </c>
      <c r="I29" s="3">
        <v>1426.84</v>
      </c>
      <c r="J29" s="3" t="s">
        <v>61</v>
      </c>
      <c r="K29" s="3">
        <v>703.92</v>
      </c>
      <c r="L29" s="4" t="s">
        <v>62</v>
      </c>
      <c r="M29">
        <f>H29/G29/D29*100</f>
        <v>0.73064727560492693</v>
      </c>
      <c r="N29">
        <f>I29/D29*100</f>
        <v>1.0737516838984131</v>
      </c>
      <c r="O29">
        <f>K29/D29*100</f>
        <v>0.52972672852581293</v>
      </c>
      <c r="P29">
        <f>N29/M29</f>
        <v>1.4695896635068115</v>
      </c>
      <c r="Q29">
        <f>O29/M29</f>
        <v>0.72501020151924156</v>
      </c>
    </row>
    <row r="30" spans="1:17" ht="23.25" thickBot="1">
      <c r="A30">
        <v>2013</v>
      </c>
      <c r="B30" s="5">
        <v>2</v>
      </c>
      <c r="C30" s="5">
        <v>165415.51</v>
      </c>
      <c r="D30" s="5">
        <v>140071.54</v>
      </c>
      <c r="E30" s="6">
        <v>16243.11</v>
      </c>
      <c r="F30" s="5">
        <v>12.89</v>
      </c>
      <c r="G30" s="5">
        <v>15</v>
      </c>
      <c r="H30" s="6">
        <v>16243.11</v>
      </c>
      <c r="I30" s="7">
        <v>1521.55</v>
      </c>
      <c r="J30" s="7" t="s">
        <v>60</v>
      </c>
      <c r="K30" s="7">
        <v>779.26</v>
      </c>
      <c r="L30" s="8" t="s">
        <v>59</v>
      </c>
      <c r="M30">
        <f>H30/G30/D30*100</f>
        <v>0.77308638143051756</v>
      </c>
      <c r="N30">
        <f>I30/D30*100</f>
        <v>1.086266346468383</v>
      </c>
      <c r="O30">
        <f>K30/D30*100</f>
        <v>0.55633000108373187</v>
      </c>
      <c r="P30">
        <f>N30/M30</f>
        <v>1.4051034561731095</v>
      </c>
      <c r="Q30">
        <f>O30/M30</f>
        <v>0.71962204282308007</v>
      </c>
    </row>
    <row r="31" spans="1:17" ht="23.25" thickBot="1">
      <c r="A31">
        <v>2013</v>
      </c>
      <c r="B31" s="1">
        <v>1</v>
      </c>
      <c r="C31" s="1">
        <v>166606.93</v>
      </c>
      <c r="D31" s="1">
        <v>140496.76</v>
      </c>
      <c r="E31" s="2">
        <v>22552.35</v>
      </c>
      <c r="F31" s="1">
        <v>12.97</v>
      </c>
      <c r="G31" s="1">
        <v>20</v>
      </c>
      <c r="H31" s="2">
        <v>22552.35</v>
      </c>
      <c r="I31" s="3">
        <v>1409.58</v>
      </c>
      <c r="J31" s="3" t="s">
        <v>57</v>
      </c>
      <c r="K31" s="3">
        <v>800.87</v>
      </c>
      <c r="L31" s="4" t="s">
        <v>58</v>
      </c>
      <c r="M31">
        <f>H31/G31/D31*100</f>
        <v>0.8025932412960981</v>
      </c>
      <c r="N31">
        <f>I31/D31*100</f>
        <v>1.0032829226809215</v>
      </c>
      <c r="O31">
        <f>K31/D31*100</f>
        <v>0.57002737999082675</v>
      </c>
      <c r="P31">
        <f>N31/M31</f>
        <v>1.2500515467345974</v>
      </c>
      <c r="Q31">
        <f>O31/M31</f>
        <v>0.71023197139100802</v>
      </c>
    </row>
    <row r="32" spans="1:17" ht="23.25" thickBot="1">
      <c r="A32">
        <v>2012</v>
      </c>
      <c r="B32" s="1">
        <v>1</v>
      </c>
      <c r="C32" s="1">
        <v>154317.51</v>
      </c>
      <c r="D32" s="1">
        <v>128051.12</v>
      </c>
      <c r="E32" s="2">
        <v>9052.07</v>
      </c>
      <c r="F32" s="1">
        <v>14.01</v>
      </c>
      <c r="G32" s="1">
        <v>15</v>
      </c>
      <c r="H32" s="2">
        <v>9052.07</v>
      </c>
      <c r="I32" s="3">
        <v>910.07</v>
      </c>
      <c r="J32" s="3" t="s">
        <v>81</v>
      </c>
      <c r="K32" s="3">
        <v>393.87</v>
      </c>
      <c r="L32" s="4" t="s">
        <v>82</v>
      </c>
      <c r="M32">
        <f t="shared" ref="M32:M43" si="0">H32/G32/D32*100</f>
        <v>0.47127376420708644</v>
      </c>
      <c r="N32">
        <f t="shared" ref="N32:N43" si="1">I32/D32*100</f>
        <v>0.71070834835337648</v>
      </c>
      <c r="O32">
        <f t="shared" ref="O32:O43" si="2">K32/D32*100</f>
        <v>0.30758809450475721</v>
      </c>
      <c r="P32">
        <f t="shared" ref="P32:P43" si="3">N32/M32</f>
        <v>1.5080583778075074</v>
      </c>
      <c r="Q32">
        <f t="shared" ref="Q32:Q43" si="4">O32/M32</f>
        <v>0.65267391878321768</v>
      </c>
    </row>
    <row r="33" spans="1:17" ht="23.25" thickBot="1">
      <c r="A33">
        <v>2012</v>
      </c>
      <c r="B33" s="5">
        <v>2</v>
      </c>
      <c r="C33" s="5">
        <v>163998.95000000001</v>
      </c>
      <c r="D33" s="5">
        <v>135946.54</v>
      </c>
      <c r="E33" s="6">
        <v>17705.849999999999</v>
      </c>
      <c r="F33" s="5">
        <v>14.86</v>
      </c>
      <c r="G33" s="5">
        <v>21</v>
      </c>
      <c r="H33" s="6">
        <v>17705.849999999999</v>
      </c>
      <c r="I33" s="7">
        <v>1448.83</v>
      </c>
      <c r="J33" s="7" t="s">
        <v>83</v>
      </c>
      <c r="K33" s="7">
        <v>484.67</v>
      </c>
      <c r="L33" s="8" t="s">
        <v>84</v>
      </c>
      <c r="M33">
        <f t="shared" si="0"/>
        <v>0.62019652304921791</v>
      </c>
      <c r="N33">
        <f t="shared" si="1"/>
        <v>1.0657351044020684</v>
      </c>
      <c r="O33">
        <f t="shared" si="2"/>
        <v>0.35651514190798822</v>
      </c>
      <c r="P33">
        <f t="shared" si="3"/>
        <v>1.7183829073441825</v>
      </c>
      <c r="Q33">
        <f t="shared" si="4"/>
        <v>0.5748422131668347</v>
      </c>
    </row>
    <row r="34" spans="1:17" ht="23.25" thickBot="1">
      <c r="A34">
        <v>2012</v>
      </c>
      <c r="B34" s="1">
        <v>3</v>
      </c>
      <c r="C34" s="1">
        <v>154214.72</v>
      </c>
      <c r="D34" s="1">
        <v>126992.31</v>
      </c>
      <c r="E34" s="2">
        <v>20277.54</v>
      </c>
      <c r="F34" s="1">
        <v>13.86</v>
      </c>
      <c r="G34" s="1">
        <v>22</v>
      </c>
      <c r="H34" s="2">
        <v>20277.54</v>
      </c>
      <c r="I34" s="3">
        <v>1704.95</v>
      </c>
      <c r="J34" s="3" t="s">
        <v>85</v>
      </c>
      <c r="K34" s="3">
        <v>540.82000000000005</v>
      </c>
      <c r="L34" s="4" t="s">
        <v>86</v>
      </c>
      <c r="M34">
        <f t="shared" si="0"/>
        <v>0.7257969900983483</v>
      </c>
      <c r="N34">
        <f t="shared" si="1"/>
        <v>1.3425616086517367</v>
      </c>
      <c r="O34">
        <f t="shared" si="2"/>
        <v>0.42586830651399293</v>
      </c>
      <c r="P34">
        <f t="shared" si="3"/>
        <v>1.8497756631228444</v>
      </c>
      <c r="Q34">
        <f t="shared" si="4"/>
        <v>0.58675953789266355</v>
      </c>
    </row>
    <row r="35" spans="1:17" ht="23.25" thickBot="1">
      <c r="A35">
        <v>2012</v>
      </c>
      <c r="B35" s="5">
        <v>4</v>
      </c>
      <c r="C35" s="5">
        <v>163624.35999999999</v>
      </c>
      <c r="D35" s="5">
        <v>135018.65</v>
      </c>
      <c r="E35" s="6">
        <v>14682.02</v>
      </c>
      <c r="F35" s="5">
        <v>14.7</v>
      </c>
      <c r="G35" s="5">
        <v>17</v>
      </c>
      <c r="H35" s="6">
        <v>14682.02</v>
      </c>
      <c r="I35" s="7">
        <v>1173.3699999999999</v>
      </c>
      <c r="J35" s="7" t="s">
        <v>87</v>
      </c>
      <c r="K35" s="7">
        <v>550.80999999999995</v>
      </c>
      <c r="L35" s="8" t="s">
        <v>88</v>
      </c>
      <c r="M35">
        <f t="shared" si="0"/>
        <v>0.6396510669408394</v>
      </c>
      <c r="N35">
        <f t="shared" si="1"/>
        <v>0.86904290629479697</v>
      </c>
      <c r="O35">
        <f t="shared" si="2"/>
        <v>0.40795104972535273</v>
      </c>
      <c r="P35">
        <f t="shared" si="3"/>
        <v>1.3586202715975049</v>
      </c>
      <c r="Q35">
        <f t="shared" si="4"/>
        <v>0.63777123311369954</v>
      </c>
    </row>
    <row r="36" spans="1:17" ht="23.25" thickBot="1">
      <c r="A36">
        <v>2012</v>
      </c>
      <c r="B36" s="1">
        <v>5</v>
      </c>
      <c r="C36" s="1">
        <v>162245.49</v>
      </c>
      <c r="D36" s="1">
        <v>133892.43</v>
      </c>
      <c r="E36" s="2">
        <v>19407.900000000001</v>
      </c>
      <c r="F36" s="1">
        <v>12.67</v>
      </c>
      <c r="G36" s="1">
        <v>22</v>
      </c>
      <c r="H36" s="2">
        <v>19407.900000000001</v>
      </c>
      <c r="I36" s="3">
        <v>1242.51</v>
      </c>
      <c r="J36" s="3" t="s">
        <v>89</v>
      </c>
      <c r="K36" s="3">
        <v>683.96</v>
      </c>
      <c r="L36" s="4" t="s">
        <v>90</v>
      </c>
      <c r="M36">
        <f t="shared" si="0"/>
        <v>0.65887016370326001</v>
      </c>
      <c r="N36">
        <f t="shared" si="1"/>
        <v>0.92799122399974365</v>
      </c>
      <c r="O36">
        <f t="shared" si="2"/>
        <v>0.51082798332960277</v>
      </c>
      <c r="P36">
        <f t="shared" si="3"/>
        <v>1.4084584112655154</v>
      </c>
      <c r="Q36">
        <f t="shared" si="4"/>
        <v>0.77530902364501053</v>
      </c>
    </row>
    <row r="37" spans="1:17" ht="23.25" thickBot="1">
      <c r="A37">
        <v>2012</v>
      </c>
      <c r="B37" s="5">
        <v>6</v>
      </c>
      <c r="C37" s="5">
        <v>152447.22</v>
      </c>
      <c r="D37" s="5">
        <v>125652.65</v>
      </c>
      <c r="E37" s="6">
        <v>12136.53</v>
      </c>
      <c r="F37" s="5">
        <v>11.9</v>
      </c>
      <c r="G37" s="5">
        <v>20</v>
      </c>
      <c r="H37" s="6">
        <v>12136.53</v>
      </c>
      <c r="I37" s="7">
        <v>867.86</v>
      </c>
      <c r="J37" s="7" t="s">
        <v>91</v>
      </c>
      <c r="K37" s="7">
        <v>452.58</v>
      </c>
      <c r="L37" s="8" t="s">
        <v>92</v>
      </c>
      <c r="M37">
        <f t="shared" si="0"/>
        <v>0.48293967536697402</v>
      </c>
      <c r="N37">
        <f t="shared" si="1"/>
        <v>0.69068181212254576</v>
      </c>
      <c r="O37">
        <f t="shared" si="2"/>
        <v>0.36018341037773577</v>
      </c>
      <c r="P37">
        <f t="shared" si="3"/>
        <v>1.4301616689449124</v>
      </c>
      <c r="Q37">
        <f t="shared" si="4"/>
        <v>0.74581449557657742</v>
      </c>
    </row>
    <row r="38" spans="1:17" ht="23.25" thickBot="1">
      <c r="A38">
        <v>2012</v>
      </c>
      <c r="B38" s="1">
        <v>7</v>
      </c>
      <c r="C38" s="1">
        <v>144584.88</v>
      </c>
      <c r="D38" s="1">
        <v>120058.37</v>
      </c>
      <c r="E38" s="2">
        <v>12166.91</v>
      </c>
      <c r="F38" s="1">
        <v>11.29</v>
      </c>
      <c r="G38" s="1">
        <v>22</v>
      </c>
      <c r="H38" s="2">
        <v>12166.91</v>
      </c>
      <c r="I38" s="3">
        <v>791.88</v>
      </c>
      <c r="J38" s="3" t="s">
        <v>93</v>
      </c>
      <c r="K38" s="3">
        <v>409.51</v>
      </c>
      <c r="L38" s="4" t="s">
        <v>94</v>
      </c>
      <c r="M38">
        <f t="shared" si="0"/>
        <v>0.46064373823862814</v>
      </c>
      <c r="N38">
        <f t="shared" si="1"/>
        <v>0.65957916969887231</v>
      </c>
      <c r="O38">
        <f t="shared" si="2"/>
        <v>0.34109242029522807</v>
      </c>
      <c r="P38">
        <f t="shared" si="3"/>
        <v>1.4318639654604168</v>
      </c>
      <c r="Q38">
        <f t="shared" si="4"/>
        <v>0.7404690262359136</v>
      </c>
    </row>
    <row r="39" spans="1:17" ht="23.25" thickBot="1">
      <c r="A39">
        <v>2012</v>
      </c>
      <c r="B39" s="5">
        <v>8</v>
      </c>
      <c r="C39" s="5">
        <v>141568.51999999999</v>
      </c>
      <c r="D39" s="5">
        <v>117559.25</v>
      </c>
      <c r="E39" s="6">
        <v>11447.48</v>
      </c>
      <c r="F39" s="5">
        <v>11.03</v>
      </c>
      <c r="G39" s="5">
        <v>23</v>
      </c>
      <c r="H39" s="6">
        <v>11447.48</v>
      </c>
      <c r="I39" s="7">
        <v>656.88</v>
      </c>
      <c r="J39" s="7" t="s">
        <v>96</v>
      </c>
      <c r="K39" s="7">
        <v>352.03</v>
      </c>
      <c r="L39" s="8" t="s">
        <v>95</v>
      </c>
      <c r="M39">
        <f t="shared" si="0"/>
        <v>0.42337504002375859</v>
      </c>
      <c r="N39">
        <f t="shared" si="1"/>
        <v>0.55876504826289719</v>
      </c>
      <c r="O39">
        <f t="shared" si="2"/>
        <v>0.2994490012483067</v>
      </c>
      <c r="P39">
        <f t="shared" si="3"/>
        <v>1.3197874117272972</v>
      </c>
      <c r="Q39">
        <f t="shared" si="4"/>
        <v>0.70729016342461404</v>
      </c>
    </row>
    <row r="40" spans="1:17" ht="23.25" thickBot="1">
      <c r="A40">
        <v>2012</v>
      </c>
      <c r="B40" s="1">
        <v>9</v>
      </c>
      <c r="C40" s="1">
        <v>144305.87</v>
      </c>
      <c r="D40" s="1">
        <v>120361.04</v>
      </c>
      <c r="E40" s="2">
        <v>11554.76</v>
      </c>
      <c r="F40" s="1">
        <v>11.25</v>
      </c>
      <c r="G40" s="1">
        <v>20</v>
      </c>
      <c r="H40" s="2">
        <v>11554.76</v>
      </c>
      <c r="I40" s="3">
        <v>1108.8800000000001</v>
      </c>
      <c r="J40" s="3" t="s">
        <v>97</v>
      </c>
      <c r="K40" s="3">
        <v>384.16</v>
      </c>
      <c r="L40" s="4" t="s">
        <v>98</v>
      </c>
      <c r="M40">
        <f t="shared" si="0"/>
        <v>0.4800041608148285</v>
      </c>
      <c r="N40">
        <f t="shared" si="1"/>
        <v>0.92129479771859757</v>
      </c>
      <c r="O40">
        <f t="shared" si="2"/>
        <v>0.31917304802284863</v>
      </c>
      <c r="P40">
        <f t="shared" si="3"/>
        <v>1.919347524310328</v>
      </c>
      <c r="Q40">
        <f t="shared" si="4"/>
        <v>0.66493808612208305</v>
      </c>
    </row>
    <row r="41" spans="1:17" ht="23.25" thickBot="1">
      <c r="A41">
        <v>2012</v>
      </c>
      <c r="B41" s="5">
        <v>10</v>
      </c>
      <c r="C41" s="5">
        <v>143630.51999999999</v>
      </c>
      <c r="D41" s="5">
        <v>119635.25</v>
      </c>
      <c r="E41" s="6">
        <v>9215.7000000000007</v>
      </c>
      <c r="F41" s="5">
        <v>11.17</v>
      </c>
      <c r="G41" s="5">
        <v>18</v>
      </c>
      <c r="H41" s="6">
        <v>9215.7000000000007</v>
      </c>
      <c r="I41" s="7">
        <v>674.76</v>
      </c>
      <c r="J41" s="7" t="s">
        <v>99</v>
      </c>
      <c r="K41" s="7">
        <v>394.79</v>
      </c>
      <c r="L41" s="8" t="s">
        <v>100</v>
      </c>
      <c r="M41">
        <f t="shared" si="0"/>
        <v>0.42795357834194631</v>
      </c>
      <c r="N41">
        <f t="shared" si="1"/>
        <v>0.56401436867478438</v>
      </c>
      <c r="O41">
        <f t="shared" si="2"/>
        <v>0.32999471309668349</v>
      </c>
      <c r="P41">
        <f t="shared" si="3"/>
        <v>1.3179335264819818</v>
      </c>
      <c r="Q41">
        <f t="shared" si="4"/>
        <v>0.77109931963931122</v>
      </c>
    </row>
    <row r="42" spans="1:17" ht="23.25" thickBot="1">
      <c r="A42">
        <v>2012</v>
      </c>
      <c r="B42" s="1">
        <v>11</v>
      </c>
      <c r="C42" s="1">
        <v>137543.54</v>
      </c>
      <c r="D42" s="1">
        <v>115013.28</v>
      </c>
      <c r="E42" s="2">
        <v>9192.39</v>
      </c>
      <c r="F42" s="1">
        <v>10.71</v>
      </c>
      <c r="G42" s="1">
        <v>22</v>
      </c>
      <c r="H42" s="2">
        <v>9192.39</v>
      </c>
      <c r="I42" s="3">
        <v>625.25</v>
      </c>
      <c r="J42" s="3" t="s">
        <v>101</v>
      </c>
      <c r="K42" s="3">
        <v>330.83</v>
      </c>
      <c r="L42" s="4" t="s">
        <v>102</v>
      </c>
      <c r="M42">
        <f t="shared" si="0"/>
        <v>0.36329362060703696</v>
      </c>
      <c r="N42">
        <f t="shared" si="1"/>
        <v>0.54363287439502639</v>
      </c>
      <c r="O42">
        <f t="shared" si="2"/>
        <v>0.28764504412012243</v>
      </c>
      <c r="P42">
        <f t="shared" si="3"/>
        <v>1.4964008272059823</v>
      </c>
      <c r="Q42">
        <f t="shared" si="4"/>
        <v>0.79177014900368659</v>
      </c>
    </row>
    <row r="43" spans="1:17" ht="23.25" thickBot="1">
      <c r="A43">
        <v>2012</v>
      </c>
      <c r="B43" s="5">
        <v>12</v>
      </c>
      <c r="C43" s="5">
        <v>157912.65</v>
      </c>
      <c r="D43" s="5">
        <v>133508.66</v>
      </c>
      <c r="E43" s="6">
        <v>17208.22</v>
      </c>
      <c r="F43" s="5">
        <v>12.29</v>
      </c>
      <c r="G43" s="5">
        <v>21</v>
      </c>
      <c r="H43" s="6">
        <v>17208.22</v>
      </c>
      <c r="I43" s="7">
        <v>1180.4100000000001</v>
      </c>
      <c r="J43" s="7" t="s">
        <v>103</v>
      </c>
      <c r="K43" s="7">
        <v>430.46</v>
      </c>
      <c r="L43" s="8" t="s">
        <v>104</v>
      </c>
      <c r="M43">
        <f t="shared" si="0"/>
        <v>0.61377220595206905</v>
      </c>
      <c r="N43">
        <f t="shared" si="1"/>
        <v>0.88414489367206595</v>
      </c>
      <c r="O43">
        <f t="shared" si="2"/>
        <v>0.32242103246336229</v>
      </c>
      <c r="P43">
        <f t="shared" si="3"/>
        <v>1.4405098261179832</v>
      </c>
      <c r="Q43">
        <f t="shared" si="4"/>
        <v>0.52531057831664163</v>
      </c>
    </row>
    <row r="44" spans="1:17" ht="23.25" thickBot="1">
      <c r="A44">
        <v>2011</v>
      </c>
      <c r="B44" s="1">
        <v>1</v>
      </c>
      <c r="C44" s="1">
        <v>178860.73</v>
      </c>
      <c r="D44" s="1">
        <v>142257.82999999999</v>
      </c>
      <c r="E44" s="2">
        <v>20197.66</v>
      </c>
      <c r="F44" s="1">
        <v>21.63</v>
      </c>
      <c r="G44" s="1">
        <v>20</v>
      </c>
      <c r="H44" s="2">
        <v>20197.66</v>
      </c>
      <c r="I44" s="3">
        <v>1462.52</v>
      </c>
      <c r="J44" s="3" t="s">
        <v>106</v>
      </c>
      <c r="K44" s="3">
        <v>671.4</v>
      </c>
      <c r="L44" s="4" t="s">
        <v>105</v>
      </c>
      <c r="M44">
        <f t="shared" ref="M44:M103" si="5">H44/G44/D44*100</f>
        <v>0.70989624964755904</v>
      </c>
      <c r="N44">
        <f t="shared" ref="N44:N103" si="6">I44/D44*100</f>
        <v>1.02807697825842</v>
      </c>
      <c r="O44">
        <f t="shared" ref="O44:O103" si="7">K44/D44*100</f>
        <v>0.47195996171177368</v>
      </c>
      <c r="P44">
        <f t="shared" ref="P44:P103" si="8">N44/M44</f>
        <v>1.4482073665959323</v>
      </c>
      <c r="Q44">
        <f t="shared" ref="Q44:Q103" si="9">O44/M44</f>
        <v>0.66482949014885884</v>
      </c>
    </row>
    <row r="45" spans="1:17" ht="23.25" thickBot="1">
      <c r="A45">
        <v>2011</v>
      </c>
      <c r="B45" s="5">
        <v>2</v>
      </c>
      <c r="C45" s="5">
        <v>186881.04</v>
      </c>
      <c r="D45" s="5">
        <v>149514.64000000001</v>
      </c>
      <c r="E45" s="6">
        <v>21593.200000000001</v>
      </c>
      <c r="F45" s="5">
        <v>22.56</v>
      </c>
      <c r="G45" s="5">
        <v>15</v>
      </c>
      <c r="H45" s="6">
        <v>21593.200000000001</v>
      </c>
      <c r="I45" s="7">
        <v>1910.77</v>
      </c>
      <c r="J45" s="7" t="s">
        <v>107</v>
      </c>
      <c r="K45" s="7">
        <v>898.56</v>
      </c>
      <c r="L45" s="8" t="s">
        <v>108</v>
      </c>
      <c r="M45">
        <f t="shared" si="5"/>
        <v>0.96281318449261322</v>
      </c>
      <c r="N45">
        <f t="shared" si="6"/>
        <v>1.277981875219711</v>
      </c>
      <c r="O45">
        <f t="shared" si="7"/>
        <v>0.60098462598712732</v>
      </c>
      <c r="P45">
        <f t="shared" si="8"/>
        <v>1.3273414778726638</v>
      </c>
      <c r="Q45">
        <f t="shared" si="9"/>
        <v>0.6241965063075412</v>
      </c>
    </row>
    <row r="46" spans="1:17" ht="23.25" thickBot="1">
      <c r="A46">
        <v>2011</v>
      </c>
      <c r="B46" s="1">
        <v>3</v>
      </c>
      <c r="C46" s="1">
        <v>189149.13</v>
      </c>
      <c r="D46" s="1">
        <v>152477.96</v>
      </c>
      <c r="E46" s="2">
        <v>36920</v>
      </c>
      <c r="F46" s="1">
        <v>22.77</v>
      </c>
      <c r="G46" s="1">
        <v>23</v>
      </c>
      <c r="H46" s="2">
        <v>36920</v>
      </c>
      <c r="I46" s="3">
        <v>2074.7199999999998</v>
      </c>
      <c r="J46" s="3" t="s">
        <v>110</v>
      </c>
      <c r="K46" s="3">
        <v>1199.0899999999999</v>
      </c>
      <c r="L46" s="4" t="s">
        <v>109</v>
      </c>
      <c r="M46">
        <f t="shared" si="5"/>
        <v>1.0527537168678986</v>
      </c>
      <c r="N46">
        <f t="shared" si="6"/>
        <v>1.3606687812454994</v>
      </c>
      <c r="O46">
        <f t="shared" si="7"/>
        <v>0.78640217904279408</v>
      </c>
      <c r="P46">
        <f t="shared" si="8"/>
        <v>1.2924853737811486</v>
      </c>
      <c r="Q46">
        <f t="shared" si="9"/>
        <v>0.74699539544962079</v>
      </c>
    </row>
    <row r="47" spans="1:17" ht="23.25" thickBot="1">
      <c r="A47">
        <v>2011</v>
      </c>
      <c r="B47" s="5">
        <v>4</v>
      </c>
      <c r="C47" s="5">
        <v>188924.71</v>
      </c>
      <c r="D47" s="5">
        <v>153480.16</v>
      </c>
      <c r="E47" s="6">
        <v>27270.63</v>
      </c>
      <c r="F47" s="5">
        <v>22.74</v>
      </c>
      <c r="G47" s="5">
        <v>19</v>
      </c>
      <c r="H47" s="6">
        <v>27270.63</v>
      </c>
      <c r="I47" s="7">
        <v>1826.29</v>
      </c>
      <c r="J47" s="7" t="s">
        <v>112</v>
      </c>
      <c r="K47" s="7">
        <v>928.21</v>
      </c>
      <c r="L47" s="8" t="s">
        <v>111</v>
      </c>
      <c r="M47">
        <f t="shared" si="5"/>
        <v>0.93516733093676319</v>
      </c>
      <c r="N47">
        <f t="shared" si="6"/>
        <v>1.1899192703473855</v>
      </c>
      <c r="O47">
        <f t="shared" si="7"/>
        <v>0.60477523609566208</v>
      </c>
      <c r="P47">
        <f t="shared" si="8"/>
        <v>1.2724132152429188</v>
      </c>
      <c r="Q47">
        <f t="shared" si="9"/>
        <v>0.64670269810415082</v>
      </c>
    </row>
    <row r="48" spans="1:17" ht="23.25" thickBot="1">
      <c r="A48">
        <v>2011</v>
      </c>
      <c r="B48" s="1">
        <v>5</v>
      </c>
      <c r="C48" s="1">
        <v>178502.88</v>
      </c>
      <c r="D48" s="1">
        <v>145530.62</v>
      </c>
      <c r="E48" s="2">
        <v>20430.55</v>
      </c>
      <c r="F48" s="1">
        <v>16.34</v>
      </c>
      <c r="G48" s="1">
        <v>21</v>
      </c>
      <c r="H48" s="2">
        <v>20430.55</v>
      </c>
      <c r="I48" s="3">
        <v>1251.48</v>
      </c>
      <c r="J48" s="3" t="s">
        <v>113</v>
      </c>
      <c r="K48" s="3">
        <v>709.72</v>
      </c>
      <c r="L48" s="4" t="s">
        <v>114</v>
      </c>
      <c r="M48">
        <f t="shared" si="5"/>
        <v>0.66850765380737975</v>
      </c>
      <c r="N48">
        <f t="shared" si="6"/>
        <v>0.85994273919811526</v>
      </c>
      <c r="O48">
        <f t="shared" si="7"/>
        <v>0.48767743860364238</v>
      </c>
      <c r="P48">
        <f t="shared" si="8"/>
        <v>1.2863618453737173</v>
      </c>
      <c r="Q48">
        <f t="shared" si="9"/>
        <v>0.72950165316156446</v>
      </c>
    </row>
    <row r="49" spans="1:17" ht="23.25" thickBot="1">
      <c r="A49">
        <v>2011</v>
      </c>
      <c r="B49" s="5">
        <v>6</v>
      </c>
      <c r="C49" s="5">
        <v>180373.86</v>
      </c>
      <c r="D49" s="5">
        <v>146689.60999999999</v>
      </c>
      <c r="E49" s="6">
        <v>18479.919999999998</v>
      </c>
      <c r="F49" s="5">
        <v>16.489999999999998</v>
      </c>
      <c r="G49" s="5">
        <v>21</v>
      </c>
      <c r="H49" s="6">
        <v>18479.919999999998</v>
      </c>
      <c r="I49" s="7">
        <v>1423.62</v>
      </c>
      <c r="J49" s="7" t="s">
        <v>115</v>
      </c>
      <c r="K49" s="7">
        <v>644.71</v>
      </c>
      <c r="L49" s="8" t="s">
        <v>116</v>
      </c>
      <c r="M49">
        <f t="shared" si="5"/>
        <v>0.59990355859299815</v>
      </c>
      <c r="N49">
        <f t="shared" si="6"/>
        <v>0.97049818320465908</v>
      </c>
      <c r="O49">
        <f t="shared" si="7"/>
        <v>0.43950624723864223</v>
      </c>
      <c r="P49">
        <f t="shared" si="8"/>
        <v>1.6177570032770703</v>
      </c>
      <c r="Q49">
        <f t="shared" si="9"/>
        <v>0.73262817155052629</v>
      </c>
    </row>
    <row r="50" spans="1:17" ht="23.25" thickBot="1">
      <c r="A50">
        <v>2011</v>
      </c>
      <c r="B50" s="1">
        <v>7</v>
      </c>
      <c r="C50" s="1">
        <v>176747.11</v>
      </c>
      <c r="D50" s="1">
        <v>144458.87</v>
      </c>
      <c r="E50" s="2">
        <v>22994.36</v>
      </c>
      <c r="F50" s="1">
        <v>16.14</v>
      </c>
      <c r="G50" s="1">
        <v>21</v>
      </c>
      <c r="H50" s="2">
        <v>22994.36</v>
      </c>
      <c r="I50" s="3">
        <v>1436.17</v>
      </c>
      <c r="J50" s="3" t="s">
        <v>117</v>
      </c>
      <c r="K50" s="3">
        <v>794.44</v>
      </c>
      <c r="L50" s="4" t="s">
        <v>118</v>
      </c>
      <c r="M50">
        <f t="shared" si="5"/>
        <v>0.75798012528377379</v>
      </c>
      <c r="N50">
        <f t="shared" si="6"/>
        <v>0.99417225124355468</v>
      </c>
      <c r="O50">
        <f t="shared" si="7"/>
        <v>0.54994200079233635</v>
      </c>
      <c r="P50">
        <f t="shared" si="8"/>
        <v>1.3116072810897976</v>
      </c>
      <c r="Q50">
        <f t="shared" si="9"/>
        <v>0.7255361749576853</v>
      </c>
    </row>
    <row r="51" spans="1:17" ht="23.25" thickBot="1">
      <c r="A51">
        <v>2011</v>
      </c>
      <c r="B51" s="5">
        <v>8</v>
      </c>
      <c r="C51" s="5">
        <v>168936.89</v>
      </c>
      <c r="D51" s="5">
        <v>138618.79999999999</v>
      </c>
      <c r="E51" s="6">
        <v>19127.77</v>
      </c>
      <c r="F51" s="5">
        <v>15.42</v>
      </c>
      <c r="G51" s="5">
        <v>23</v>
      </c>
      <c r="H51" s="6">
        <v>19127.77</v>
      </c>
      <c r="I51" s="7">
        <v>1169.47</v>
      </c>
      <c r="J51" s="7" t="s">
        <v>119</v>
      </c>
      <c r="K51" s="7">
        <v>621.84</v>
      </c>
      <c r="L51" s="8" t="s">
        <v>120</v>
      </c>
      <c r="M51">
        <f t="shared" si="5"/>
        <v>0.59994905013825217</v>
      </c>
      <c r="N51">
        <f t="shared" si="6"/>
        <v>0.84365901306316327</v>
      </c>
      <c r="O51">
        <f t="shared" si="7"/>
        <v>0.44859715998118593</v>
      </c>
      <c r="P51">
        <f t="shared" si="8"/>
        <v>1.4062177661065562</v>
      </c>
      <c r="Q51">
        <f t="shared" si="9"/>
        <v>0.74772542748056903</v>
      </c>
    </row>
    <row r="52" spans="1:17" ht="18" customHeight="1" thickBot="1">
      <c r="A52">
        <v>2011</v>
      </c>
      <c r="B52" s="1">
        <v>9</v>
      </c>
      <c r="C52" s="1">
        <v>155865.66</v>
      </c>
      <c r="D52" s="1">
        <v>127675.48</v>
      </c>
      <c r="E52" s="2">
        <v>12099.42</v>
      </c>
      <c r="F52" s="1">
        <v>14.19</v>
      </c>
      <c r="G52" s="1">
        <v>21</v>
      </c>
      <c r="H52" s="2">
        <v>12099.42</v>
      </c>
      <c r="I52" s="3">
        <v>880.89</v>
      </c>
      <c r="J52" s="3" t="s">
        <v>121</v>
      </c>
      <c r="K52" s="3">
        <v>459.93</v>
      </c>
      <c r="L52" s="4" t="s">
        <v>122</v>
      </c>
      <c r="M52">
        <f t="shared" si="5"/>
        <v>0.45127134602733199</v>
      </c>
      <c r="N52">
        <f t="shared" si="6"/>
        <v>0.68994453751025653</v>
      </c>
      <c r="O52">
        <f t="shared" si="7"/>
        <v>0.36023361729284281</v>
      </c>
      <c r="P52">
        <f t="shared" si="8"/>
        <v>1.5288906410389924</v>
      </c>
      <c r="Q52">
        <f t="shared" si="9"/>
        <v>0.79826388372335233</v>
      </c>
    </row>
    <row r="53" spans="1:17" ht="23.25" thickBot="1">
      <c r="A53">
        <v>2011</v>
      </c>
      <c r="B53" s="5">
        <v>10</v>
      </c>
      <c r="C53" s="5">
        <v>164202.25</v>
      </c>
      <c r="D53" s="5">
        <v>134311.96</v>
      </c>
      <c r="E53" s="6">
        <v>11150.76</v>
      </c>
      <c r="F53" s="5">
        <v>14.96</v>
      </c>
      <c r="G53" s="5">
        <v>16</v>
      </c>
      <c r="H53" s="6">
        <v>11150.76</v>
      </c>
      <c r="I53" s="7">
        <v>1040.1400000000001</v>
      </c>
      <c r="J53" s="7" t="s">
        <v>124</v>
      </c>
      <c r="K53" s="7">
        <v>399.02</v>
      </c>
      <c r="L53" s="8" t="s">
        <v>123</v>
      </c>
      <c r="M53">
        <f t="shared" si="5"/>
        <v>0.51888342631586948</v>
      </c>
      <c r="N53">
        <f t="shared" si="6"/>
        <v>0.77442098231609469</v>
      </c>
      <c r="O53">
        <f t="shared" si="7"/>
        <v>0.29708448897626094</v>
      </c>
      <c r="P53">
        <f t="shared" si="8"/>
        <v>1.4924758491797869</v>
      </c>
      <c r="Q53">
        <f t="shared" si="9"/>
        <v>0.57254572782482982</v>
      </c>
    </row>
    <row r="54" spans="1:17" ht="23.25" thickBot="1">
      <c r="A54">
        <v>2011</v>
      </c>
      <c r="B54" s="1">
        <v>11</v>
      </c>
      <c r="C54" s="1">
        <v>155670.18</v>
      </c>
      <c r="D54" s="1">
        <v>127808.58</v>
      </c>
      <c r="E54" s="2">
        <v>16285.11</v>
      </c>
      <c r="F54" s="1">
        <v>14.17</v>
      </c>
      <c r="G54" s="1">
        <v>22</v>
      </c>
      <c r="H54" s="2">
        <v>16285.11</v>
      </c>
      <c r="I54" s="3">
        <v>1369.89</v>
      </c>
      <c r="J54" s="3" t="s">
        <v>125</v>
      </c>
      <c r="K54" s="3">
        <v>465.26</v>
      </c>
      <c r="L54" s="4" t="s">
        <v>126</v>
      </c>
      <c r="M54">
        <f t="shared" si="5"/>
        <v>0.57917259758873207</v>
      </c>
      <c r="N54">
        <f t="shared" si="6"/>
        <v>1.0718294499477266</v>
      </c>
      <c r="O54">
        <f t="shared" si="7"/>
        <v>0.36402876864761347</v>
      </c>
      <c r="P54">
        <f t="shared" si="8"/>
        <v>1.8506218257045854</v>
      </c>
      <c r="Q54">
        <f t="shared" si="9"/>
        <v>0.62853244466878022</v>
      </c>
    </row>
    <row r="55" spans="1:17" ht="23.25" thickBot="1">
      <c r="A55">
        <v>2011</v>
      </c>
      <c r="B55" s="5">
        <v>12</v>
      </c>
      <c r="C55" s="5">
        <v>147692.76</v>
      </c>
      <c r="D55" s="5">
        <v>122167.89</v>
      </c>
      <c r="E55" s="6">
        <v>10259.73</v>
      </c>
      <c r="F55" s="5">
        <v>13.41</v>
      </c>
      <c r="G55" s="5">
        <v>22</v>
      </c>
      <c r="H55" s="6">
        <v>10259.73</v>
      </c>
      <c r="I55" s="7">
        <v>950.19</v>
      </c>
      <c r="J55" s="7" t="s">
        <v>127</v>
      </c>
      <c r="K55" s="7">
        <v>363.78</v>
      </c>
      <c r="L55" s="8" t="s">
        <v>128</v>
      </c>
      <c r="M55">
        <f t="shared" si="5"/>
        <v>0.38172989943295543</v>
      </c>
      <c r="N55">
        <f t="shared" si="6"/>
        <v>0.77777393061302769</v>
      </c>
      <c r="O55">
        <f t="shared" si="7"/>
        <v>0.29777055165641314</v>
      </c>
      <c r="P55">
        <f t="shared" si="8"/>
        <v>2.0374980628145187</v>
      </c>
      <c r="Q55">
        <f t="shared" si="9"/>
        <v>0.78005561549865343</v>
      </c>
    </row>
    <row r="56" spans="1:17" ht="23.25" thickBot="1">
      <c r="A56">
        <v>2010</v>
      </c>
      <c r="B56" s="1">
        <v>1</v>
      </c>
      <c r="C56" s="1">
        <v>168588.71</v>
      </c>
      <c r="D56" s="1">
        <v>109366.41</v>
      </c>
      <c r="E56" s="2">
        <v>29000.65</v>
      </c>
      <c r="F56" s="1">
        <v>26.24</v>
      </c>
      <c r="G56" s="1">
        <v>20</v>
      </c>
      <c r="H56" s="2">
        <v>29000.65</v>
      </c>
      <c r="I56" s="3">
        <v>1968.31</v>
      </c>
      <c r="J56" s="3" t="s">
        <v>130</v>
      </c>
      <c r="K56" s="3">
        <v>854.83</v>
      </c>
      <c r="L56" s="4" t="s">
        <v>129</v>
      </c>
      <c r="M56">
        <f t="shared" si="5"/>
        <v>1.325848128323861</v>
      </c>
      <c r="N56">
        <f t="shared" si="6"/>
        <v>1.7997390606494259</v>
      </c>
      <c r="O56">
        <f t="shared" si="7"/>
        <v>0.78162024336357017</v>
      </c>
      <c r="P56">
        <f t="shared" si="8"/>
        <v>1.3574247473763519</v>
      </c>
      <c r="Q56">
        <f t="shared" si="9"/>
        <v>0.58952471754943425</v>
      </c>
    </row>
    <row r="57" spans="1:17" ht="23.25" thickBot="1">
      <c r="A57">
        <v>2010</v>
      </c>
      <c r="B57" s="5">
        <v>2</v>
      </c>
      <c r="C57" s="5">
        <v>173991.84</v>
      </c>
      <c r="D57" s="5">
        <v>112731.79</v>
      </c>
      <c r="E57" s="6">
        <v>14255.66</v>
      </c>
      <c r="F57" s="5">
        <v>26.91</v>
      </c>
      <c r="G57" s="5">
        <v>15</v>
      </c>
      <c r="H57" s="6">
        <v>14255.66</v>
      </c>
      <c r="I57" s="7">
        <v>1386.2</v>
      </c>
      <c r="J57" s="7" t="s">
        <v>131</v>
      </c>
      <c r="K57" s="7">
        <v>643.51</v>
      </c>
      <c r="L57" s="8" t="s">
        <v>132</v>
      </c>
      <c r="M57">
        <f t="shared" si="5"/>
        <v>0.84304288376271985</v>
      </c>
      <c r="N57">
        <f t="shared" si="6"/>
        <v>1.2296442733677875</v>
      </c>
      <c r="O57">
        <f t="shared" si="7"/>
        <v>0.57083277041906288</v>
      </c>
      <c r="P57">
        <f t="shared" si="8"/>
        <v>1.4585785575694146</v>
      </c>
      <c r="Q57">
        <f t="shared" si="9"/>
        <v>0.67711000402647092</v>
      </c>
    </row>
    <row r="58" spans="1:17" ht="23.25" thickBot="1">
      <c r="A58">
        <v>2010</v>
      </c>
      <c r="B58" s="1">
        <v>3</v>
      </c>
      <c r="C58" s="1">
        <v>178701.64</v>
      </c>
      <c r="D58" s="1">
        <v>117165</v>
      </c>
      <c r="E58" s="2">
        <v>25220.38</v>
      </c>
      <c r="F58" s="1">
        <v>27.54</v>
      </c>
      <c r="G58" s="1">
        <v>23</v>
      </c>
      <c r="H58" s="2">
        <v>25220.38</v>
      </c>
      <c r="I58" s="3">
        <v>1549</v>
      </c>
      <c r="J58" s="3" t="s">
        <v>134</v>
      </c>
      <c r="K58" s="3">
        <v>699.28</v>
      </c>
      <c r="L58" s="4" t="s">
        <v>133</v>
      </c>
      <c r="M58">
        <f t="shared" si="5"/>
        <v>0.93589234060475845</v>
      </c>
      <c r="N58">
        <f t="shared" si="6"/>
        <v>1.3220671702300175</v>
      </c>
      <c r="O58">
        <f t="shared" si="7"/>
        <v>0.5968335253702044</v>
      </c>
      <c r="P58">
        <f t="shared" si="8"/>
        <v>1.4126274068828464</v>
      </c>
      <c r="Q58">
        <f t="shared" si="9"/>
        <v>0.63771600586509791</v>
      </c>
    </row>
    <row r="59" spans="1:17" ht="17.25" customHeight="1" thickBot="1">
      <c r="A59">
        <v>2010</v>
      </c>
      <c r="B59" s="5">
        <v>4</v>
      </c>
      <c r="C59" s="5">
        <v>165144.1</v>
      </c>
      <c r="D59" s="5">
        <v>109812.93</v>
      </c>
      <c r="E59" s="6">
        <v>28688.78</v>
      </c>
      <c r="F59" s="5">
        <v>25.42</v>
      </c>
      <c r="G59" s="5">
        <v>21</v>
      </c>
      <c r="H59" s="6">
        <v>28688.78</v>
      </c>
      <c r="I59" s="7">
        <v>1842.02</v>
      </c>
      <c r="J59" s="7" t="s">
        <v>135</v>
      </c>
      <c r="K59" s="7">
        <v>1027.3599999999999</v>
      </c>
      <c r="L59" s="8" t="s">
        <v>136</v>
      </c>
      <c r="M59">
        <f t="shared" si="5"/>
        <v>1.2440542119697389</v>
      </c>
      <c r="N59">
        <f t="shared" si="6"/>
        <v>1.6774163115399983</v>
      </c>
      <c r="O59">
        <f t="shared" si="7"/>
        <v>0.93555467466353914</v>
      </c>
      <c r="P59">
        <f t="shared" si="8"/>
        <v>1.348346635862522</v>
      </c>
      <c r="Q59">
        <f t="shared" si="9"/>
        <v>0.75202082486602773</v>
      </c>
    </row>
    <row r="60" spans="1:17" ht="23.25" thickBot="1">
      <c r="A60">
        <v>2010</v>
      </c>
      <c r="B60" s="1">
        <v>5</v>
      </c>
      <c r="C60" s="1">
        <v>149263.92000000001</v>
      </c>
      <c r="D60" s="1">
        <v>101066.9</v>
      </c>
      <c r="E60" s="2">
        <v>18588.22</v>
      </c>
      <c r="F60" s="1">
        <v>19.93</v>
      </c>
      <c r="G60" s="1">
        <v>20</v>
      </c>
      <c r="H60" s="2">
        <v>18588.22</v>
      </c>
      <c r="I60" s="3">
        <v>1213.25</v>
      </c>
      <c r="J60" s="3" t="s">
        <v>137</v>
      </c>
      <c r="K60" s="3">
        <v>717.38</v>
      </c>
      <c r="L60" s="4" t="s">
        <v>138</v>
      </c>
      <c r="M60">
        <f t="shared" si="5"/>
        <v>0.91959978984217394</v>
      </c>
      <c r="N60">
        <f t="shared" si="6"/>
        <v>1.200442479189527</v>
      </c>
      <c r="O60">
        <f t="shared" si="7"/>
        <v>0.70980706838737517</v>
      </c>
      <c r="P60">
        <f t="shared" si="8"/>
        <v>1.3053966436807827</v>
      </c>
      <c r="Q60">
        <f t="shared" si="9"/>
        <v>0.77186519204098081</v>
      </c>
    </row>
    <row r="61" spans="1:17" ht="23.25" thickBot="1">
      <c r="A61">
        <v>2010</v>
      </c>
      <c r="B61" s="5">
        <v>6</v>
      </c>
      <c r="C61" s="5">
        <v>138358.07</v>
      </c>
      <c r="D61" s="5">
        <v>93740.84</v>
      </c>
      <c r="E61" s="6">
        <v>12913.63</v>
      </c>
      <c r="F61" s="5">
        <v>18.47</v>
      </c>
      <c r="G61" s="5">
        <v>19</v>
      </c>
      <c r="H61" s="6">
        <v>12913.63</v>
      </c>
      <c r="I61" s="7">
        <v>1023.03</v>
      </c>
      <c r="J61" s="7" t="s">
        <v>139</v>
      </c>
      <c r="K61" s="7">
        <v>450.91</v>
      </c>
      <c r="L61" s="8" t="s">
        <v>140</v>
      </c>
      <c r="M61">
        <f t="shared" si="5"/>
        <v>0.7250465611809167</v>
      </c>
      <c r="N61">
        <f t="shared" si="6"/>
        <v>1.0913386310598454</v>
      </c>
      <c r="O61">
        <f t="shared" si="7"/>
        <v>0.48101766529935092</v>
      </c>
      <c r="P61">
        <f t="shared" si="8"/>
        <v>1.5051979962256934</v>
      </c>
      <c r="Q61">
        <f t="shared" si="9"/>
        <v>0.66343003477720841</v>
      </c>
    </row>
    <row r="62" spans="1:17" ht="23.25" thickBot="1">
      <c r="A62">
        <v>2010</v>
      </c>
      <c r="B62" s="1">
        <v>7</v>
      </c>
      <c r="C62" s="1">
        <v>160563.64000000001</v>
      </c>
      <c r="D62" s="1">
        <v>104496.46</v>
      </c>
      <c r="E62" s="2">
        <v>17468.009999999998</v>
      </c>
      <c r="F62" s="1">
        <v>19.86</v>
      </c>
      <c r="G62" s="1">
        <v>22</v>
      </c>
      <c r="H62" s="2">
        <v>17468.009999999998</v>
      </c>
      <c r="I62" s="3">
        <v>1309.93</v>
      </c>
      <c r="J62" s="3" t="s">
        <v>141</v>
      </c>
      <c r="K62" s="3">
        <v>430.83</v>
      </c>
      <c r="L62" s="4" t="s">
        <v>142</v>
      </c>
      <c r="M62">
        <f t="shared" si="5"/>
        <v>0.75983478726978348</v>
      </c>
      <c r="N62">
        <f t="shared" si="6"/>
        <v>1.2535639963305933</v>
      </c>
      <c r="O62">
        <f t="shared" si="7"/>
        <v>0.41229147858214521</v>
      </c>
      <c r="P62">
        <f t="shared" si="8"/>
        <v>1.6497849497452775</v>
      </c>
      <c r="Q62">
        <f t="shared" si="9"/>
        <v>0.54260674226772254</v>
      </c>
    </row>
    <row r="63" spans="1:17" ht="23.25" thickBot="1">
      <c r="A63">
        <v>2010</v>
      </c>
      <c r="B63" s="5">
        <v>8</v>
      </c>
      <c r="C63" s="5">
        <v>162529.94</v>
      </c>
      <c r="D63" s="5">
        <v>105743.43</v>
      </c>
      <c r="E63" s="6">
        <v>24664.89</v>
      </c>
      <c r="F63" s="5">
        <v>19.850000000000001</v>
      </c>
      <c r="G63" s="5">
        <v>22</v>
      </c>
      <c r="H63" s="6">
        <v>24664.89</v>
      </c>
      <c r="I63" s="7">
        <v>1333.28</v>
      </c>
      <c r="J63" s="7" t="s">
        <v>144</v>
      </c>
      <c r="K63" s="7">
        <v>748.12</v>
      </c>
      <c r="L63" s="8" t="s">
        <v>143</v>
      </c>
      <c r="M63">
        <f t="shared" si="5"/>
        <v>1.0602373723231446</v>
      </c>
      <c r="N63">
        <f t="shared" si="6"/>
        <v>1.260863204456296</v>
      </c>
      <c r="O63">
        <f t="shared" si="7"/>
        <v>0.70748603482977623</v>
      </c>
      <c r="P63">
        <f t="shared" si="8"/>
        <v>1.1892272781269246</v>
      </c>
      <c r="Q63">
        <f t="shared" si="9"/>
        <v>0.66729022509323976</v>
      </c>
    </row>
    <row r="64" spans="1:17" ht="23.25" thickBot="1">
      <c r="A64">
        <v>2010</v>
      </c>
      <c r="B64" s="1">
        <v>9</v>
      </c>
      <c r="C64" s="1">
        <v>164314.04</v>
      </c>
      <c r="D64" s="1">
        <v>108236.73</v>
      </c>
      <c r="E64" s="2">
        <v>23448.95</v>
      </c>
      <c r="F64" s="1">
        <v>20</v>
      </c>
      <c r="G64" s="1">
        <v>19</v>
      </c>
      <c r="H64" s="2">
        <v>23448.95</v>
      </c>
      <c r="I64" s="3">
        <v>1598.76</v>
      </c>
      <c r="J64" s="3" t="s">
        <v>146</v>
      </c>
      <c r="K64" s="3">
        <v>661.15</v>
      </c>
      <c r="L64" s="4" t="s">
        <v>145</v>
      </c>
      <c r="M64">
        <f t="shared" si="5"/>
        <v>1.1402370185776074</v>
      </c>
      <c r="N64">
        <f t="shared" si="6"/>
        <v>1.4770956217912348</v>
      </c>
      <c r="O64">
        <f t="shared" si="7"/>
        <v>0.61083700514603501</v>
      </c>
      <c r="P64">
        <f t="shared" si="8"/>
        <v>1.2954285799577379</v>
      </c>
      <c r="Q64">
        <f t="shared" si="9"/>
        <v>0.53571055420391955</v>
      </c>
    </row>
    <row r="65" spans="1:17" ht="23.25" thickBot="1">
      <c r="A65">
        <v>2010</v>
      </c>
      <c r="B65" s="5">
        <v>10</v>
      </c>
      <c r="C65" s="5">
        <v>186046.77</v>
      </c>
      <c r="D65" s="5">
        <v>125935.89</v>
      </c>
      <c r="E65" s="6">
        <v>36783.89</v>
      </c>
      <c r="F65" s="5">
        <v>22.61</v>
      </c>
      <c r="G65" s="5">
        <v>16</v>
      </c>
      <c r="H65" s="6">
        <v>36783.89</v>
      </c>
      <c r="I65" s="7">
        <v>3005.11</v>
      </c>
      <c r="J65" s="7" t="s">
        <v>147</v>
      </c>
      <c r="K65" s="7">
        <v>1669.43</v>
      </c>
      <c r="L65" s="8" t="s">
        <v>148</v>
      </c>
      <c r="M65">
        <f t="shared" si="5"/>
        <v>1.8255265635554727</v>
      </c>
      <c r="N65">
        <f t="shared" si="6"/>
        <v>2.3862220690225797</v>
      </c>
      <c r="O65">
        <f t="shared" si="7"/>
        <v>1.3256189319819791</v>
      </c>
      <c r="P65">
        <f t="shared" si="8"/>
        <v>1.3071417949542585</v>
      </c>
      <c r="Q65">
        <f t="shared" si="9"/>
        <v>0.72615702145694749</v>
      </c>
    </row>
    <row r="66" spans="1:17" ht="23.25" thickBot="1">
      <c r="A66">
        <v>2010</v>
      </c>
      <c r="B66" s="1">
        <v>11</v>
      </c>
      <c r="C66" s="1">
        <v>177733.9</v>
      </c>
      <c r="D66" s="1">
        <v>139149.10999999999</v>
      </c>
      <c r="E66" s="2">
        <v>45732.92</v>
      </c>
      <c r="F66" s="1">
        <v>21.51</v>
      </c>
      <c r="G66" s="1">
        <v>22</v>
      </c>
      <c r="H66" s="2">
        <v>45732.92</v>
      </c>
      <c r="I66" s="3">
        <v>3067.11</v>
      </c>
      <c r="J66" s="3" t="s">
        <v>150</v>
      </c>
      <c r="K66" s="3">
        <v>1272.54</v>
      </c>
      <c r="L66" s="4" t="s">
        <v>149</v>
      </c>
      <c r="M66">
        <f t="shared" si="5"/>
        <v>1.493914758713937</v>
      </c>
      <c r="N66">
        <f t="shared" si="6"/>
        <v>2.2041894482832123</v>
      </c>
      <c r="O66">
        <f t="shared" si="7"/>
        <v>0.91451537131642457</v>
      </c>
      <c r="P66">
        <f t="shared" si="8"/>
        <v>1.4754452591262488</v>
      </c>
      <c r="Q66">
        <f t="shared" si="9"/>
        <v>0.61216034314012757</v>
      </c>
    </row>
    <row r="67" spans="1:17" ht="23.25" thickBot="1">
      <c r="A67">
        <v>2010</v>
      </c>
      <c r="B67" s="5">
        <v>12</v>
      </c>
      <c r="C67" s="5">
        <v>178000.02</v>
      </c>
      <c r="D67" s="5">
        <v>141330.23000000001</v>
      </c>
      <c r="E67" s="6">
        <v>26449.95</v>
      </c>
      <c r="F67" s="5">
        <v>21.6</v>
      </c>
      <c r="G67" s="5">
        <v>23</v>
      </c>
      <c r="H67" s="6">
        <v>26449.95</v>
      </c>
      <c r="I67" s="7">
        <v>1599.37</v>
      </c>
      <c r="J67" s="7" t="s">
        <v>152</v>
      </c>
      <c r="K67" s="7">
        <v>760.2</v>
      </c>
      <c r="L67" s="8" t="s">
        <v>151</v>
      </c>
      <c r="M67">
        <f t="shared" si="5"/>
        <v>0.81369557389594316</v>
      </c>
      <c r="N67">
        <f t="shared" si="6"/>
        <v>1.1316545653396304</v>
      </c>
      <c r="O67">
        <f t="shared" si="7"/>
        <v>0.53788916921737129</v>
      </c>
      <c r="P67">
        <f t="shared" si="8"/>
        <v>1.390759150773442</v>
      </c>
      <c r="Q67">
        <f t="shared" si="9"/>
        <v>0.66104472787283164</v>
      </c>
    </row>
    <row r="68" spans="1:17" ht="23.25" thickBot="1">
      <c r="A68">
        <v>2009</v>
      </c>
      <c r="B68" s="1">
        <v>1</v>
      </c>
      <c r="C68" s="1">
        <v>106054.88</v>
      </c>
      <c r="D68" s="1">
        <v>36874.19</v>
      </c>
      <c r="E68" s="2">
        <v>9736.98</v>
      </c>
      <c r="F68" s="1">
        <v>16.260000000000002</v>
      </c>
      <c r="G68" s="1">
        <v>15</v>
      </c>
      <c r="H68" s="2">
        <v>9736.98</v>
      </c>
      <c r="I68" s="3">
        <v>999.34</v>
      </c>
      <c r="J68" s="3" t="s">
        <v>153</v>
      </c>
      <c r="K68" s="3">
        <v>459.56</v>
      </c>
      <c r="L68" s="4" t="s">
        <v>154</v>
      </c>
      <c r="M68">
        <f t="shared" si="5"/>
        <v>1.7603966351532059</v>
      </c>
      <c r="N68">
        <f t="shared" si="6"/>
        <v>2.7101341073525953</v>
      </c>
      <c r="O68">
        <f t="shared" si="7"/>
        <v>1.2462917829517068</v>
      </c>
      <c r="P68">
        <f t="shared" si="8"/>
        <v>1.5395019811070785</v>
      </c>
      <c r="Q68">
        <f t="shared" si="9"/>
        <v>0.70796078455537559</v>
      </c>
    </row>
    <row r="69" spans="1:17" ht="23.25" thickBot="1">
      <c r="A69">
        <v>2009</v>
      </c>
      <c r="B69" s="5">
        <v>2</v>
      </c>
      <c r="C69" s="5">
        <v>111178.39</v>
      </c>
      <c r="D69" s="5">
        <v>39259.06</v>
      </c>
      <c r="E69" s="6">
        <v>26284.98</v>
      </c>
      <c r="F69" s="5">
        <v>17.010000000000002</v>
      </c>
      <c r="G69" s="5">
        <v>20</v>
      </c>
      <c r="H69" s="6">
        <v>26284.98</v>
      </c>
      <c r="I69" s="7">
        <v>1777.79</v>
      </c>
      <c r="J69" s="7" t="s">
        <v>156</v>
      </c>
      <c r="K69" s="7">
        <v>616.67999999999995</v>
      </c>
      <c r="L69" s="8" t="s">
        <v>155</v>
      </c>
      <c r="M69">
        <f t="shared" si="5"/>
        <v>3.3476323681718307</v>
      </c>
      <c r="N69">
        <f t="shared" si="6"/>
        <v>4.5283560024106535</v>
      </c>
      <c r="O69">
        <f t="shared" si="7"/>
        <v>1.5707966517792327</v>
      </c>
      <c r="P69">
        <f t="shared" si="8"/>
        <v>1.3527040918425657</v>
      </c>
      <c r="Q69">
        <f t="shared" si="9"/>
        <v>0.46922615120878924</v>
      </c>
    </row>
    <row r="70" spans="1:17" ht="23.25" thickBot="1">
      <c r="A70">
        <v>2009</v>
      </c>
      <c r="B70" s="1">
        <v>3</v>
      </c>
      <c r="C70" s="1">
        <v>126720.61</v>
      </c>
      <c r="D70" s="1">
        <v>48054.7</v>
      </c>
      <c r="E70" s="2">
        <v>24997.360000000001</v>
      </c>
      <c r="F70" s="1">
        <v>19.37</v>
      </c>
      <c r="G70" s="1">
        <v>22</v>
      </c>
      <c r="H70" s="2">
        <v>24997.360000000001</v>
      </c>
      <c r="I70" s="3">
        <v>1620.87</v>
      </c>
      <c r="J70" s="3" t="s">
        <v>157</v>
      </c>
      <c r="K70" s="3">
        <v>612.27</v>
      </c>
      <c r="L70" s="4" t="s">
        <v>158</v>
      </c>
      <c r="M70">
        <f t="shared" si="5"/>
        <v>2.3644797207424797</v>
      </c>
      <c r="N70">
        <f t="shared" si="6"/>
        <v>3.3729687210616235</v>
      </c>
      <c r="O70">
        <f t="shared" si="7"/>
        <v>1.2741105448582555</v>
      </c>
      <c r="P70">
        <f t="shared" si="8"/>
        <v>1.426516240114956</v>
      </c>
      <c r="Q70">
        <f t="shared" si="9"/>
        <v>0.53885450303552063</v>
      </c>
    </row>
    <row r="71" spans="1:17" ht="23.25" thickBot="1">
      <c r="A71">
        <v>2009</v>
      </c>
      <c r="B71" s="5">
        <v>4</v>
      </c>
      <c r="C71" s="5">
        <v>132407.92000000001</v>
      </c>
      <c r="D71" s="5">
        <v>51762.34</v>
      </c>
      <c r="E71" s="6">
        <v>30024.42</v>
      </c>
      <c r="F71" s="5">
        <v>20.21</v>
      </c>
      <c r="G71" s="5">
        <v>21</v>
      </c>
      <c r="H71" s="6">
        <v>30024.42</v>
      </c>
      <c r="I71" s="7">
        <v>1873.97</v>
      </c>
      <c r="J71" s="7" t="s">
        <v>160</v>
      </c>
      <c r="K71" s="7">
        <v>909.36</v>
      </c>
      <c r="L71" s="8" t="s">
        <v>159</v>
      </c>
      <c r="M71">
        <f t="shared" si="5"/>
        <v>2.7621129294276221</v>
      </c>
      <c r="N71">
        <f t="shared" si="6"/>
        <v>3.6203347839375115</v>
      </c>
      <c r="O71">
        <f t="shared" si="7"/>
        <v>1.7567984754939596</v>
      </c>
      <c r="P71">
        <f t="shared" si="8"/>
        <v>1.3107120803665815</v>
      </c>
      <c r="Q71">
        <f t="shared" si="9"/>
        <v>0.63603426810576191</v>
      </c>
    </row>
    <row r="72" spans="1:17" ht="23.25" thickBot="1">
      <c r="A72">
        <v>2009</v>
      </c>
      <c r="B72" s="1">
        <v>5</v>
      </c>
      <c r="C72" s="1">
        <v>140744.53</v>
      </c>
      <c r="D72" s="1">
        <v>56561.7</v>
      </c>
      <c r="E72" s="2">
        <v>24140.93</v>
      </c>
      <c r="F72" s="1">
        <v>22.47</v>
      </c>
      <c r="G72" s="1">
        <v>18</v>
      </c>
      <c r="H72" s="2">
        <v>24140.93</v>
      </c>
      <c r="I72" s="3">
        <v>1745.12</v>
      </c>
      <c r="J72" s="3" t="s">
        <v>161</v>
      </c>
      <c r="K72" s="3">
        <v>991.25</v>
      </c>
      <c r="L72" s="4" t="s">
        <v>162</v>
      </c>
      <c r="M72">
        <f t="shared" si="5"/>
        <v>2.3711500499061695</v>
      </c>
      <c r="N72">
        <f t="shared" si="6"/>
        <v>3.0853386655634467</v>
      </c>
      <c r="O72">
        <f t="shared" si="7"/>
        <v>1.7525109747408583</v>
      </c>
      <c r="P72">
        <f t="shared" si="8"/>
        <v>1.3011992495732352</v>
      </c>
      <c r="Q72">
        <f t="shared" si="9"/>
        <v>0.73909745813437999</v>
      </c>
    </row>
    <row r="73" spans="1:17" ht="23.25" thickBot="1">
      <c r="A73">
        <v>2009</v>
      </c>
      <c r="B73" s="5">
        <v>6</v>
      </c>
      <c r="C73" s="5">
        <v>158462.29</v>
      </c>
      <c r="D73" s="5">
        <v>64597.47</v>
      </c>
      <c r="E73" s="6">
        <v>30769.78</v>
      </c>
      <c r="F73" s="5">
        <v>25.36</v>
      </c>
      <c r="G73" s="5">
        <v>22</v>
      </c>
      <c r="H73" s="6">
        <v>30769.78</v>
      </c>
      <c r="I73" s="7">
        <v>1794.33</v>
      </c>
      <c r="J73" s="7" t="s">
        <v>163</v>
      </c>
      <c r="K73" s="7">
        <v>1081.56</v>
      </c>
      <c r="L73" s="8" t="s">
        <v>164</v>
      </c>
      <c r="M73">
        <f t="shared" si="5"/>
        <v>2.1651410862319582</v>
      </c>
      <c r="N73">
        <f t="shared" si="6"/>
        <v>2.7777094056470011</v>
      </c>
      <c r="O73">
        <f t="shared" si="7"/>
        <v>1.6743070587749025</v>
      </c>
      <c r="P73">
        <f t="shared" si="8"/>
        <v>1.2829230498235609</v>
      </c>
      <c r="Q73">
        <f t="shared" si="9"/>
        <v>0.77330159656650144</v>
      </c>
    </row>
    <row r="74" spans="1:17" ht="23.25" thickBot="1">
      <c r="A74">
        <v>2009</v>
      </c>
      <c r="B74" s="1">
        <v>7</v>
      </c>
      <c r="C74" s="1">
        <v>185378.08</v>
      </c>
      <c r="D74" s="1">
        <v>85339.62</v>
      </c>
      <c r="E74" s="2">
        <v>47201.599999999999</v>
      </c>
      <c r="F74" s="1">
        <v>29.47</v>
      </c>
      <c r="G74" s="1">
        <v>23</v>
      </c>
      <c r="H74" s="2">
        <v>47201.599999999999</v>
      </c>
      <c r="I74" s="3">
        <v>2958.17</v>
      </c>
      <c r="J74" s="3" t="s">
        <v>165</v>
      </c>
      <c r="K74" s="3">
        <v>1535.28</v>
      </c>
      <c r="L74" s="4" t="s">
        <v>166</v>
      </c>
      <c r="M74">
        <f t="shared" si="5"/>
        <v>2.4047956602816716</v>
      </c>
      <c r="N74">
        <f t="shared" si="6"/>
        <v>3.4663500962390041</v>
      </c>
      <c r="O74">
        <f t="shared" si="7"/>
        <v>1.7990237125499271</v>
      </c>
      <c r="P74">
        <f t="shared" si="8"/>
        <v>1.4414322819565442</v>
      </c>
      <c r="Q74">
        <f t="shared" si="9"/>
        <v>0.74809836954679509</v>
      </c>
    </row>
    <row r="75" spans="1:17" ht="23.25" thickBot="1">
      <c r="A75">
        <v>2009</v>
      </c>
      <c r="B75" s="5">
        <v>8</v>
      </c>
      <c r="C75" s="5">
        <v>145730.98000000001</v>
      </c>
      <c r="D75" s="5">
        <v>68448.5</v>
      </c>
      <c r="E75" s="6">
        <v>33261.68</v>
      </c>
      <c r="F75" s="5">
        <v>23.04</v>
      </c>
      <c r="G75" s="5">
        <v>21</v>
      </c>
      <c r="H75" s="6">
        <v>33261.68</v>
      </c>
      <c r="I75" s="7">
        <v>2504.4</v>
      </c>
      <c r="J75" s="7" t="s">
        <v>168</v>
      </c>
      <c r="K75" s="7">
        <v>1179.8599999999999</v>
      </c>
      <c r="L75" s="8" t="s">
        <v>167</v>
      </c>
      <c r="M75">
        <f t="shared" si="5"/>
        <v>2.31398719301303</v>
      </c>
      <c r="N75">
        <f t="shared" si="6"/>
        <v>3.6588091777029446</v>
      </c>
      <c r="O75">
        <f t="shared" si="7"/>
        <v>1.7237192926068501</v>
      </c>
      <c r="P75">
        <f t="shared" si="8"/>
        <v>1.5811708849342547</v>
      </c>
      <c r="Q75">
        <f t="shared" si="9"/>
        <v>0.74491306512479205</v>
      </c>
    </row>
    <row r="76" spans="1:17" ht="23.25" thickBot="1">
      <c r="A76">
        <v>2009</v>
      </c>
      <c r="B76" s="1">
        <v>9</v>
      </c>
      <c r="C76" s="1">
        <v>152906.37</v>
      </c>
      <c r="D76" s="1">
        <v>73008.66</v>
      </c>
      <c r="E76" s="2">
        <v>28262.45</v>
      </c>
      <c r="F76" s="1">
        <v>24.12</v>
      </c>
      <c r="G76" s="1">
        <v>22</v>
      </c>
      <c r="H76" s="2">
        <v>28262.45</v>
      </c>
      <c r="I76" s="3">
        <v>1810.73</v>
      </c>
      <c r="J76" s="3" t="s">
        <v>169</v>
      </c>
      <c r="K76" s="3">
        <v>681.14</v>
      </c>
      <c r="L76" s="4" t="s">
        <v>170</v>
      </c>
      <c r="M76">
        <f t="shared" si="5"/>
        <v>1.7595951195129702</v>
      </c>
      <c r="N76">
        <f t="shared" si="6"/>
        <v>2.4801578333310048</v>
      </c>
      <c r="O76">
        <f t="shared" si="7"/>
        <v>0.93295781623714213</v>
      </c>
      <c r="P76">
        <f t="shared" si="8"/>
        <v>1.409504837691</v>
      </c>
      <c r="Q76">
        <f t="shared" si="9"/>
        <v>0.53021164124129361</v>
      </c>
    </row>
    <row r="77" spans="1:17" ht="23.25" thickBot="1">
      <c r="A77">
        <v>2009</v>
      </c>
      <c r="B77" s="5">
        <v>10</v>
      </c>
      <c r="C77" s="5">
        <v>165222.82999999999</v>
      </c>
      <c r="D77" s="5">
        <v>99560.81</v>
      </c>
      <c r="E77" s="6">
        <v>19954.59</v>
      </c>
      <c r="F77" s="5">
        <v>26.03</v>
      </c>
      <c r="G77" s="5">
        <v>16</v>
      </c>
      <c r="H77" s="6">
        <v>19954.59</v>
      </c>
      <c r="I77" s="7">
        <v>1673.34</v>
      </c>
      <c r="J77" s="7" t="s">
        <v>171</v>
      </c>
      <c r="K77" s="7">
        <v>885.54</v>
      </c>
      <c r="L77" s="8" t="s">
        <v>172</v>
      </c>
      <c r="M77">
        <f t="shared" si="5"/>
        <v>1.2526634475954948</v>
      </c>
      <c r="N77">
        <f t="shared" si="6"/>
        <v>1.6807215610238606</v>
      </c>
      <c r="O77">
        <f t="shared" si="7"/>
        <v>0.88944635946613926</v>
      </c>
      <c r="P77">
        <f t="shared" si="8"/>
        <v>1.3417183715626328</v>
      </c>
      <c r="Q77">
        <f t="shared" si="9"/>
        <v>0.71004415525450526</v>
      </c>
    </row>
    <row r="78" spans="1:17" ht="23.25" thickBot="1">
      <c r="A78">
        <v>2009</v>
      </c>
      <c r="B78" s="1">
        <v>11</v>
      </c>
      <c r="C78" s="1">
        <v>177811.69</v>
      </c>
      <c r="D78" s="1">
        <v>107715.32</v>
      </c>
      <c r="E78" s="2">
        <v>38955.24</v>
      </c>
      <c r="F78" s="1">
        <v>27.93</v>
      </c>
      <c r="G78" s="1">
        <v>21</v>
      </c>
      <c r="H78" s="2">
        <v>38955.24</v>
      </c>
      <c r="I78" s="3">
        <v>2892.38</v>
      </c>
      <c r="J78" s="3" t="s">
        <v>173</v>
      </c>
      <c r="K78" s="3">
        <v>1442.39</v>
      </c>
      <c r="L78" s="4" t="s">
        <v>174</v>
      </c>
      <c r="M78">
        <f t="shared" si="5"/>
        <v>1.722142614970116</v>
      </c>
      <c r="N78">
        <f t="shared" si="6"/>
        <v>2.6852076380592846</v>
      </c>
      <c r="O78">
        <f t="shared" si="7"/>
        <v>1.3390760014452912</v>
      </c>
      <c r="P78">
        <f t="shared" si="8"/>
        <v>1.5592248950333771</v>
      </c>
      <c r="Q78">
        <f t="shared" si="9"/>
        <v>0.77756394261721928</v>
      </c>
    </row>
    <row r="79" spans="1:17" ht="23.25" thickBot="1">
      <c r="A79">
        <v>2009</v>
      </c>
      <c r="B79" s="5">
        <v>12</v>
      </c>
      <c r="C79" s="5">
        <v>183799.87</v>
      </c>
      <c r="D79" s="5">
        <v>113949.64</v>
      </c>
      <c r="E79" s="6">
        <v>31853.25</v>
      </c>
      <c r="F79" s="5">
        <v>28.78</v>
      </c>
      <c r="G79" s="5">
        <v>23</v>
      </c>
      <c r="H79" s="6">
        <v>31853.25</v>
      </c>
      <c r="I79" s="7">
        <v>2568.23</v>
      </c>
      <c r="J79" s="7" t="s">
        <v>175</v>
      </c>
      <c r="K79" s="7">
        <v>898.94</v>
      </c>
      <c r="L79" s="8" t="s">
        <v>176</v>
      </c>
      <c r="M79">
        <f t="shared" si="5"/>
        <v>1.2153824382801721</v>
      </c>
      <c r="N79">
        <f t="shared" si="6"/>
        <v>2.2538289721670028</v>
      </c>
      <c r="O79">
        <f t="shared" si="7"/>
        <v>0.78889235630757581</v>
      </c>
      <c r="P79">
        <f t="shared" si="8"/>
        <v>1.8544195647225949</v>
      </c>
      <c r="Q79">
        <f t="shared" si="9"/>
        <v>0.64908981030193147</v>
      </c>
    </row>
    <row r="80" spans="1:17" ht="23.25" thickBot="1">
      <c r="A80">
        <v>2008</v>
      </c>
      <c r="B80" s="1">
        <v>1</v>
      </c>
      <c r="C80" s="1">
        <v>224268.6</v>
      </c>
      <c r="D80" s="1">
        <v>56607.85</v>
      </c>
      <c r="E80" s="2">
        <v>30623.13</v>
      </c>
      <c r="F80" s="1">
        <v>49.4</v>
      </c>
      <c r="G80" s="1">
        <v>22</v>
      </c>
      <c r="H80" s="2">
        <v>30623.13</v>
      </c>
      <c r="I80" s="3">
        <v>1836.88</v>
      </c>
      <c r="J80" s="3" t="s">
        <v>177</v>
      </c>
      <c r="K80" s="3">
        <v>759.14</v>
      </c>
      <c r="L80" s="4" t="s">
        <v>178</v>
      </c>
      <c r="M80">
        <f t="shared" si="5"/>
        <v>2.4589530507614308</v>
      </c>
      <c r="N80">
        <f t="shared" si="6"/>
        <v>3.244920978274215</v>
      </c>
      <c r="O80">
        <f t="shared" si="7"/>
        <v>1.3410507553281037</v>
      </c>
      <c r="P80">
        <f t="shared" si="8"/>
        <v>1.3196351907855273</v>
      </c>
      <c r="Q80">
        <f t="shared" si="9"/>
        <v>0.54537468900141817</v>
      </c>
    </row>
    <row r="81" spans="1:17" ht="23.25" thickBot="1">
      <c r="A81">
        <v>2008</v>
      </c>
      <c r="B81" s="5">
        <v>2</v>
      </c>
      <c r="C81" s="5">
        <v>224740.28</v>
      </c>
      <c r="D81" s="5">
        <v>61643.97</v>
      </c>
      <c r="E81" s="6">
        <v>14177.46</v>
      </c>
      <c r="F81" s="5">
        <v>49.21</v>
      </c>
      <c r="G81" s="5">
        <v>16</v>
      </c>
      <c r="H81" s="6">
        <v>14177.46</v>
      </c>
      <c r="I81" s="7">
        <v>1144.42</v>
      </c>
      <c r="J81" s="7" t="s">
        <v>180</v>
      </c>
      <c r="K81" s="7">
        <v>573.25</v>
      </c>
      <c r="L81" s="8" t="s">
        <v>179</v>
      </c>
      <c r="M81">
        <f t="shared" si="5"/>
        <v>1.4374337830610195</v>
      </c>
      <c r="N81">
        <f t="shared" si="6"/>
        <v>1.8564995083866271</v>
      </c>
      <c r="O81">
        <f t="shared" si="7"/>
        <v>0.92993686162653044</v>
      </c>
      <c r="P81">
        <f t="shared" si="8"/>
        <v>1.2915374122021857</v>
      </c>
      <c r="Q81">
        <f t="shared" si="9"/>
        <v>0.64694240011962645</v>
      </c>
    </row>
    <row r="82" spans="1:17" ht="23.25" thickBot="1">
      <c r="A82">
        <v>2008</v>
      </c>
      <c r="B82" s="1">
        <v>3</v>
      </c>
      <c r="C82" s="1">
        <v>180455.44</v>
      </c>
      <c r="D82" s="1">
        <v>52217.71</v>
      </c>
      <c r="E82" s="2">
        <v>19350.11</v>
      </c>
      <c r="F82" s="1">
        <v>39.450000000000003</v>
      </c>
      <c r="G82" s="1">
        <v>21</v>
      </c>
      <c r="H82" s="2">
        <v>19350.11</v>
      </c>
      <c r="I82" s="3">
        <v>1356.97</v>
      </c>
      <c r="J82" s="3" t="s">
        <v>181</v>
      </c>
      <c r="K82" s="3">
        <v>640.48</v>
      </c>
      <c r="L82" s="4" t="s">
        <v>182</v>
      </c>
      <c r="M82">
        <f t="shared" si="5"/>
        <v>1.7646001893300369</v>
      </c>
      <c r="N82">
        <f t="shared" si="6"/>
        <v>2.59867772830329</v>
      </c>
      <c r="O82">
        <f t="shared" si="7"/>
        <v>1.226557043577744</v>
      </c>
      <c r="P82">
        <f t="shared" si="8"/>
        <v>1.4726722483748151</v>
      </c>
      <c r="Q82">
        <f t="shared" si="9"/>
        <v>0.69509062222385287</v>
      </c>
    </row>
    <row r="83" spans="1:17" ht="19.5" customHeight="1" thickBot="1">
      <c r="A83">
        <v>2008</v>
      </c>
      <c r="B83" s="5">
        <v>4</v>
      </c>
      <c r="C83" s="5">
        <v>193829.85</v>
      </c>
      <c r="D83" s="5">
        <v>55289.79</v>
      </c>
      <c r="E83" s="6">
        <v>18572.88</v>
      </c>
      <c r="F83" s="5">
        <v>42.06</v>
      </c>
      <c r="G83" s="5">
        <v>21</v>
      </c>
      <c r="H83" s="6">
        <v>18572.88</v>
      </c>
      <c r="I83" s="7">
        <v>1886.1</v>
      </c>
      <c r="J83" s="7" t="s">
        <v>184</v>
      </c>
      <c r="K83" s="7">
        <v>530</v>
      </c>
      <c r="L83" s="8" t="s">
        <v>183</v>
      </c>
      <c r="M83">
        <f t="shared" si="5"/>
        <v>1.5996133411663478</v>
      </c>
      <c r="N83">
        <f t="shared" si="6"/>
        <v>3.4112989034684342</v>
      </c>
      <c r="O83">
        <f t="shared" si="7"/>
        <v>0.95858566292257563</v>
      </c>
      <c r="P83">
        <f t="shared" si="8"/>
        <v>2.1325771770452397</v>
      </c>
      <c r="Q83">
        <f t="shared" si="9"/>
        <v>0.59926085776680826</v>
      </c>
    </row>
    <row r="84" spans="1:17" ht="23.25" thickBot="1">
      <c r="A84">
        <v>2008</v>
      </c>
      <c r="B84" s="1">
        <v>5</v>
      </c>
      <c r="C84" s="1">
        <v>180409.12</v>
      </c>
      <c r="D84" s="1">
        <v>53131.32</v>
      </c>
      <c r="E84" s="2">
        <v>19727.3</v>
      </c>
      <c r="F84" s="1">
        <v>25.89</v>
      </c>
      <c r="G84" s="1">
        <v>20</v>
      </c>
      <c r="H84" s="2">
        <v>19727.3</v>
      </c>
      <c r="I84" s="3">
        <v>1479.47</v>
      </c>
      <c r="J84" s="3" t="s">
        <v>185</v>
      </c>
      <c r="K84" s="3">
        <v>550.15</v>
      </c>
      <c r="L84" s="4" t="s">
        <v>186</v>
      </c>
      <c r="M84">
        <f t="shared" si="5"/>
        <v>1.8564662048674869</v>
      </c>
      <c r="N84">
        <f t="shared" si="6"/>
        <v>2.784553442301076</v>
      </c>
      <c r="O84">
        <f t="shared" si="7"/>
        <v>1.0354532881923506</v>
      </c>
      <c r="P84">
        <f t="shared" si="8"/>
        <v>1.4999214286800524</v>
      </c>
      <c r="Q84">
        <f t="shared" si="9"/>
        <v>0.55775498927881662</v>
      </c>
    </row>
    <row r="85" spans="1:17" ht="23.25" thickBot="1">
      <c r="A85">
        <v>2008</v>
      </c>
      <c r="B85" s="5">
        <v>6</v>
      </c>
      <c r="C85" s="5">
        <v>143795.10999999999</v>
      </c>
      <c r="D85" s="5">
        <v>41997.04</v>
      </c>
      <c r="E85" s="6">
        <v>11268.7</v>
      </c>
      <c r="F85" s="5">
        <v>20.64</v>
      </c>
      <c r="G85" s="5">
        <v>20</v>
      </c>
      <c r="H85" s="6">
        <v>11268.7</v>
      </c>
      <c r="I85" s="7">
        <v>789.6</v>
      </c>
      <c r="J85" s="7" t="s">
        <v>188</v>
      </c>
      <c r="K85" s="7">
        <v>404.42</v>
      </c>
      <c r="L85" s="8" t="s">
        <v>187</v>
      </c>
      <c r="M85">
        <f t="shared" si="5"/>
        <v>1.341606456074047</v>
      </c>
      <c r="N85">
        <f t="shared" si="6"/>
        <v>1.8801325045765132</v>
      </c>
      <c r="O85">
        <f t="shared" si="7"/>
        <v>0.96297262854715471</v>
      </c>
      <c r="P85">
        <f t="shared" si="8"/>
        <v>1.4014038886473152</v>
      </c>
      <c r="Q85">
        <f t="shared" si="9"/>
        <v>0.71777578602678216</v>
      </c>
    </row>
    <row r="86" spans="1:17" ht="23.25" thickBot="1">
      <c r="A86">
        <v>2008</v>
      </c>
      <c r="B86" s="1">
        <v>7</v>
      </c>
      <c r="C86" s="1">
        <v>145955.48000000001</v>
      </c>
      <c r="D86" s="1">
        <v>43403.3</v>
      </c>
      <c r="E86" s="2">
        <v>15275.82</v>
      </c>
      <c r="F86" s="1">
        <v>20.93</v>
      </c>
      <c r="G86" s="1">
        <v>23</v>
      </c>
      <c r="H86" s="2">
        <v>15275.82</v>
      </c>
      <c r="I86" s="3">
        <v>1055.97</v>
      </c>
      <c r="J86" s="3" t="s">
        <v>189</v>
      </c>
      <c r="K86" s="3">
        <v>428.91</v>
      </c>
      <c r="L86" s="4" t="s">
        <v>190</v>
      </c>
      <c r="M86">
        <f t="shared" si="5"/>
        <v>1.5302202527377451</v>
      </c>
      <c r="N86">
        <f t="shared" si="6"/>
        <v>2.4329256070390959</v>
      </c>
      <c r="O86">
        <f t="shared" si="7"/>
        <v>0.98819675001670382</v>
      </c>
      <c r="P86">
        <f t="shared" si="8"/>
        <v>1.589918577202402</v>
      </c>
      <c r="Q86">
        <f t="shared" si="9"/>
        <v>0.64578726379336759</v>
      </c>
    </row>
    <row r="87" spans="1:17" ht="19.5" customHeight="1" thickBot="1">
      <c r="A87">
        <v>2008</v>
      </c>
      <c r="B87" s="5">
        <v>8</v>
      </c>
      <c r="C87" s="5">
        <v>126514.5</v>
      </c>
      <c r="D87" s="5">
        <v>38197.449999999997</v>
      </c>
      <c r="E87" s="6">
        <v>7861.92</v>
      </c>
      <c r="F87" s="5">
        <v>18.13</v>
      </c>
      <c r="G87" s="5">
        <v>21</v>
      </c>
      <c r="H87" s="6">
        <v>7861.92</v>
      </c>
      <c r="I87" s="7">
        <v>587.96</v>
      </c>
      <c r="J87" s="7" t="s">
        <v>191</v>
      </c>
      <c r="K87" s="7">
        <v>267.81</v>
      </c>
      <c r="L87" s="8" t="s">
        <v>192</v>
      </c>
      <c r="M87">
        <f t="shared" si="5"/>
        <v>0.980110302800692</v>
      </c>
      <c r="N87">
        <f t="shared" si="6"/>
        <v>1.539265055651621</v>
      </c>
      <c r="O87">
        <f t="shared" si="7"/>
        <v>0.70112010094914723</v>
      </c>
      <c r="P87">
        <f t="shared" si="8"/>
        <v>1.5705018621405458</v>
      </c>
      <c r="Q87">
        <f t="shared" si="9"/>
        <v>0.7153481592282801</v>
      </c>
    </row>
    <row r="88" spans="1:17" ht="23.25" thickBot="1">
      <c r="A88">
        <v>2008</v>
      </c>
      <c r="B88" s="1">
        <v>9</v>
      </c>
      <c r="C88" s="1">
        <v>121164.86</v>
      </c>
      <c r="D88" s="1">
        <v>36163.03</v>
      </c>
      <c r="E88" s="2">
        <v>8085.73</v>
      </c>
      <c r="F88" s="1">
        <v>18.68</v>
      </c>
      <c r="G88" s="1">
        <v>19</v>
      </c>
      <c r="H88" s="2">
        <v>8085.73</v>
      </c>
      <c r="I88" s="3">
        <v>1132.8499999999999</v>
      </c>
      <c r="J88" s="3" t="s">
        <v>193</v>
      </c>
      <c r="K88" s="3">
        <v>217.24</v>
      </c>
      <c r="L88" s="4" t="s">
        <v>194</v>
      </c>
      <c r="M88">
        <f t="shared" si="5"/>
        <v>1.1767950219937466</v>
      </c>
      <c r="N88">
        <f t="shared" si="6"/>
        <v>3.1326191417035574</v>
      </c>
      <c r="O88">
        <f t="shared" si="7"/>
        <v>0.60072399906755614</v>
      </c>
      <c r="P88">
        <f t="shared" si="8"/>
        <v>2.6619921763402936</v>
      </c>
      <c r="Q88">
        <f t="shared" si="9"/>
        <v>0.51047462628606222</v>
      </c>
    </row>
    <row r="89" spans="1:17" ht="23.25" thickBot="1">
      <c r="A89">
        <v>2008</v>
      </c>
      <c r="B89" s="5">
        <v>10</v>
      </c>
      <c r="C89" s="5">
        <v>91419.32</v>
      </c>
      <c r="D89" s="5">
        <v>27202.400000000001</v>
      </c>
      <c r="E89" s="6">
        <v>7300.55</v>
      </c>
      <c r="F89" s="5">
        <v>14.09</v>
      </c>
      <c r="G89" s="5">
        <v>20</v>
      </c>
      <c r="H89" s="6">
        <v>7300.55</v>
      </c>
      <c r="I89" s="7">
        <v>532.27</v>
      </c>
      <c r="J89" s="7" t="s">
        <v>195</v>
      </c>
      <c r="K89" s="7">
        <v>250.91</v>
      </c>
      <c r="L89" s="8" t="s">
        <v>196</v>
      </c>
      <c r="M89">
        <f t="shared" si="5"/>
        <v>1.3418944651942477</v>
      </c>
      <c r="N89">
        <f t="shared" si="6"/>
        <v>1.956702349792665</v>
      </c>
      <c r="O89">
        <f t="shared" si="7"/>
        <v>0.92238184866041228</v>
      </c>
      <c r="P89">
        <f t="shared" si="8"/>
        <v>1.4581641109231491</v>
      </c>
      <c r="Q89">
        <f t="shared" si="9"/>
        <v>0.68737286916739138</v>
      </c>
    </row>
    <row r="90" spans="1:17" ht="23.25" thickBot="1">
      <c r="A90">
        <v>2008</v>
      </c>
      <c r="B90" s="1">
        <v>11</v>
      </c>
      <c r="C90" s="1">
        <v>98792.46</v>
      </c>
      <c r="D90" s="1">
        <v>30643.47</v>
      </c>
      <c r="E90" s="2">
        <v>11839.11</v>
      </c>
      <c r="F90" s="1">
        <v>15.23</v>
      </c>
      <c r="G90" s="1">
        <v>20</v>
      </c>
      <c r="H90" s="2">
        <v>11839.11</v>
      </c>
      <c r="I90" s="3">
        <v>1011.78</v>
      </c>
      <c r="J90" s="3" t="s">
        <v>197</v>
      </c>
      <c r="K90" s="3">
        <v>231.76</v>
      </c>
      <c r="L90" s="4" t="s">
        <v>198</v>
      </c>
      <c r="M90">
        <f t="shared" si="5"/>
        <v>1.931750875472001</v>
      </c>
      <c r="N90">
        <f t="shared" si="6"/>
        <v>3.3017801182437889</v>
      </c>
      <c r="O90">
        <f t="shared" si="7"/>
        <v>0.75631121410205826</v>
      </c>
      <c r="P90">
        <f t="shared" si="8"/>
        <v>1.7092163177806441</v>
      </c>
      <c r="Q90">
        <f t="shared" si="9"/>
        <v>0.39151591631465543</v>
      </c>
    </row>
    <row r="91" spans="1:17" ht="23.25" thickBot="1">
      <c r="A91">
        <v>2008</v>
      </c>
      <c r="B91" s="5">
        <v>12</v>
      </c>
      <c r="C91" s="5">
        <v>96875.31</v>
      </c>
      <c r="D91" s="5">
        <v>31929.32</v>
      </c>
      <c r="E91" s="6">
        <v>15679.72</v>
      </c>
      <c r="F91" s="5">
        <v>14.86</v>
      </c>
      <c r="G91" s="5">
        <v>23</v>
      </c>
      <c r="H91" s="6">
        <v>15679.72</v>
      </c>
      <c r="I91" s="7">
        <v>1229.5899999999999</v>
      </c>
      <c r="J91" s="7" t="s">
        <v>199</v>
      </c>
      <c r="K91" s="7">
        <v>338.63</v>
      </c>
      <c r="L91" s="8" t="s">
        <v>200</v>
      </c>
      <c r="M91">
        <f t="shared" si="5"/>
        <v>2.1351126692386155</v>
      </c>
      <c r="N91">
        <f t="shared" si="6"/>
        <v>3.8509745901259405</v>
      </c>
      <c r="O91">
        <f t="shared" si="7"/>
        <v>1.0605612646933915</v>
      </c>
      <c r="P91">
        <f t="shared" si="8"/>
        <v>1.8036399884691818</v>
      </c>
      <c r="Q91">
        <f t="shared" si="9"/>
        <v>0.49672379353712948</v>
      </c>
    </row>
    <row r="92" spans="1:17" ht="23.25" thickBot="1">
      <c r="A92">
        <v>2007</v>
      </c>
      <c r="B92" s="19">
        <v>1</v>
      </c>
      <c r="C92" s="1">
        <v>83484.61</v>
      </c>
      <c r="D92" s="1">
        <v>19543.349999999999</v>
      </c>
      <c r="E92" s="2">
        <v>16993.37</v>
      </c>
      <c r="F92" s="1">
        <v>38.36</v>
      </c>
      <c r="G92" s="1">
        <v>20</v>
      </c>
      <c r="H92" s="2">
        <v>16993.37</v>
      </c>
      <c r="I92" s="3">
        <v>1078.1600000000001</v>
      </c>
      <c r="J92" s="3" t="s">
        <v>201</v>
      </c>
      <c r="K92" s="3">
        <v>656.03</v>
      </c>
      <c r="L92" s="4" t="s">
        <v>202</v>
      </c>
      <c r="M92">
        <f t="shared" si="5"/>
        <v>4.3476092890932208</v>
      </c>
      <c r="N92">
        <f t="shared" si="6"/>
        <v>5.5167614559428158</v>
      </c>
      <c r="O92">
        <f t="shared" si="7"/>
        <v>3.3567939989817512</v>
      </c>
      <c r="P92">
        <f t="shared" si="8"/>
        <v>1.2689184075907254</v>
      </c>
      <c r="Q92">
        <f t="shared" si="9"/>
        <v>0.77210111943658044</v>
      </c>
    </row>
    <row r="93" spans="1:17" ht="23.25" customHeight="1" thickBot="1">
      <c r="A93">
        <v>2007</v>
      </c>
      <c r="B93" s="5">
        <v>2</v>
      </c>
      <c r="C93" s="5">
        <v>87865.2</v>
      </c>
      <c r="D93" s="5">
        <v>21705.41</v>
      </c>
      <c r="E93" s="6">
        <v>11537.66</v>
      </c>
      <c r="F93" s="5">
        <v>39.619999999999997</v>
      </c>
      <c r="G93" s="5">
        <v>15</v>
      </c>
      <c r="H93" s="6">
        <v>11537.66</v>
      </c>
      <c r="I93" s="7">
        <v>1280.04</v>
      </c>
      <c r="J93" s="7" t="s">
        <v>203</v>
      </c>
      <c r="K93" s="7">
        <v>541.42999999999995</v>
      </c>
      <c r="L93" s="8" t="s">
        <v>204</v>
      </c>
      <c r="M93">
        <f t="shared" si="5"/>
        <v>3.5437125275833687</v>
      </c>
      <c r="N93">
        <f t="shared" si="6"/>
        <v>5.8973315869177316</v>
      </c>
      <c r="O93">
        <f t="shared" si="7"/>
        <v>2.4944472368870247</v>
      </c>
      <c r="P93">
        <f t="shared" si="8"/>
        <v>1.664167604176237</v>
      </c>
      <c r="Q93">
        <f t="shared" si="9"/>
        <v>0.70390789813532384</v>
      </c>
    </row>
    <row r="94" spans="1:17" ht="23.25" thickBot="1">
      <c r="A94">
        <v>2007</v>
      </c>
      <c r="B94" s="1">
        <v>3</v>
      </c>
      <c r="C94" s="1">
        <v>99621.45</v>
      </c>
      <c r="D94" s="1">
        <v>24982.11</v>
      </c>
      <c r="E94" s="2">
        <v>20975.75</v>
      </c>
      <c r="F94" s="1">
        <v>44.36</v>
      </c>
      <c r="G94" s="1">
        <v>22</v>
      </c>
      <c r="H94" s="2">
        <v>20975.75</v>
      </c>
      <c r="I94" s="3">
        <v>1505.21</v>
      </c>
      <c r="J94" s="3" t="s">
        <v>205</v>
      </c>
      <c r="K94" s="3">
        <v>635.49</v>
      </c>
      <c r="L94" s="4" t="s">
        <v>206</v>
      </c>
      <c r="M94">
        <f t="shared" si="5"/>
        <v>3.8165038174044619</v>
      </c>
      <c r="N94">
        <f t="shared" si="6"/>
        <v>6.025151598483875</v>
      </c>
      <c r="O94">
        <f t="shared" si="7"/>
        <v>2.5437803292035781</v>
      </c>
      <c r="P94">
        <f t="shared" si="8"/>
        <v>1.5787097004874677</v>
      </c>
      <c r="Q94">
        <f t="shared" si="9"/>
        <v>0.66652110174844759</v>
      </c>
    </row>
    <row r="95" spans="1:17" ht="23.25" thickBot="1">
      <c r="A95">
        <v>2007</v>
      </c>
      <c r="B95" s="5">
        <v>4</v>
      </c>
      <c r="C95" s="5">
        <v>123592.59</v>
      </c>
      <c r="D95" s="5">
        <v>33506.550000000003</v>
      </c>
      <c r="E95" s="6">
        <v>31823.65</v>
      </c>
      <c r="F95" s="5">
        <v>53.33</v>
      </c>
      <c r="G95" s="5">
        <v>22</v>
      </c>
      <c r="H95" s="6">
        <v>31823.65</v>
      </c>
      <c r="I95" s="7">
        <v>2027.45</v>
      </c>
      <c r="J95" s="7" t="s">
        <v>207</v>
      </c>
      <c r="K95" s="7">
        <v>929.73</v>
      </c>
      <c r="L95" s="8" t="s">
        <v>208</v>
      </c>
      <c r="M95">
        <f t="shared" si="5"/>
        <v>4.3171545427820694</v>
      </c>
      <c r="N95">
        <f t="shared" si="6"/>
        <v>6.0509064645569293</v>
      </c>
      <c r="O95">
        <f t="shared" si="7"/>
        <v>2.7747709030025471</v>
      </c>
      <c r="P95">
        <f t="shared" si="8"/>
        <v>1.4015959828618023</v>
      </c>
      <c r="Q95">
        <f t="shared" si="9"/>
        <v>0.64273142772749192</v>
      </c>
    </row>
    <row r="96" spans="1:17" ht="23.25" thickBot="1">
      <c r="A96">
        <v>2007</v>
      </c>
      <c r="B96" s="1">
        <v>5</v>
      </c>
      <c r="C96" s="1">
        <v>135934.29</v>
      </c>
      <c r="D96" s="1">
        <v>37978.58</v>
      </c>
      <c r="E96" s="2">
        <v>38258.71</v>
      </c>
      <c r="F96" s="1">
        <v>43.42</v>
      </c>
      <c r="G96" s="1">
        <v>18</v>
      </c>
      <c r="H96" s="2">
        <v>38258.71</v>
      </c>
      <c r="I96" s="3">
        <v>2674.52</v>
      </c>
      <c r="J96" s="3" t="s">
        <v>209</v>
      </c>
      <c r="K96" s="3">
        <v>1659.59</v>
      </c>
      <c r="L96" s="4" t="s">
        <v>210</v>
      </c>
      <c r="M96">
        <f t="shared" si="5"/>
        <v>5.5965333324439435</v>
      </c>
      <c r="N96">
        <f t="shared" si="6"/>
        <v>7.042180092041356</v>
      </c>
      <c r="O96">
        <f t="shared" si="7"/>
        <v>4.3698052955113118</v>
      </c>
      <c r="P96">
        <f t="shared" si="8"/>
        <v>1.2583111139920817</v>
      </c>
      <c r="Q96">
        <f t="shared" si="9"/>
        <v>0.78080573025070621</v>
      </c>
    </row>
    <row r="97" spans="1:17" ht="23.25" thickBot="1">
      <c r="A97">
        <v>2007</v>
      </c>
      <c r="B97" s="5">
        <v>6</v>
      </c>
      <c r="C97" s="5">
        <v>127945</v>
      </c>
      <c r="D97" s="5">
        <v>35850.25</v>
      </c>
      <c r="E97" s="6">
        <v>34875.910000000003</v>
      </c>
      <c r="F97" s="5">
        <v>42.74</v>
      </c>
      <c r="G97" s="5">
        <v>21</v>
      </c>
      <c r="H97" s="6">
        <v>34875.910000000003</v>
      </c>
      <c r="I97" s="7">
        <v>2247.5</v>
      </c>
      <c r="J97" s="7" t="s">
        <v>212</v>
      </c>
      <c r="K97" s="7">
        <v>1036.73</v>
      </c>
      <c r="L97" s="8" t="s">
        <v>211</v>
      </c>
      <c r="M97">
        <f t="shared" si="5"/>
        <v>4.6324854611826112</v>
      </c>
      <c r="N97">
        <f t="shared" si="6"/>
        <v>6.2691334091115127</v>
      </c>
      <c r="O97">
        <f t="shared" si="7"/>
        <v>2.8918347849736055</v>
      </c>
      <c r="P97">
        <f t="shared" si="8"/>
        <v>1.3532980214709811</v>
      </c>
      <c r="Q97">
        <f t="shared" si="9"/>
        <v>0.62425123817557737</v>
      </c>
    </row>
    <row r="98" spans="1:17" ht="23.25" thickBot="1">
      <c r="A98">
        <v>2007</v>
      </c>
      <c r="B98" s="1">
        <v>7</v>
      </c>
      <c r="C98" s="1">
        <v>152554.73000000001</v>
      </c>
      <c r="D98" s="1">
        <v>43319.66</v>
      </c>
      <c r="E98" s="2">
        <v>21292.04</v>
      </c>
      <c r="F98" s="1">
        <v>50.59</v>
      </c>
      <c r="G98" s="1">
        <v>22</v>
      </c>
      <c r="H98" s="2">
        <v>21292.04</v>
      </c>
      <c r="I98" s="3">
        <v>1523.37</v>
      </c>
      <c r="J98" s="3" t="s">
        <v>213</v>
      </c>
      <c r="K98" s="3">
        <v>550.28</v>
      </c>
      <c r="L98" s="4" t="s">
        <v>214</v>
      </c>
      <c r="M98">
        <f t="shared" si="5"/>
        <v>2.2341357249802978</v>
      </c>
      <c r="N98">
        <f t="shared" si="6"/>
        <v>3.5165788466483807</v>
      </c>
      <c r="O98">
        <f t="shared" si="7"/>
        <v>1.2702777445621685</v>
      </c>
      <c r="P98">
        <f t="shared" si="8"/>
        <v>1.5740220288896694</v>
      </c>
      <c r="Q98">
        <f t="shared" si="9"/>
        <v>0.56857680147134781</v>
      </c>
    </row>
    <row r="99" spans="1:17" ht="23.25" thickBot="1">
      <c r="A99">
        <v>2007</v>
      </c>
      <c r="B99" s="5">
        <v>8</v>
      </c>
      <c r="C99" s="5">
        <v>178549.93</v>
      </c>
      <c r="D99" s="5">
        <v>51501.89</v>
      </c>
      <c r="E99" s="6">
        <v>35286.25</v>
      </c>
      <c r="F99" s="5">
        <v>59.24</v>
      </c>
      <c r="G99" s="5">
        <v>23</v>
      </c>
      <c r="H99" s="6">
        <v>35286.25</v>
      </c>
      <c r="I99" s="7">
        <v>1788.84</v>
      </c>
      <c r="J99" s="7" t="s">
        <v>216</v>
      </c>
      <c r="K99" s="7">
        <v>1264.67</v>
      </c>
      <c r="L99" s="8" t="s">
        <v>215</v>
      </c>
      <c r="M99">
        <f t="shared" si="5"/>
        <v>2.9788902555007124</v>
      </c>
      <c r="N99">
        <f t="shared" si="6"/>
        <v>3.4733482596463938</v>
      </c>
      <c r="O99">
        <f t="shared" si="7"/>
        <v>2.4555797855185508</v>
      </c>
      <c r="P99">
        <f t="shared" si="8"/>
        <v>1.1659873180063056</v>
      </c>
      <c r="Q99">
        <f t="shared" si="9"/>
        <v>0.82432703956923714</v>
      </c>
    </row>
    <row r="100" spans="1:17" ht="23.25" thickBot="1">
      <c r="A100">
        <v>2007</v>
      </c>
      <c r="B100" s="1">
        <v>9</v>
      </c>
      <c r="C100" s="1">
        <v>195147.66</v>
      </c>
      <c r="D100" s="1">
        <v>55865.98</v>
      </c>
      <c r="E100" s="2">
        <v>30217.5</v>
      </c>
      <c r="F100" s="1">
        <v>63.74</v>
      </c>
      <c r="G100" s="1">
        <v>20</v>
      </c>
      <c r="H100" s="2">
        <v>30217.5</v>
      </c>
      <c r="I100" s="3">
        <v>1874.69</v>
      </c>
      <c r="J100" s="3" t="s">
        <v>217</v>
      </c>
      <c r="K100" s="3">
        <v>950.76</v>
      </c>
      <c r="L100" s="4" t="s">
        <v>218</v>
      </c>
      <c r="M100">
        <f t="shared" si="5"/>
        <v>2.7044634319491041</v>
      </c>
      <c r="N100">
        <f t="shared" si="6"/>
        <v>3.3556916033693494</v>
      </c>
      <c r="O100">
        <f t="shared" si="7"/>
        <v>1.7018586266633111</v>
      </c>
      <c r="P100">
        <f t="shared" si="8"/>
        <v>1.2407975510879456</v>
      </c>
      <c r="Q100">
        <f t="shared" si="9"/>
        <v>0.62927773641102014</v>
      </c>
    </row>
    <row r="101" spans="1:17" ht="23.25" thickBot="1">
      <c r="A101">
        <v>2007</v>
      </c>
      <c r="B101" s="5">
        <v>10</v>
      </c>
      <c r="C101" s="5">
        <v>223604.16</v>
      </c>
      <c r="D101" s="5">
        <v>60012.62</v>
      </c>
      <c r="E101" s="6">
        <v>23850.6</v>
      </c>
      <c r="F101" s="5">
        <v>69.64</v>
      </c>
      <c r="G101" s="5">
        <v>18</v>
      </c>
      <c r="H101" s="6">
        <v>23850.6</v>
      </c>
      <c r="I101" s="7">
        <v>2166.69</v>
      </c>
      <c r="J101" s="7" t="s">
        <v>219</v>
      </c>
      <c r="K101" s="7">
        <v>809.49</v>
      </c>
      <c r="L101" s="8" t="s">
        <v>220</v>
      </c>
      <c r="M101">
        <f t="shared" si="5"/>
        <v>2.2079244887714169</v>
      </c>
      <c r="N101">
        <f t="shared" si="6"/>
        <v>3.6103906145074154</v>
      </c>
      <c r="O101">
        <f t="shared" si="7"/>
        <v>1.3488662884573277</v>
      </c>
      <c r="P101">
        <f t="shared" si="8"/>
        <v>1.6351965988277029</v>
      </c>
      <c r="Q101">
        <f t="shared" si="9"/>
        <v>0.61092047998792487</v>
      </c>
    </row>
    <row r="102" spans="1:17" ht="23.25" thickBot="1">
      <c r="A102">
        <v>2007</v>
      </c>
      <c r="B102" s="1">
        <v>11</v>
      </c>
      <c r="C102" s="1">
        <v>241413.06</v>
      </c>
      <c r="D102" s="1">
        <v>53276.94</v>
      </c>
      <c r="E102" s="2">
        <v>17240.580000000002</v>
      </c>
      <c r="F102" s="1">
        <v>53.79</v>
      </c>
      <c r="G102" s="1">
        <v>22</v>
      </c>
      <c r="H102" s="2">
        <v>17240.580000000002</v>
      </c>
      <c r="I102" s="3">
        <v>1544.02</v>
      </c>
      <c r="J102" s="3" t="s">
        <v>221</v>
      </c>
      <c r="K102" s="3">
        <v>495.65</v>
      </c>
      <c r="L102" s="4" t="s">
        <v>222</v>
      </c>
      <c r="M102">
        <f t="shared" si="5"/>
        <v>1.4709229307702869</v>
      </c>
      <c r="N102">
        <f t="shared" si="6"/>
        <v>2.8981018804758683</v>
      </c>
      <c r="O102">
        <f t="shared" si="7"/>
        <v>0.93032745499272296</v>
      </c>
      <c r="P102">
        <f t="shared" si="8"/>
        <v>1.9702608612935295</v>
      </c>
      <c r="Q102">
        <f t="shared" si="9"/>
        <v>0.63247872171353869</v>
      </c>
    </row>
    <row r="103" spans="1:17" ht="23.25" thickBot="1">
      <c r="A103">
        <v>2007</v>
      </c>
      <c r="B103" s="5">
        <v>12</v>
      </c>
      <c r="C103" s="5">
        <v>268497.27</v>
      </c>
      <c r="D103" s="5">
        <v>63190.57</v>
      </c>
      <c r="E103" s="6">
        <v>19608.27</v>
      </c>
      <c r="F103" s="5">
        <v>59.24</v>
      </c>
      <c r="G103" s="5">
        <v>20</v>
      </c>
      <c r="H103" s="6">
        <v>19608.27</v>
      </c>
      <c r="I103" s="7">
        <v>1463.87</v>
      </c>
      <c r="J103" s="7" t="s">
        <v>223</v>
      </c>
      <c r="K103" s="7">
        <v>601.12</v>
      </c>
      <c r="L103" s="8" t="s">
        <v>224</v>
      </c>
      <c r="M103">
        <f t="shared" si="5"/>
        <v>1.5515186838795725</v>
      </c>
      <c r="N103">
        <f t="shared" si="6"/>
        <v>2.3165956565987611</v>
      </c>
      <c r="O103">
        <f t="shared" si="7"/>
        <v>0.95128118008747187</v>
      </c>
      <c r="P103">
        <f t="shared" si="8"/>
        <v>1.4931148948887381</v>
      </c>
      <c r="Q103">
        <f t="shared" si="9"/>
        <v>0.61312905218053404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1" sqref="D1:D1048576"/>
    </sheetView>
  </sheetViews>
  <sheetFormatPr defaultRowHeight="13.5"/>
  <cols>
    <col min="2" max="2" width="41.375" customWidth="1"/>
    <col min="3" max="3" width="12.75" bestFit="1" customWidth="1"/>
  </cols>
  <sheetData>
    <row r="1" spans="1:4">
      <c r="A1" t="s">
        <v>55</v>
      </c>
      <c r="B1" t="s">
        <v>56</v>
      </c>
    </row>
    <row r="2" spans="1:4">
      <c r="B2">
        <f>AVERAGE(B3:B20)</f>
        <v>725702962614.85718</v>
      </c>
      <c r="C2">
        <v>725702962614.85706</v>
      </c>
    </row>
    <row r="3" spans="1:4">
      <c r="A3" t="s">
        <v>41</v>
      </c>
      <c r="B3">
        <v>838070894592</v>
      </c>
      <c r="C3">
        <f>B3/725702962614.857</f>
        <v>1.1548401174665983</v>
      </c>
      <c r="D3">
        <f>B2/B3</f>
        <v>0.86592073212153831</v>
      </c>
    </row>
    <row r="4" spans="1:4">
      <c r="A4" t="s">
        <v>42</v>
      </c>
      <c r="B4">
        <v>736006832128</v>
      </c>
      <c r="C4">
        <f t="shared" ref="C4:C16" si="0">B4/725702962614.857</f>
        <v>1.0141984669264901</v>
      </c>
    </row>
    <row r="5" spans="1:4">
      <c r="A5" t="s">
        <v>43</v>
      </c>
      <c r="B5">
        <v>648054112256</v>
      </c>
      <c r="C5">
        <f t="shared" si="0"/>
        <v>0.89300188319602236</v>
      </c>
    </row>
    <row r="6" spans="1:4">
      <c r="A6" t="s">
        <v>44</v>
      </c>
      <c r="B6">
        <v>943420407808</v>
      </c>
      <c r="C6">
        <f t="shared" si="0"/>
        <v>1.3000090345623809</v>
      </c>
    </row>
    <row r="7" spans="1:4">
      <c r="A7" t="s">
        <v>45</v>
      </c>
      <c r="B7">
        <v>776072527872</v>
      </c>
      <c r="C7">
        <f t="shared" si="0"/>
        <v>1.0694079642112126</v>
      </c>
    </row>
    <row r="8" spans="1:4">
      <c r="A8" t="s">
        <v>46</v>
      </c>
      <c r="B8">
        <v>700248358912</v>
      </c>
      <c r="C8">
        <f t="shared" si="0"/>
        <v>0.96492421140029683</v>
      </c>
    </row>
    <row r="9" spans="1:4">
      <c r="A9" t="s">
        <v>47</v>
      </c>
      <c r="B9">
        <v>673310965760</v>
      </c>
      <c r="C9">
        <f t="shared" si="0"/>
        <v>0.92780517711257793</v>
      </c>
    </row>
    <row r="10" spans="1:4">
      <c r="A10" t="s">
        <v>48</v>
      </c>
      <c r="B10">
        <v>680434139136</v>
      </c>
      <c r="C10">
        <f t="shared" si="0"/>
        <v>0.93762072664586604</v>
      </c>
    </row>
    <row r="11" spans="1:4">
      <c r="A11" t="s">
        <v>49</v>
      </c>
      <c r="B11">
        <v>782430568448</v>
      </c>
      <c r="C11">
        <f t="shared" si="0"/>
        <v>1.0781691804436648</v>
      </c>
    </row>
    <row r="12" spans="1:4">
      <c r="A12" t="s">
        <v>50</v>
      </c>
      <c r="B12">
        <v>830074650624</v>
      </c>
      <c r="C12">
        <f t="shared" si="0"/>
        <v>1.1438214991338471</v>
      </c>
    </row>
    <row r="13" spans="1:4">
      <c r="A13" t="s">
        <v>51</v>
      </c>
      <c r="B13">
        <v>700536520704</v>
      </c>
      <c r="C13">
        <f t="shared" si="0"/>
        <v>0.96532129093124108</v>
      </c>
    </row>
    <row r="14" spans="1:4">
      <c r="A14" t="s">
        <v>52</v>
      </c>
      <c r="B14">
        <v>569858916352</v>
      </c>
      <c r="C14">
        <f t="shared" si="0"/>
        <v>0.78525091629594712</v>
      </c>
    </row>
    <row r="15" spans="1:4">
      <c r="A15" t="s">
        <v>53</v>
      </c>
      <c r="B15">
        <v>593066983424</v>
      </c>
      <c r="C15">
        <f t="shared" si="0"/>
        <v>0.81723103525312568</v>
      </c>
    </row>
    <row r="16" spans="1:4">
      <c r="A16" t="s">
        <v>54</v>
      </c>
      <c r="B16">
        <v>688255598592</v>
      </c>
      <c r="C16">
        <f t="shared" si="0"/>
        <v>0.94839849642073049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2015-07-20T15:45:54Z</dcterms:modified>
</cp:coreProperties>
</file>