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01F9F0BA-EF33-46EF-B656-870DE1CD1074}" xr6:coauthVersionLast="47" xr6:coauthVersionMax="47" xr10:uidLastSave="{00000000-0000-0000-0000-000000000000}"/>
  <bookViews>
    <workbookView xWindow="-144" yWindow="-144" windowWidth="23328" windowHeight="13248" tabRatio="771" firstSheet="11" activeTab="12" xr2:uid="{5A620C6D-5217-41AA-B50E-90E3F8C743E2}"/>
  </bookViews>
  <sheets>
    <sheet name="0100 All 100%" sheetId="1" r:id="rId1"/>
    <sheet name="0101 Discard 33%" sheetId="3" r:id="rId2"/>
    <sheet name="0102 Keep 66%" sheetId="2" r:id="rId3"/>
    <sheet name="0103 Keep 66% Chart Data" sheetId="4" r:id="rId4"/>
    <sheet name="0104 Keep 66% Chart" sheetId="5" r:id="rId5"/>
    <sheet name="0105 All Formulas and star fam" sheetId="6" r:id="rId6"/>
    <sheet name="0106 Build Matrix" sheetId="8" r:id="rId7"/>
    <sheet name="0106 Results Of Matrix (work)" sheetId="7" r:id="rId8"/>
    <sheet name="0107 Cube" sheetId="11" r:id="rId9"/>
    <sheet name="0108 star-wildcard1 formulas" sheetId="19" r:id="rId10"/>
    <sheet name="0109 star-wildcard1 solutions" sheetId="20" r:id="rId11"/>
    <sheet name="0110 star-wildcard1 group fam" sheetId="16" r:id="rId12"/>
    <sheet name="0112 star-wildcard3 formulas" sheetId="21" r:id="rId13"/>
    <sheet name="0113 star-wildcard3 solutions" sheetId="22" r:id="rId14"/>
    <sheet name="0114 star-wildcard3 group fam" sheetId="23" r:id="rId15"/>
    <sheet name="0116 star-wildcard7 formulas" sheetId="24" r:id="rId16"/>
    <sheet name="0117 star-wildcard7 solutions" sheetId="25" r:id="rId17"/>
    <sheet name="0118 star-wildcard7 group fam" sheetId="26" r:id="rId18"/>
    <sheet name="0120 star-wildcard9 formulas" sheetId="27" r:id="rId19"/>
    <sheet name="0121 star-wildcard9 solutions" sheetId="28" r:id="rId20"/>
    <sheet name="0122 star-wildcard9 group fam" sheetId="2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9" l="1" a="1"/>
  <c r="A1" i="29" s="1"/>
  <c r="B1" i="29" a="1"/>
  <c r="B1" i="29" s="1"/>
  <c r="A1" i="28" a="1"/>
  <c r="A1" i="28" s="1"/>
  <c r="B1" i="28" a="1"/>
  <c r="B1" i="28" s="1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A1" i="27" a="1"/>
  <c r="A1" i="27" s="1"/>
  <c r="B1" i="27" a="1"/>
  <c r="B1" i="27" s="1"/>
  <c r="B1" i="26" a="1"/>
  <c r="B1" i="26" s="1"/>
  <c r="A1" i="26" a="1"/>
  <c r="A1" i="26" s="1"/>
  <c r="E22" i="25"/>
  <c r="E21" i="25"/>
  <c r="E20" i="25"/>
  <c r="E19" i="25"/>
  <c r="E18" i="25"/>
  <c r="E17" i="25"/>
  <c r="E16" i="25"/>
  <c r="E15" i="25"/>
  <c r="E14" i="25"/>
  <c r="E13" i="25"/>
  <c r="E12" i="25"/>
  <c r="E11" i="25"/>
  <c r="E10" i="25"/>
  <c r="E9" i="25"/>
  <c r="E8" i="25"/>
  <c r="B1" i="25" a="1"/>
  <c r="B1" i="25" s="1"/>
  <c r="A1" i="25" a="1"/>
  <c r="A1" i="25" s="1"/>
  <c r="B1" i="24" a="1"/>
  <c r="B1" i="24" s="1"/>
  <c r="A1" i="24" a="1"/>
  <c r="A1" i="24" s="1"/>
  <c r="B1" i="23" a="1"/>
  <c r="B1" i="23" s="1"/>
  <c r="A1" i="23" a="1"/>
  <c r="A1" i="23" s="1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B1" i="22" a="1"/>
  <c r="B1" i="22" s="1"/>
  <c r="A1" i="22" a="1"/>
  <c r="A1" i="22" s="1"/>
  <c r="B1" i="21" a="1"/>
  <c r="B1" i="21" s="1"/>
  <c r="A1" i="21" a="1"/>
  <c r="A1" i="21" s="1"/>
  <c r="E22" i="20"/>
  <c r="E21" i="20"/>
  <c r="E20" i="20"/>
  <c r="E19" i="20"/>
  <c r="E18" i="20"/>
  <c r="E17" i="20"/>
  <c r="E16" i="20"/>
  <c r="E15" i="20"/>
  <c r="E14" i="20"/>
  <c r="E13" i="20"/>
  <c r="E12" i="20"/>
  <c r="E11" i="20"/>
  <c r="E10" i="20"/>
  <c r="E9" i="20"/>
  <c r="E8" i="20"/>
  <c r="B1" i="20" a="1"/>
  <c r="B1" i="20" s="1"/>
  <c r="A1" i="20" a="1"/>
  <c r="A1" i="20" s="1"/>
  <c r="B1" i="19" a="1"/>
  <c r="B1" i="19" s="1"/>
  <c r="A1" i="19" a="1"/>
  <c r="A1" i="19" s="1"/>
  <c r="B1" i="16" a="1"/>
  <c r="B1" i="16" s="1"/>
  <c r="A1" i="16" a="1"/>
  <c r="A1" i="16" s="1"/>
  <c r="B1" i="11" a="1"/>
  <c r="B1" i="11" s="1"/>
  <c r="A1" i="11" a="1"/>
  <c r="A1" i="11" s="1"/>
  <c r="B1" i="8" a="1"/>
  <c r="B1" i="8" s="1"/>
  <c r="A1" i="8" a="1"/>
  <c r="A1" i="8" s="1"/>
  <c r="B1" i="6" a="1"/>
  <c r="B1" i="6" s="1"/>
  <c r="A1" i="6" a="1"/>
  <c r="A1" i="6" s="1"/>
  <c r="B1" i="4" a="1"/>
  <c r="B1" i="4" s="1"/>
  <c r="A1" i="4" a="1"/>
  <c r="A1" i="4" s="1"/>
  <c r="B1" i="2" a="1"/>
  <c r="B1" i="2" s="1"/>
  <c r="A1" i="2" a="1"/>
  <c r="A1" i="2" s="1"/>
  <c r="B1" i="3" a="1"/>
  <c r="B1" i="3" s="1"/>
  <c r="A1" i="3" a="1"/>
  <c r="A1" i="3" s="1"/>
  <c r="B1" i="1" a="1"/>
  <c r="B1" i="1" s="1"/>
  <c r="L4" i="8" l="1"/>
  <c r="M4" i="8" s="1"/>
  <c r="N4" i="8" s="1"/>
  <c r="O4" i="8" s="1"/>
  <c r="P4" i="8" s="1"/>
  <c r="Q4" i="8" s="1"/>
  <c r="M3" i="8"/>
  <c r="N3" i="8" s="1"/>
  <c r="O3" i="8" s="1"/>
  <c r="P3" i="8" s="1"/>
  <c r="Q3" i="8" s="1"/>
  <c r="I10" i="8"/>
  <c r="J10" i="8" s="1"/>
  <c r="K10" i="8" s="1"/>
  <c r="L10" i="8" s="1"/>
  <c r="M10" i="8" s="1"/>
  <c r="N10" i="8" s="1"/>
  <c r="J9" i="8"/>
  <c r="K9" i="8" s="1"/>
  <c r="L9" i="8" s="1"/>
  <c r="M9" i="8" s="1"/>
  <c r="N9" i="8" s="1"/>
  <c r="K19" i="8"/>
  <c r="K18" i="8"/>
  <c r="K17" i="8"/>
  <c r="K16" i="8"/>
  <c r="K15" i="8"/>
  <c r="J19" i="8"/>
  <c r="J18" i="8"/>
  <c r="J17" i="8"/>
  <c r="J16" i="8"/>
  <c r="J15" i="8"/>
  <c r="I19" i="8"/>
  <c r="I18" i="8"/>
  <c r="I17" i="8"/>
  <c r="I16" i="8"/>
  <c r="I15" i="8"/>
  <c r="H19" i="8"/>
  <c r="H18" i="8"/>
  <c r="H17" i="8"/>
  <c r="H16" i="8"/>
  <c r="H15" i="8"/>
  <c r="G19" i="8"/>
  <c r="G18" i="8"/>
  <c r="G17" i="8"/>
  <c r="G16" i="8"/>
  <c r="G15" i="8"/>
  <c r="F19" i="8"/>
  <c r="F18" i="8"/>
  <c r="F16" i="8"/>
  <c r="F17" i="8"/>
  <c r="E21" i="8"/>
  <c r="F21" i="8" s="1"/>
  <c r="G21" i="8" s="1"/>
  <c r="H21" i="8" s="1"/>
  <c r="D21" i="8"/>
  <c r="C22" i="8"/>
  <c r="D22" i="8" s="1"/>
  <c r="E22" i="8" s="1"/>
  <c r="F22" i="8" s="1"/>
  <c r="G22" i="8" s="1"/>
  <c r="H22" i="8" s="1"/>
  <c r="J21" i="1"/>
  <c r="M20" i="1"/>
  <c r="J20" i="1"/>
  <c r="M19" i="1"/>
  <c r="J19" i="1"/>
  <c r="M18" i="1"/>
  <c r="J18" i="1"/>
  <c r="M17" i="1"/>
  <c r="J17" i="1"/>
  <c r="M16" i="1"/>
  <c r="J16" i="1"/>
  <c r="M15" i="1"/>
  <c r="J15" i="1"/>
  <c r="M14" i="1"/>
  <c r="J14" i="1"/>
  <c r="M13" i="1"/>
  <c r="J13" i="1"/>
  <c r="M12" i="1"/>
  <c r="J12" i="1"/>
  <c r="M11" i="1"/>
  <c r="J11" i="1"/>
  <c r="M10" i="1"/>
  <c r="J10" i="1"/>
  <c r="M9" i="1"/>
  <c r="J9" i="1"/>
  <c r="M8" i="1"/>
  <c r="J8" i="1"/>
  <c r="M7" i="1"/>
  <c r="J7" i="1"/>
  <c r="L5" i="8" l="1"/>
  <c r="L6" i="8" s="1"/>
  <c r="M6" i="8"/>
  <c r="N6" i="8" s="1"/>
  <c r="O6" i="8" s="1"/>
  <c r="P6" i="8" s="1"/>
  <c r="Q6" i="8" s="1"/>
  <c r="L7" i="8"/>
  <c r="M7" i="8" s="1"/>
  <c r="N7" i="8" s="1"/>
  <c r="O7" i="8" s="1"/>
  <c r="P7" i="8" s="1"/>
  <c r="Q7" i="8" s="1"/>
  <c r="M5" i="8"/>
  <c r="N5" i="8" s="1"/>
  <c r="O5" i="8" s="1"/>
  <c r="P5" i="8" s="1"/>
  <c r="Q5" i="8" s="1"/>
  <c r="I11" i="8"/>
  <c r="I12" i="8" s="1"/>
  <c r="I13" i="8"/>
  <c r="J13" i="8" s="1"/>
  <c r="K13" i="8" s="1"/>
  <c r="L13" i="8" s="1"/>
  <c r="M13" i="8" s="1"/>
  <c r="N13" i="8" s="1"/>
  <c r="J12" i="8"/>
  <c r="K12" i="8" s="1"/>
  <c r="L12" i="8" s="1"/>
  <c r="M12" i="8" s="1"/>
  <c r="N12" i="8" s="1"/>
  <c r="J11" i="8"/>
  <c r="K11" i="8" s="1"/>
  <c r="L11" i="8" s="1"/>
  <c r="M11" i="8" s="1"/>
  <c r="N11" i="8" s="1"/>
  <c r="C23" i="8"/>
  <c r="A1" i="1" a="1"/>
  <c r="A1" i="1" s="1"/>
  <c r="D21" i="1"/>
  <c r="J18" i="4"/>
  <c r="I18" i="4"/>
  <c r="H18" i="4"/>
  <c r="G18" i="4"/>
  <c r="F18" i="4"/>
  <c r="E18" i="4"/>
  <c r="D18" i="4"/>
  <c r="C18" i="4"/>
  <c r="J17" i="4"/>
  <c r="I17" i="4"/>
  <c r="H17" i="4"/>
  <c r="G17" i="4"/>
  <c r="F17" i="4"/>
  <c r="E17" i="4"/>
  <c r="D17" i="4"/>
  <c r="C17" i="4"/>
  <c r="J16" i="4"/>
  <c r="I16" i="4"/>
  <c r="H16" i="4"/>
  <c r="G16" i="4"/>
  <c r="F16" i="4"/>
  <c r="E16" i="4"/>
  <c r="D16" i="4"/>
  <c r="C16" i="4"/>
  <c r="J15" i="4"/>
  <c r="I15" i="4"/>
  <c r="H15" i="4"/>
  <c r="G15" i="4"/>
  <c r="F15" i="4"/>
  <c r="E15" i="4"/>
  <c r="D15" i="4"/>
  <c r="C15" i="4"/>
  <c r="J14" i="4"/>
  <c r="I14" i="4"/>
  <c r="H14" i="4"/>
  <c r="G14" i="4"/>
  <c r="F14" i="4"/>
  <c r="E14" i="4"/>
  <c r="D14" i="4"/>
  <c r="C14" i="4"/>
  <c r="J13" i="4"/>
  <c r="I13" i="4"/>
  <c r="H13" i="4"/>
  <c r="G13" i="4"/>
  <c r="F13" i="4"/>
  <c r="E13" i="4"/>
  <c r="D13" i="4"/>
  <c r="C13" i="4"/>
  <c r="J12" i="4"/>
  <c r="I12" i="4"/>
  <c r="H12" i="4"/>
  <c r="G12" i="4"/>
  <c r="F12" i="4"/>
  <c r="E12" i="4"/>
  <c r="D12" i="4"/>
  <c r="C12" i="4"/>
  <c r="J11" i="4"/>
  <c r="I11" i="4"/>
  <c r="H11" i="4"/>
  <c r="G11" i="4"/>
  <c r="F11" i="4"/>
  <c r="E11" i="4"/>
  <c r="D11" i="4"/>
  <c r="C11" i="4"/>
  <c r="J10" i="4"/>
  <c r="I10" i="4"/>
  <c r="H10" i="4"/>
  <c r="G10" i="4"/>
  <c r="F10" i="4"/>
  <c r="E10" i="4"/>
  <c r="D10" i="4"/>
  <c r="C10" i="4"/>
  <c r="J9" i="4"/>
  <c r="I9" i="4"/>
  <c r="H9" i="4"/>
  <c r="G9" i="4"/>
  <c r="F9" i="4"/>
  <c r="E9" i="4"/>
  <c r="D9" i="4"/>
  <c r="C9" i="4"/>
  <c r="J8" i="4"/>
  <c r="I8" i="4"/>
  <c r="H8" i="4"/>
  <c r="G8" i="4"/>
  <c r="F8" i="4"/>
  <c r="E8" i="4"/>
  <c r="D8" i="4"/>
  <c r="C8" i="4"/>
  <c r="J7" i="4"/>
  <c r="I7" i="4"/>
  <c r="H7" i="4"/>
  <c r="G7" i="4"/>
  <c r="F7" i="4"/>
  <c r="E7" i="4"/>
  <c r="D7" i="4"/>
  <c r="C7" i="4"/>
  <c r="J6" i="4"/>
  <c r="I6" i="4"/>
  <c r="H6" i="4"/>
  <c r="G6" i="4"/>
  <c r="F6" i="4"/>
  <c r="E6" i="4"/>
  <c r="D6" i="4"/>
  <c r="C6" i="4"/>
  <c r="J5" i="4"/>
  <c r="I5" i="4"/>
  <c r="H5" i="4"/>
  <c r="G5" i="4"/>
  <c r="F5" i="4"/>
  <c r="E5" i="4"/>
  <c r="D5" i="4"/>
  <c r="C5" i="4"/>
  <c r="D19" i="3"/>
  <c r="J19" i="3"/>
  <c r="G18" i="3"/>
  <c r="M18" i="3"/>
  <c r="D16" i="3"/>
  <c r="J16" i="3"/>
  <c r="G15" i="3"/>
  <c r="M15" i="3"/>
  <c r="D13" i="3"/>
  <c r="J13" i="3"/>
  <c r="G12" i="3"/>
  <c r="M12" i="3"/>
  <c r="D10" i="3"/>
  <c r="J10" i="3"/>
  <c r="G9" i="3"/>
  <c r="M9" i="3"/>
  <c r="J7" i="3"/>
  <c r="G20" i="2"/>
  <c r="D20" i="2"/>
  <c r="M20" i="2"/>
  <c r="J20" i="2"/>
  <c r="G19" i="2"/>
  <c r="M19" i="2"/>
  <c r="D18" i="2"/>
  <c r="J18" i="2"/>
  <c r="G17" i="2"/>
  <c r="D17" i="2"/>
  <c r="M17" i="2"/>
  <c r="J17" i="2"/>
  <c r="G16" i="2"/>
  <c r="M16" i="2"/>
  <c r="D15" i="2"/>
  <c r="J15" i="2"/>
  <c r="G14" i="2"/>
  <c r="D14" i="2"/>
  <c r="M14" i="2"/>
  <c r="J14" i="2"/>
  <c r="G13" i="2"/>
  <c r="M13" i="2"/>
  <c r="D12" i="2"/>
  <c r="J12" i="2"/>
  <c r="G11" i="2"/>
  <c r="D11" i="2"/>
  <c r="M11" i="2"/>
  <c r="J11" i="2"/>
  <c r="G10" i="2"/>
  <c r="M10" i="2"/>
  <c r="D9" i="2"/>
  <c r="J9" i="2"/>
  <c r="G8" i="2"/>
  <c r="D8" i="2"/>
  <c r="M8" i="2"/>
  <c r="J8" i="2"/>
  <c r="G7" i="2"/>
  <c r="M7" i="2"/>
  <c r="G20" i="1"/>
  <c r="D20" i="1"/>
  <c r="G19" i="1"/>
  <c r="D19" i="1"/>
  <c r="G18" i="1"/>
  <c r="D18" i="1"/>
  <c r="G17" i="1"/>
  <c r="D17" i="1"/>
  <c r="G16" i="1"/>
  <c r="D16" i="1"/>
  <c r="G15" i="1"/>
  <c r="D15" i="1"/>
  <c r="G14" i="1"/>
  <c r="D14" i="1"/>
  <c r="G13" i="1"/>
  <c r="D13" i="1"/>
  <c r="G12" i="1"/>
  <c r="D12" i="1"/>
  <c r="G11" i="1"/>
  <c r="D11" i="1"/>
  <c r="G10" i="1"/>
  <c r="D10" i="1"/>
  <c r="G9" i="1"/>
  <c r="D9" i="1"/>
  <c r="G8" i="1"/>
  <c r="D8" i="1"/>
  <c r="G7" i="1"/>
  <c r="D7" i="1"/>
  <c r="C24" i="8" l="1"/>
  <c r="D23" i="8"/>
  <c r="E23" i="8" s="1"/>
  <c r="F23" i="8" s="1"/>
  <c r="G23" i="8" s="1"/>
  <c r="H23" i="8" s="1"/>
  <c r="C25" i="8" l="1"/>
  <c r="D25" i="8" s="1"/>
  <c r="E25" i="8" s="1"/>
  <c r="F25" i="8" s="1"/>
  <c r="G25" i="8" s="1"/>
  <c r="H25" i="8" s="1"/>
  <c r="D24" i="8"/>
  <c r="E24" i="8" s="1"/>
  <c r="F24" i="8" s="1"/>
  <c r="G24" i="8" s="1"/>
  <c r="H24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<sst xmlns="http://schemas.openxmlformats.org/spreadsheetml/2006/main" count="209" uniqueCount="85">
  <si>
    <t>5-2</t>
  </si>
  <si>
    <t>5+2</t>
  </si>
  <si>
    <t>0-1</t>
  </si>
  <si>
    <t>0+1</t>
  </si>
  <si>
    <t xml:space="preserve"> 3+n(3)(10)</t>
  </si>
  <si>
    <t xml:space="preserve"> 7+n(3)(10)</t>
  </si>
  <si>
    <t xml:space="preserve"> 9+n(3)(10)</t>
  </si>
  <si>
    <t xml:space="preserve"> 1+n(3)(10)</t>
  </si>
  <si>
    <t>n</t>
  </si>
  <si>
    <t>13+n(3)(10)</t>
  </si>
  <si>
    <t>17+n(3)(10)</t>
  </si>
  <si>
    <t xml:space="preserve"> </t>
  </si>
  <si>
    <t>19+n(3)(10)</t>
  </si>
  <si>
    <t>11+n(3)(10)</t>
  </si>
  <si>
    <t>23+n(3)(10)</t>
  </si>
  <si>
    <t>27+n(3)(10)</t>
  </si>
  <si>
    <t>29+n(3)(10)</t>
  </si>
  <si>
    <t>21+n(3)(10)</t>
  </si>
  <si>
    <t>= 0 + (n)(3)(10)</t>
  </si>
  <si>
    <t>= 1 + (n)(3)(10)</t>
  </si>
  <si>
    <t>= 2 + (n)(3)(10)</t>
  </si>
  <si>
    <t>= 3 + (n)(3)(10)</t>
  </si>
  <si>
    <t>= 4 + (n)(3)(10)</t>
  </si>
  <si>
    <t>= 5 + (n)(3)(10)</t>
  </si>
  <si>
    <t>= 6 + (n)(3)(10)</t>
  </si>
  <si>
    <t>= 7 + (n)(3)(10)</t>
  </si>
  <si>
    <t>= 8 + (n)(3)(10)</t>
  </si>
  <si>
    <t>= 9 + (n)(3)(10)</t>
  </si>
  <si>
    <t>= 10 + (n)(3)(10)</t>
  </si>
  <si>
    <t>= 11 + (n)(3)(10)</t>
  </si>
  <si>
    <t>= 12 + (n)(3)(10)</t>
  </si>
  <si>
    <t>= 13 + (n)(3)(10)</t>
  </si>
  <si>
    <t>= 14 + (n)(3)(10)</t>
  </si>
  <si>
    <t>= 15 + (n)(3)(10)</t>
  </si>
  <si>
    <t>= 16 + (n)(3)(10)</t>
  </si>
  <si>
    <t>= 17 + (n)(3)(10)</t>
  </si>
  <si>
    <t>= 18 + (n)(3)(10)</t>
  </si>
  <si>
    <t>= 19 + (n)(3)(10)</t>
  </si>
  <si>
    <t>= 22 + (n)(3)(10)</t>
  </si>
  <si>
    <t>= 23 + (n)(3)(10)</t>
  </si>
  <si>
    <t>= 24 + (n)(3)(10)</t>
  </si>
  <si>
    <t>= 25 + (n)(3)(10)</t>
  </si>
  <si>
    <t>= 26 + (n)(3)(10)</t>
  </si>
  <si>
    <t>= 27 + (n)(3)(10)</t>
  </si>
  <si>
    <t>= 28 + (n)(3)(10)</t>
  </si>
  <si>
    <t>= 29 + (n)(3)(10)</t>
  </si>
  <si>
    <t>= 20 + (n)(3)(10)</t>
  </si>
  <si>
    <t>Green cells are the focus of the eight *fam equations.</t>
  </si>
  <si>
    <t>*fam01 = 1</t>
  </si>
  <si>
    <t>*fam11 = 11</t>
  </si>
  <si>
    <t>*fam07 = 7</t>
  </si>
  <si>
    <t>*fam17 = 17</t>
  </si>
  <si>
    <t>*fam13 = 13</t>
  </si>
  <si>
    <t>*fam23 = 23</t>
  </si>
  <si>
    <t>*fam19 = 19</t>
  </si>
  <si>
    <t>*fam29 = 29</t>
  </si>
  <si>
    <t>The value of *fam is the last digits of the name:</t>
  </si>
  <si>
    <t>n = -∞ , . . . , +∞</t>
  </si>
  <si>
    <t>n = 0</t>
  </si>
  <si>
    <t>n = 1</t>
  </si>
  <si>
    <t>n = 2</t>
  </si>
  <si>
    <t>n = -1</t>
  </si>
  <si>
    <t>0 + 1</t>
  </si>
  <si>
    <t>1+n(3)(10)</t>
  </si>
  <si>
    <t xml:space="preserve"> 21+n(3)(10)</t>
  </si>
  <si>
    <t>Formula</t>
  </si>
  <si>
    <t>*fam</t>
  </si>
  <si>
    <t>*fam01</t>
  </si>
  <si>
    <t>*fam11</t>
  </si>
  <si>
    <t>*fam21</t>
  </si>
  <si>
    <t>3+n(3)(10)</t>
  </si>
  <si>
    <t>*fam03</t>
  </si>
  <si>
    <t>*fam13</t>
  </si>
  <si>
    <t xml:space="preserve"> 23+n(3)(10)</t>
  </si>
  <si>
    <t>*fam23</t>
  </si>
  <si>
    <t>7+n(3)(10)</t>
  </si>
  <si>
    <t>*fam07</t>
  </si>
  <si>
    <t>*fam17</t>
  </si>
  <si>
    <t xml:space="preserve"> 27+n(3)(10)</t>
  </si>
  <si>
    <t>*fam27</t>
  </si>
  <si>
    <t>*fam29</t>
  </si>
  <si>
    <t xml:space="preserve"> 29+n(3)(10)</t>
  </si>
  <si>
    <t>*fam19</t>
  </si>
  <si>
    <t>*fam09</t>
  </si>
  <si>
    <t>9+n(3)(10)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</si>
</sst>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Courier New"/>
      <family val="3"/>
    </font>
    <font>
      <sz val="12"/>
      <color theme="1"/>
      <name val="Arial Black"/>
      <family val="2"/>
    </font>
    <font>
      <sz val="12"/>
      <color theme="1"/>
      <name val="Arial Black"/>
      <family val="2"/>
    </font>
    <font>
      <sz val="12"/>
      <color theme="1"/>
      <name val="Arial Black"/>
      <family val="2"/>
    </font>
    <font>
      <sz val="12"/>
      <color theme="1"/>
      <name val="Arial Black"/>
      <family val="2"/>
    </font>
    <font>
      <sz val="12"/>
      <color theme="1"/>
      <name val="Arial Black"/>
      <family val="2"/>
    </font>
    <font>
      <sz val="12"/>
      <color theme="1"/>
      <name val="Arial Black"/>
      <family val="2"/>
    </font>
    <font>
      <sz val="12"/>
      <name val="Arial Black"/>
      <family val="2"/>
    </font>
    <font>
      <sz val="14"/>
      <color theme="1"/>
      <name val="Arial Black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9" fillId="0" borderId="0"/>
    <xf numFmtId="0" fontId="1" fillId="0" borderId="0"/>
    <xf numFmtId="0" fontId="1" fillId="0" borderId="0"/>
  </cellStyleXfs>
  <cellXfs count="94">
    <xf numFmtId="0" fontId="0" fillId="0" borderId="0" xfId="0"/>
    <xf numFmtId="0" fontId="0" fillId="0" borderId="0" xfId="0" quotePrefix="1"/>
    <xf numFmtId="0" fontId="7" fillId="0" borderId="0" xfId="0" applyFont="1" applyAlignment="1">
      <alignment horizontal="right" wrapText="1" indent="1"/>
    </xf>
    <xf numFmtId="0" fontId="7" fillId="0" borderId="0" xfId="0" applyFont="1"/>
    <xf numFmtId="0" fontId="7" fillId="2" borderId="1" xfId="0" quotePrefix="1" applyFont="1" applyFill="1" applyBorder="1"/>
    <xf numFmtId="0" fontId="7" fillId="2" borderId="1" xfId="0" applyFont="1" applyFill="1" applyBorder="1"/>
    <xf numFmtId="0" fontId="7" fillId="2" borderId="2" xfId="0" quotePrefix="1" applyFont="1" applyFill="1" applyBorder="1"/>
    <xf numFmtId="0" fontId="7" fillId="0" borderId="3" xfId="0" quotePrefix="1" applyFont="1" applyBorder="1" applyAlignment="1">
      <alignment horizontal="right"/>
    </xf>
    <xf numFmtId="0" fontId="7" fillId="0" borderId="4" xfId="0" applyFont="1" applyBorder="1"/>
    <xf numFmtId="0" fontId="7" fillId="0" borderId="4" xfId="0" quotePrefix="1" applyFont="1" applyBorder="1" applyAlignment="1">
      <alignment horizontal="right"/>
    </xf>
    <xf numFmtId="0" fontId="0" fillId="0" borderId="4" xfId="0" applyBorder="1"/>
    <xf numFmtId="0" fontId="7" fillId="0" borderId="0" xfId="0" applyFont="1" applyBorder="1"/>
    <xf numFmtId="0" fontId="7" fillId="0" borderId="5" xfId="0" applyFont="1" applyBorder="1"/>
    <xf numFmtId="0" fontId="0" fillId="0" borderId="5" xfId="0" applyBorder="1"/>
    <xf numFmtId="0" fontId="7" fillId="0" borderId="6" xfId="0" applyFont="1" applyBorder="1"/>
    <xf numFmtId="0" fontId="7" fillId="0" borderId="7" xfId="0" quotePrefix="1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7" xfId="0" applyFont="1" applyBorder="1"/>
    <xf numFmtId="0" fontId="7" fillId="0" borderId="9" xfId="0" quotePrefix="1" applyFont="1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7" fillId="0" borderId="8" xfId="0" quotePrefix="1" applyFont="1" applyBorder="1"/>
    <xf numFmtId="0" fontId="7" fillId="0" borderId="13" xfId="0" quotePrefix="1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3" borderId="1" xfId="0" quotePrefix="1" applyFont="1" applyFill="1" applyBorder="1"/>
    <xf numFmtId="0" fontId="7" fillId="4" borderId="1" xfId="0" quotePrefix="1" applyFont="1" applyFill="1" applyBorder="1"/>
    <xf numFmtId="0" fontId="7" fillId="5" borderId="1" xfId="0" quotePrefix="1" applyFont="1" applyFill="1" applyBorder="1"/>
    <xf numFmtId="0" fontId="7" fillId="6" borderId="1" xfId="0" quotePrefix="1" applyFont="1" applyFill="1" applyBorder="1"/>
    <xf numFmtId="0" fontId="6" fillId="0" borderId="0" xfId="1"/>
    <xf numFmtId="0" fontId="6" fillId="0" borderId="1" xfId="1" quotePrefix="1" applyBorder="1"/>
    <xf numFmtId="0" fontId="6" fillId="4" borderId="1" xfId="1" quotePrefix="1" applyFill="1" applyBorder="1"/>
    <xf numFmtId="0" fontId="5" fillId="0" borderId="0" xfId="1" applyFont="1"/>
    <xf numFmtId="0" fontId="5" fillId="0" borderId="1" xfId="1" applyFont="1" applyBorder="1" applyAlignment="1">
      <alignment horizontal="right" indent="1"/>
    </xf>
    <xf numFmtId="0" fontId="8" fillId="6" borderId="1" xfId="1" applyFont="1" applyFill="1" applyBorder="1"/>
    <xf numFmtId="0" fontId="5" fillId="0" borderId="0" xfId="2"/>
    <xf numFmtId="0" fontId="4" fillId="0" borderId="0" xfId="3"/>
    <xf numFmtId="0" fontId="4" fillId="0" borderId="1" xfId="3" applyBorder="1" applyAlignment="1">
      <alignment horizontal="center"/>
    </xf>
    <xf numFmtId="0" fontId="4" fillId="4" borderId="1" xfId="3" applyFill="1" applyBorder="1" applyAlignment="1">
      <alignment horizontal="center"/>
    </xf>
    <xf numFmtId="0" fontId="4" fillId="3" borderId="0" xfId="3" quotePrefix="1" applyFill="1" applyAlignment="1">
      <alignment horizontal="center"/>
    </xf>
    <xf numFmtId="0" fontId="4" fillId="0" borderId="1" xfId="3" applyFill="1" applyBorder="1" applyAlignment="1">
      <alignment horizontal="center"/>
    </xf>
    <xf numFmtId="0" fontId="7" fillId="0" borderId="1" xfId="0" applyFont="1" applyBorder="1" applyAlignment="1">
      <alignment horizontal="right" wrapText="1" indent="1"/>
    </xf>
    <xf numFmtId="0" fontId="7" fillId="4" borderId="8" xfId="0" applyFont="1" applyFill="1" applyBorder="1"/>
    <xf numFmtId="0" fontId="7" fillId="4" borderId="10" xfId="0" applyFont="1" applyFill="1" applyBorder="1"/>
    <xf numFmtId="0" fontId="7" fillId="0" borderId="0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/>
    <xf numFmtId="0" fontId="7" fillId="4" borderId="16" xfId="0" applyFont="1" applyFill="1" applyBorder="1"/>
    <xf numFmtId="0" fontId="7" fillId="0" borderId="17" xfId="0" applyFont="1" applyBorder="1"/>
    <xf numFmtId="0" fontId="7" fillId="0" borderId="18" xfId="0" applyFont="1" applyBorder="1" applyAlignment="1">
      <alignment horizontal="center"/>
    </xf>
    <xf numFmtId="0" fontId="7" fillId="0" borderId="19" xfId="0" applyFont="1" applyBorder="1"/>
    <xf numFmtId="0" fontId="4" fillId="6" borderId="0" xfId="3" applyFill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4" borderId="0" xfId="3" applyFill="1" applyAlignment="1">
      <alignment horizontal="center" vertical="center"/>
    </xf>
    <xf numFmtId="0" fontId="7" fillId="4" borderId="1" xfId="0" quotePrefix="1" applyFont="1" applyFill="1" applyBorder="1" applyAlignment="1">
      <alignment horizontal="center" vertical="center"/>
    </xf>
    <xf numFmtId="0" fontId="4" fillId="0" borderId="0" xfId="3" applyBorder="1"/>
    <xf numFmtId="0" fontId="7" fillId="2" borderId="8" xfId="0" applyFont="1" applyFill="1" applyBorder="1"/>
    <xf numFmtId="0" fontId="7" fillId="2" borderId="10" xfId="0" applyFont="1" applyFill="1" applyBorder="1"/>
    <xf numFmtId="0" fontId="7" fillId="4" borderId="13" xfId="0" quotePrefix="1" applyFont="1" applyFill="1" applyBorder="1"/>
    <xf numFmtId="0" fontId="2" fillId="0" borderId="0" xfId="3" applyFont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6" borderId="13" xfId="0" quotePrefix="1" applyFont="1" applyFill="1" applyBorder="1"/>
    <xf numFmtId="0" fontId="7" fillId="6" borderId="8" xfId="0" applyFont="1" applyFill="1" applyBorder="1"/>
    <xf numFmtId="0" fontId="7" fillId="6" borderId="10" xfId="0" applyFont="1" applyFill="1" applyBorder="1"/>
    <xf numFmtId="0" fontId="7" fillId="2" borderId="3" xfId="0" quotePrefix="1" applyFont="1" applyFill="1" applyBorder="1"/>
    <xf numFmtId="0" fontId="7" fillId="4" borderId="20" xfId="0" applyFont="1" applyFill="1" applyBorder="1"/>
    <xf numFmtId="0" fontId="7" fillId="6" borderId="21" xfId="0" applyFont="1" applyFill="1" applyBorder="1"/>
    <xf numFmtId="0" fontId="7" fillId="0" borderId="0" xfId="0" quotePrefix="1" applyFont="1" applyBorder="1" applyAlignment="1">
      <alignment horizontal="right"/>
    </xf>
    <xf numFmtId="0" fontId="1" fillId="0" borderId="0" xfId="3" applyFont="1" applyAlignment="1">
      <alignment horizontal="center"/>
    </xf>
    <xf numFmtId="0" fontId="1" fillId="4" borderId="1" xfId="3" applyFont="1" applyFill="1" applyBorder="1"/>
    <xf numFmtId="0" fontId="1" fillId="6" borderId="1" xfId="3" applyFont="1" applyFill="1" applyBorder="1"/>
    <xf numFmtId="0" fontId="1" fillId="0" borderId="0" xfId="6"/>
    <xf numFmtId="0" fontId="1" fillId="0" borderId="0" xfId="7"/>
    <xf numFmtId="1" fontId="1" fillId="0" borderId="0" xfId="7" quotePrefix="1" applyNumberFormat="1" applyAlignment="1">
      <alignment horizontal="right"/>
    </xf>
    <xf numFmtId="0" fontId="1" fillId="0" borderId="0" xfId="7" applyAlignment="1">
      <alignment horizontal="center"/>
    </xf>
    <xf numFmtId="0" fontId="1" fillId="4" borderId="0" xfId="7" applyFill="1" applyAlignment="1">
      <alignment horizontal="center" vertical="center"/>
    </xf>
    <xf numFmtId="0" fontId="1" fillId="0" borderId="0" xfId="7" applyAlignment="1">
      <alignment horizontal="center" vertical="center"/>
    </xf>
    <xf numFmtId="0" fontId="1" fillId="6" borderId="0" xfId="7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6" borderId="22" xfId="0" applyFont="1" applyFill="1" applyBorder="1"/>
    <xf numFmtId="0" fontId="7" fillId="4" borderId="23" xfId="0" applyFont="1" applyFill="1" applyBorder="1"/>
    <xf numFmtId="0" fontId="1" fillId="6" borderId="1" xfId="7" applyFill="1" applyBorder="1"/>
    <xf numFmtId="0" fontId="1" fillId="4" borderId="1" xfId="7" applyFill="1" applyBorder="1"/>
    <xf numFmtId="0" fontId="7" fillId="4" borderId="24" xfId="0" applyFont="1" applyFill="1" applyBorder="1"/>
    <xf numFmtId="0" fontId="7" fillId="6" borderId="1" xfId="0" quotePrefix="1" applyFont="1" applyFill="1" applyBorder="1" applyAlignment="1">
      <alignment horizontal="center" vertical="center"/>
    </xf>
    <xf numFmtId="0" fontId="7" fillId="4" borderId="25" xfId="0" applyFont="1" applyFill="1" applyBorder="1"/>
  </cellXfs>
  <cellStyles count="8">
    <cellStyle name="Normal" xfId="0" builtinId="0"/>
    <cellStyle name="Normal 2" xfId="1" xr:uid="{0ADB0E0D-8128-4944-8B6A-8AC374A43ECD}"/>
    <cellStyle name="Normal 2 2" xfId="6" xr:uid="{5C83E367-30F8-477B-B899-DE5A735BCE26}"/>
    <cellStyle name="Normal 3" xfId="2" xr:uid="{C2AA5340-8ED4-498F-AC0B-988E2C30640D}"/>
    <cellStyle name="Normal 4" xfId="3" xr:uid="{34F35539-03FF-4BF0-96D8-C0CD0E6A1B02}"/>
    <cellStyle name="Normal 4 2" xfId="7" xr:uid="{AE228106-5DD6-4E6B-BB6D-57B69FBDFCA8}"/>
    <cellStyle name="Normal 5" xfId="4" xr:uid="{26540006-C103-4CFE-A603-865A76544202}"/>
    <cellStyle name="Normal 6" xfId="5" xr:uid="{0DA0FB59-E79E-4CD3-80B6-365DCACC54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5" Type="http://schemas.openxmlformats.org/officeDocument/2006/relationships/worksheet" Target="worksheets/sheet14.xml"/><Relationship Id="rId23" Type="http://schemas.openxmlformats.org/officeDocument/2006/relationships/styles" Target="styles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0104 Keep 66% Chart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711743772241982E-2"/>
          <c:y val="6.5889555562848284E-2"/>
          <c:w val="0.93950177935943047"/>
          <c:h val="0.86342973655277233"/>
        </c:manualLayout>
      </c:layout>
      <c:lineChart>
        <c:grouping val="standard"/>
        <c:varyColors val="0"/>
        <c:ser>
          <c:idx val="1"/>
          <c:order val="0"/>
          <c:tx>
            <c:strRef>
              <c:f>'0103 Keep 66% Chart Data'!$C$4</c:f>
              <c:strCache>
                <c:ptCount val="1"/>
                <c:pt idx="0">
                  <c:v> 1+n(3)(10)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'0103 Keep 66% Chart Data'!$B$5:$B$9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'0103 Keep 66% Chart Data'!$C$5:$C$9</c:f>
              <c:numCache>
                <c:formatCode>General</c:formatCode>
                <c:ptCount val="5"/>
                <c:pt idx="0">
                  <c:v>1</c:v>
                </c:pt>
                <c:pt idx="1">
                  <c:v>31</c:v>
                </c:pt>
                <c:pt idx="2">
                  <c:v>61</c:v>
                </c:pt>
                <c:pt idx="3">
                  <c:v>91</c:v>
                </c:pt>
                <c:pt idx="4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C7-42D4-9279-7D1A6553B84D}"/>
            </c:ext>
          </c:extLst>
        </c:ser>
        <c:ser>
          <c:idx val="2"/>
          <c:order val="1"/>
          <c:tx>
            <c:strRef>
              <c:f>'0103 Keep 66% Chart Data'!$D$4</c:f>
              <c:strCache>
                <c:ptCount val="1"/>
                <c:pt idx="0">
                  <c:v>11+n(3)(10)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'0103 Keep 66% Chart Data'!$B$5:$B$9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'0103 Keep 66% Chart Data'!$D$5:$D$9</c:f>
              <c:numCache>
                <c:formatCode>General</c:formatCode>
                <c:ptCount val="5"/>
                <c:pt idx="0">
                  <c:v>11</c:v>
                </c:pt>
                <c:pt idx="1">
                  <c:v>41</c:v>
                </c:pt>
                <c:pt idx="2">
                  <c:v>71</c:v>
                </c:pt>
                <c:pt idx="3">
                  <c:v>101</c:v>
                </c:pt>
                <c:pt idx="4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C7-42D4-9279-7D1A6553B84D}"/>
            </c:ext>
          </c:extLst>
        </c:ser>
        <c:ser>
          <c:idx val="0"/>
          <c:order val="2"/>
          <c:tx>
            <c:strRef>
              <c:f>'0103 Keep 66% Chart Data'!$E$4</c:f>
              <c:strCache>
                <c:ptCount val="1"/>
                <c:pt idx="0">
                  <c:v>13+n(3)(10)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'0103 Keep 66% Chart Data'!$B$5:$B$9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'0103 Keep 66% Chart Data'!$E$5:$E$9</c:f>
              <c:numCache>
                <c:formatCode>General</c:formatCode>
                <c:ptCount val="5"/>
                <c:pt idx="0">
                  <c:v>13</c:v>
                </c:pt>
                <c:pt idx="1">
                  <c:v>43</c:v>
                </c:pt>
                <c:pt idx="2">
                  <c:v>73</c:v>
                </c:pt>
                <c:pt idx="3">
                  <c:v>103</c:v>
                </c:pt>
                <c:pt idx="4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C7-42D4-9279-7D1A6553B84D}"/>
            </c:ext>
          </c:extLst>
        </c:ser>
        <c:ser>
          <c:idx val="3"/>
          <c:order val="3"/>
          <c:tx>
            <c:strRef>
              <c:f>'0103 Keep 66% Chart Data'!$F$4</c:f>
              <c:strCache>
                <c:ptCount val="1"/>
                <c:pt idx="0">
                  <c:v>23+n(3)(10)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'0103 Keep 66% Chart Data'!$B$5:$B$9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'0103 Keep 66% Chart Data'!$F$5:$F$9</c:f>
              <c:numCache>
                <c:formatCode>General</c:formatCode>
                <c:ptCount val="5"/>
                <c:pt idx="0">
                  <c:v>23</c:v>
                </c:pt>
                <c:pt idx="1">
                  <c:v>53</c:v>
                </c:pt>
                <c:pt idx="2">
                  <c:v>83</c:v>
                </c:pt>
                <c:pt idx="3">
                  <c:v>113</c:v>
                </c:pt>
                <c:pt idx="4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C7-42D4-9279-7D1A6553B84D}"/>
            </c:ext>
          </c:extLst>
        </c:ser>
        <c:ser>
          <c:idx val="4"/>
          <c:order val="4"/>
          <c:tx>
            <c:strRef>
              <c:f>'0103 Keep 66% Chart Data'!$G$4</c:f>
              <c:strCache>
                <c:ptCount val="1"/>
                <c:pt idx="0">
                  <c:v> 7+n(3)(10)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'0103 Keep 66% Chart Data'!$B$5:$B$9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'0103 Keep 66% Chart Data'!$G$5:$G$9</c:f>
              <c:numCache>
                <c:formatCode>General</c:formatCode>
                <c:ptCount val="5"/>
                <c:pt idx="0">
                  <c:v>7</c:v>
                </c:pt>
                <c:pt idx="1">
                  <c:v>37</c:v>
                </c:pt>
                <c:pt idx="2">
                  <c:v>67</c:v>
                </c:pt>
                <c:pt idx="3">
                  <c:v>97</c:v>
                </c:pt>
                <c:pt idx="4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C7-42D4-9279-7D1A6553B84D}"/>
            </c:ext>
          </c:extLst>
        </c:ser>
        <c:ser>
          <c:idx val="5"/>
          <c:order val="5"/>
          <c:tx>
            <c:strRef>
              <c:f>'0103 Keep 66% Chart Data'!$H$4</c:f>
              <c:strCache>
                <c:ptCount val="1"/>
                <c:pt idx="0">
                  <c:v>17+n(3)(10)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'0103 Keep 66% Chart Data'!$B$5:$B$9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'0103 Keep 66% Chart Data'!$H$5:$H$9</c:f>
              <c:numCache>
                <c:formatCode>General</c:formatCode>
                <c:ptCount val="5"/>
                <c:pt idx="0">
                  <c:v>17</c:v>
                </c:pt>
                <c:pt idx="1">
                  <c:v>47</c:v>
                </c:pt>
                <c:pt idx="2">
                  <c:v>77</c:v>
                </c:pt>
                <c:pt idx="3">
                  <c:v>107</c:v>
                </c:pt>
                <c:pt idx="4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C7-42D4-9279-7D1A6553B84D}"/>
            </c:ext>
          </c:extLst>
        </c:ser>
        <c:ser>
          <c:idx val="6"/>
          <c:order val="6"/>
          <c:tx>
            <c:strRef>
              <c:f>'0103 Keep 66% Chart Data'!$I$4</c:f>
              <c:strCache>
                <c:ptCount val="1"/>
                <c:pt idx="0">
                  <c:v>19+n(3)(10)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'0103 Keep 66% Chart Data'!$B$5:$B$9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'0103 Keep 66% Chart Data'!$I$5:$I$9</c:f>
              <c:numCache>
                <c:formatCode>General</c:formatCode>
                <c:ptCount val="5"/>
                <c:pt idx="0">
                  <c:v>19</c:v>
                </c:pt>
                <c:pt idx="1">
                  <c:v>49</c:v>
                </c:pt>
                <c:pt idx="2">
                  <c:v>79</c:v>
                </c:pt>
                <c:pt idx="3">
                  <c:v>109</c:v>
                </c:pt>
                <c:pt idx="4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C7-42D4-9279-7D1A6553B84D}"/>
            </c:ext>
          </c:extLst>
        </c:ser>
        <c:ser>
          <c:idx val="7"/>
          <c:order val="7"/>
          <c:tx>
            <c:strRef>
              <c:f>'0103 Keep 66% Chart Data'!$J$4</c:f>
              <c:strCache>
                <c:ptCount val="1"/>
                <c:pt idx="0">
                  <c:v>29+n(3)(10)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'0103 Keep 66% Chart Data'!$B$5:$B$9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'0103 Keep 66% Chart Data'!$J$5:$J$9</c:f>
              <c:numCache>
                <c:formatCode>General</c:formatCode>
                <c:ptCount val="5"/>
                <c:pt idx="0">
                  <c:v>29</c:v>
                </c:pt>
                <c:pt idx="1">
                  <c:v>59</c:v>
                </c:pt>
                <c:pt idx="2">
                  <c:v>89</c:v>
                </c:pt>
                <c:pt idx="3">
                  <c:v>119</c:v>
                </c:pt>
                <c:pt idx="4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6C7-42D4-9279-7D1A6553B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41824"/>
        <c:axId val="1"/>
      </c:lineChart>
      <c:catAx>
        <c:axId val="85841824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85841824"/>
        <c:crosses val="autoZero"/>
        <c:crossBetween val="between"/>
        <c:majorUnit val="1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ourier New"/>
          <a:ea typeface="Courier New"/>
          <a:cs typeface="Courier New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BBE67E-97B4-46DC-8FFF-E1570C9384F8}">
  <sheetPr codeName="Chart4"/>
  <sheetViews>
    <sheetView zoomScale="90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6733" cy="58335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FC1179-17F2-4C67-8347-DC1464172A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228600</xdr:rowOff>
    </xdr:from>
    <xdr:to>
      <xdr:col>11</xdr:col>
      <xdr:colOff>7620</xdr:colOff>
      <xdr:row>20</xdr:row>
      <xdr:rowOff>7620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09F4A04-27D9-41D8-A369-AEF5ECE39F87}"/>
            </a:ext>
          </a:extLst>
        </xdr:cNvPr>
        <xdr:cNvCxnSpPr/>
      </xdr:nvCxnSpPr>
      <xdr:spPr>
        <a:xfrm flipV="1">
          <a:off x="1341120" y="464820"/>
          <a:ext cx="4739640" cy="4267200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510540</xdr:colOff>
      <xdr:row>2</xdr:row>
      <xdr:rowOff>0</xdr:rowOff>
    </xdr:from>
    <xdr:to>
      <xdr:col>16</xdr:col>
      <xdr:colOff>518160</xdr:colOff>
      <xdr:row>20</xdr:row>
      <xdr:rowOff>15240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956172E-0BBC-4D73-B3A0-4F0D732E3D7A}"/>
            </a:ext>
          </a:extLst>
        </xdr:cNvPr>
        <xdr:cNvCxnSpPr/>
      </xdr:nvCxnSpPr>
      <xdr:spPr>
        <a:xfrm flipV="1">
          <a:off x="4480560" y="472440"/>
          <a:ext cx="4739640" cy="4267200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510540</xdr:colOff>
      <xdr:row>6</xdr:row>
      <xdr:rowOff>220980</xdr:rowOff>
    </xdr:from>
    <xdr:to>
      <xdr:col>17</xdr:col>
      <xdr:colOff>518160</xdr:colOff>
      <xdr:row>25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D5BE77B-514E-41E2-B3D8-2CC55DE423FB}"/>
            </a:ext>
          </a:extLst>
        </xdr:cNvPr>
        <xdr:cNvCxnSpPr/>
      </xdr:nvCxnSpPr>
      <xdr:spPr>
        <a:xfrm flipV="1">
          <a:off x="5006340" y="1638300"/>
          <a:ext cx="4739640" cy="4267200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121920</xdr:colOff>
      <xdr:row>7</xdr:row>
      <xdr:rowOff>7620</xdr:rowOff>
    </xdr:from>
    <xdr:to>
      <xdr:col>10</xdr:col>
      <xdr:colOff>518160</xdr:colOff>
      <xdr:row>8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13CFB33-9439-46AC-B6AD-60E548A2212C}"/>
            </a:ext>
          </a:extLst>
        </xdr:cNvPr>
        <xdr:cNvCxnSpPr/>
      </xdr:nvCxnSpPr>
      <xdr:spPr>
        <a:xfrm flipH="1">
          <a:off x="5669280" y="1661160"/>
          <a:ext cx="39624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137160</xdr:colOff>
      <xdr:row>13</xdr:row>
      <xdr:rowOff>0</xdr:rowOff>
    </xdr:from>
    <xdr:to>
      <xdr:col>8</xdr:col>
      <xdr:colOff>7620</xdr:colOff>
      <xdr:row>13</xdr:row>
      <xdr:rowOff>228600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E4F91A0-45F5-4DE8-A9B7-9567B8234132}"/>
            </a:ext>
          </a:extLst>
        </xdr:cNvPr>
        <xdr:cNvCxnSpPr/>
      </xdr:nvCxnSpPr>
      <xdr:spPr>
        <a:xfrm flipH="1">
          <a:off x="4107180" y="3070860"/>
          <a:ext cx="39624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</xdr:colOff>
      <xdr:row>18</xdr:row>
      <xdr:rowOff>228600</xdr:rowOff>
    </xdr:from>
    <xdr:to>
      <xdr:col>5</xdr:col>
      <xdr:colOff>0</xdr:colOff>
      <xdr:row>19</xdr:row>
      <xdr:rowOff>220980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D39BA8B-288F-4468-BF9D-E907D2395F67}"/>
            </a:ext>
          </a:extLst>
        </xdr:cNvPr>
        <xdr:cNvCxnSpPr/>
      </xdr:nvCxnSpPr>
      <xdr:spPr>
        <a:xfrm flipH="1">
          <a:off x="2522220" y="4480560"/>
          <a:ext cx="39624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14</xdr:col>
      <xdr:colOff>396240</xdr:colOff>
      <xdr:row>29</xdr:row>
      <xdr:rowOff>52957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29E28E-8471-4EB9-A7DC-E5183EC22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236220"/>
          <a:ext cx="7772400" cy="66671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601980</xdr:colOff>
      <xdr:row>1</xdr:row>
      <xdr:rowOff>106680</xdr:rowOff>
    </xdr:from>
    <xdr:to>
      <xdr:col>9</xdr:col>
      <xdr:colOff>304800</xdr:colOff>
      <xdr:row>27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C2FC14-9B54-475A-855C-3EE375E9F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1066800"/>
          <a:ext cx="5067300" cy="6225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0496-1649-4F92-94AA-92838932F05C}">
  <sheetPr codeName="Sheet7"/>
  <dimension ref="A1:M21"/>
  <sheetViews>
    <sheetView showGridLines="0" topLeftCell="A2" workbookViewId="0">
      <selection sqref="A1:N22"/>
    </sheetView>
  </sheetViews>
  <sheetFormatPr defaultColWidth="11.796875" defaultRowHeight="13.8" x14ac:dyDescent="0.3"/>
  <cols>
    <col min="1" max="2" width="15.69921875" customWidth="1"/>
    <col min="3" max="3" width="2.3984375" bestFit="1" customWidth="1"/>
    <col min="4" max="4" width="5" bestFit="1" customWidth="1"/>
    <col min="5" max="5" width="13.5" bestFit="1" customWidth="1"/>
    <col min="6" max="6" width="2.3984375" bestFit="1" customWidth="1"/>
    <col min="7" max="7" width="5" bestFit="1" customWidth="1"/>
    <col min="8" max="8" width="13.5" bestFit="1" customWidth="1"/>
    <col min="9" max="9" width="2.3984375" bestFit="1" customWidth="1"/>
    <col min="10" max="10" width="5" bestFit="1" customWidth="1"/>
    <col min="11" max="11" width="13.5" bestFit="1" customWidth="1"/>
    <col min="12" max="12" width="2.3984375" bestFit="1" customWidth="1"/>
    <col min="13" max="13" width="5" bestFit="1" customWidth="1"/>
    <col min="14" max="14" width="3.296875" customWidth="1"/>
    <col min="246" max="246" width="11.8984375" bestFit="1" customWidth="1"/>
    <col min="247" max="247" width="1.8984375" bestFit="1" customWidth="1"/>
    <col min="248" max="248" width="3.8984375" bestFit="1" customWidth="1"/>
    <col min="249" max="249" width="0.796875" customWidth="1"/>
    <col min="250" max="250" width="11.8984375" bestFit="1" customWidth="1"/>
    <col min="251" max="251" width="1.8984375" bestFit="1" customWidth="1"/>
    <col min="252" max="252" width="3.8984375" bestFit="1" customWidth="1"/>
    <col min="253" max="253" width="0.796875" customWidth="1"/>
    <col min="254" max="254" width="11.8984375" bestFit="1" customWidth="1"/>
    <col min="255" max="255" width="1.8984375" bestFit="1" customWidth="1"/>
    <col min="256" max="256" width="3.8984375" bestFit="1" customWidth="1"/>
    <col min="257" max="257" width="0.796875" customWidth="1"/>
    <col min="258" max="258" width="11.8984375" customWidth="1"/>
    <col min="259" max="259" width="1.8984375" customWidth="1"/>
    <col min="260" max="260" width="3.8984375" customWidth="1"/>
    <col min="502" max="502" width="11.8984375" bestFit="1" customWidth="1"/>
    <col min="503" max="503" width="1.8984375" bestFit="1" customWidth="1"/>
    <col min="504" max="504" width="3.8984375" bestFit="1" customWidth="1"/>
    <col min="505" max="505" width="0.796875" customWidth="1"/>
    <col min="506" max="506" width="11.8984375" bestFit="1" customWidth="1"/>
    <col min="507" max="507" width="1.8984375" bestFit="1" customWidth="1"/>
    <col min="508" max="508" width="3.8984375" bestFit="1" customWidth="1"/>
    <col min="509" max="509" width="0.796875" customWidth="1"/>
    <col min="510" max="510" width="11.8984375" bestFit="1" customWidth="1"/>
    <col min="511" max="511" width="1.8984375" bestFit="1" customWidth="1"/>
    <col min="512" max="512" width="3.8984375" bestFit="1" customWidth="1"/>
    <col min="513" max="513" width="0.796875" customWidth="1"/>
    <col min="514" max="514" width="11.8984375" customWidth="1"/>
    <col min="515" max="515" width="1.8984375" customWidth="1"/>
    <col min="516" max="516" width="3.8984375" customWidth="1"/>
    <col min="758" max="758" width="11.8984375" bestFit="1" customWidth="1"/>
    <col min="759" max="759" width="1.8984375" bestFit="1" customWidth="1"/>
    <col min="760" max="760" width="3.8984375" bestFit="1" customWidth="1"/>
    <col min="761" max="761" width="0.796875" customWidth="1"/>
    <col min="762" max="762" width="11.8984375" bestFit="1" customWidth="1"/>
    <col min="763" max="763" width="1.8984375" bestFit="1" customWidth="1"/>
    <col min="764" max="764" width="3.8984375" bestFit="1" customWidth="1"/>
    <col min="765" max="765" width="0.796875" customWidth="1"/>
    <col min="766" max="766" width="11.8984375" bestFit="1" customWidth="1"/>
    <col min="767" max="767" width="1.8984375" bestFit="1" customWidth="1"/>
    <col min="768" max="768" width="3.8984375" bestFit="1" customWidth="1"/>
    <col min="769" max="769" width="0.796875" customWidth="1"/>
    <col min="770" max="770" width="11.8984375" customWidth="1"/>
    <col min="771" max="771" width="1.8984375" customWidth="1"/>
    <col min="772" max="772" width="3.8984375" customWidth="1"/>
    <col min="1014" max="1014" width="11.8984375" bestFit="1" customWidth="1"/>
    <col min="1015" max="1015" width="1.8984375" bestFit="1" customWidth="1"/>
    <col min="1016" max="1016" width="3.8984375" bestFit="1" customWidth="1"/>
    <col min="1017" max="1017" width="0.796875" customWidth="1"/>
    <col min="1018" max="1018" width="11.8984375" bestFit="1" customWidth="1"/>
    <col min="1019" max="1019" width="1.8984375" bestFit="1" customWidth="1"/>
    <col min="1020" max="1020" width="3.8984375" bestFit="1" customWidth="1"/>
    <col min="1021" max="1021" width="0.796875" customWidth="1"/>
    <col min="1022" max="1022" width="11.8984375" bestFit="1" customWidth="1"/>
    <col min="1023" max="1023" width="1.8984375" bestFit="1" customWidth="1"/>
    <col min="1024" max="1024" width="3.8984375" bestFit="1" customWidth="1"/>
    <col min="1025" max="1025" width="0.796875" customWidth="1"/>
    <col min="1026" max="1026" width="11.8984375" customWidth="1"/>
    <col min="1027" max="1027" width="1.8984375" customWidth="1"/>
    <col min="1028" max="1028" width="3.8984375" customWidth="1"/>
    <col min="1270" max="1270" width="11.8984375" bestFit="1" customWidth="1"/>
    <col min="1271" max="1271" width="1.8984375" bestFit="1" customWidth="1"/>
    <col min="1272" max="1272" width="3.8984375" bestFit="1" customWidth="1"/>
    <col min="1273" max="1273" width="0.796875" customWidth="1"/>
    <col min="1274" max="1274" width="11.8984375" bestFit="1" customWidth="1"/>
    <col min="1275" max="1275" width="1.8984375" bestFit="1" customWidth="1"/>
    <col min="1276" max="1276" width="3.8984375" bestFit="1" customWidth="1"/>
    <col min="1277" max="1277" width="0.796875" customWidth="1"/>
    <col min="1278" max="1278" width="11.8984375" bestFit="1" customWidth="1"/>
    <col min="1279" max="1279" width="1.8984375" bestFit="1" customWidth="1"/>
    <col min="1280" max="1280" width="3.8984375" bestFit="1" customWidth="1"/>
    <col min="1281" max="1281" width="0.796875" customWidth="1"/>
    <col min="1282" max="1282" width="11.8984375" customWidth="1"/>
    <col min="1283" max="1283" width="1.8984375" customWidth="1"/>
    <col min="1284" max="1284" width="3.8984375" customWidth="1"/>
    <col min="1526" max="1526" width="11.8984375" bestFit="1" customWidth="1"/>
    <col min="1527" max="1527" width="1.8984375" bestFit="1" customWidth="1"/>
    <col min="1528" max="1528" width="3.8984375" bestFit="1" customWidth="1"/>
    <col min="1529" max="1529" width="0.796875" customWidth="1"/>
    <col min="1530" max="1530" width="11.8984375" bestFit="1" customWidth="1"/>
    <col min="1531" max="1531" width="1.8984375" bestFit="1" customWidth="1"/>
    <col min="1532" max="1532" width="3.8984375" bestFit="1" customWidth="1"/>
    <col min="1533" max="1533" width="0.796875" customWidth="1"/>
    <col min="1534" max="1534" width="11.8984375" bestFit="1" customWidth="1"/>
    <col min="1535" max="1535" width="1.8984375" bestFit="1" customWidth="1"/>
    <col min="1536" max="1536" width="3.8984375" bestFit="1" customWidth="1"/>
    <col min="1537" max="1537" width="0.796875" customWidth="1"/>
    <col min="1538" max="1538" width="11.8984375" customWidth="1"/>
    <col min="1539" max="1539" width="1.8984375" customWidth="1"/>
    <col min="1540" max="1540" width="3.8984375" customWidth="1"/>
    <col min="1782" max="1782" width="11.8984375" bestFit="1" customWidth="1"/>
    <col min="1783" max="1783" width="1.8984375" bestFit="1" customWidth="1"/>
    <col min="1784" max="1784" width="3.8984375" bestFit="1" customWidth="1"/>
    <col min="1785" max="1785" width="0.796875" customWidth="1"/>
    <col min="1786" max="1786" width="11.8984375" bestFit="1" customWidth="1"/>
    <col min="1787" max="1787" width="1.8984375" bestFit="1" customWidth="1"/>
    <col min="1788" max="1788" width="3.8984375" bestFit="1" customWidth="1"/>
    <col min="1789" max="1789" width="0.796875" customWidth="1"/>
    <col min="1790" max="1790" width="11.8984375" bestFit="1" customWidth="1"/>
    <col min="1791" max="1791" width="1.8984375" bestFit="1" customWidth="1"/>
    <col min="1792" max="1792" width="3.8984375" bestFit="1" customWidth="1"/>
    <col min="1793" max="1793" width="0.796875" customWidth="1"/>
    <col min="1794" max="1794" width="11.8984375" customWidth="1"/>
    <col min="1795" max="1795" width="1.8984375" customWidth="1"/>
    <col min="1796" max="1796" width="3.8984375" customWidth="1"/>
    <col min="2038" max="2038" width="11.8984375" bestFit="1" customWidth="1"/>
    <col min="2039" max="2039" width="1.8984375" bestFit="1" customWidth="1"/>
    <col min="2040" max="2040" width="3.8984375" bestFit="1" customWidth="1"/>
    <col min="2041" max="2041" width="0.796875" customWidth="1"/>
    <col min="2042" max="2042" width="11.8984375" bestFit="1" customWidth="1"/>
    <col min="2043" max="2043" width="1.8984375" bestFit="1" customWidth="1"/>
    <col min="2044" max="2044" width="3.8984375" bestFit="1" customWidth="1"/>
    <col min="2045" max="2045" width="0.796875" customWidth="1"/>
    <col min="2046" max="2046" width="11.8984375" bestFit="1" customWidth="1"/>
    <col min="2047" max="2047" width="1.8984375" bestFit="1" customWidth="1"/>
    <col min="2048" max="2048" width="3.8984375" bestFit="1" customWidth="1"/>
    <col min="2049" max="2049" width="0.796875" customWidth="1"/>
    <col min="2050" max="2050" width="11.8984375" customWidth="1"/>
    <col min="2051" max="2051" width="1.8984375" customWidth="1"/>
    <col min="2052" max="2052" width="3.8984375" customWidth="1"/>
    <col min="2294" max="2294" width="11.8984375" bestFit="1" customWidth="1"/>
    <col min="2295" max="2295" width="1.8984375" bestFit="1" customWidth="1"/>
    <col min="2296" max="2296" width="3.8984375" bestFit="1" customWidth="1"/>
    <col min="2297" max="2297" width="0.796875" customWidth="1"/>
    <col min="2298" max="2298" width="11.8984375" bestFit="1" customWidth="1"/>
    <col min="2299" max="2299" width="1.8984375" bestFit="1" customWidth="1"/>
    <col min="2300" max="2300" width="3.8984375" bestFit="1" customWidth="1"/>
    <col min="2301" max="2301" width="0.796875" customWidth="1"/>
    <col min="2302" max="2302" width="11.8984375" bestFit="1" customWidth="1"/>
    <col min="2303" max="2303" width="1.8984375" bestFit="1" customWidth="1"/>
    <col min="2304" max="2304" width="3.8984375" bestFit="1" customWidth="1"/>
    <col min="2305" max="2305" width="0.796875" customWidth="1"/>
    <col min="2306" max="2306" width="11.8984375" customWidth="1"/>
    <col min="2307" max="2307" width="1.8984375" customWidth="1"/>
    <col min="2308" max="2308" width="3.8984375" customWidth="1"/>
    <col min="2550" max="2550" width="11.8984375" bestFit="1" customWidth="1"/>
    <col min="2551" max="2551" width="1.8984375" bestFit="1" customWidth="1"/>
    <col min="2552" max="2552" width="3.8984375" bestFit="1" customWidth="1"/>
    <col min="2553" max="2553" width="0.796875" customWidth="1"/>
    <col min="2554" max="2554" width="11.8984375" bestFit="1" customWidth="1"/>
    <col min="2555" max="2555" width="1.8984375" bestFit="1" customWidth="1"/>
    <col min="2556" max="2556" width="3.8984375" bestFit="1" customWidth="1"/>
    <col min="2557" max="2557" width="0.796875" customWidth="1"/>
    <col min="2558" max="2558" width="11.8984375" bestFit="1" customWidth="1"/>
    <col min="2559" max="2559" width="1.8984375" bestFit="1" customWidth="1"/>
    <col min="2560" max="2560" width="3.8984375" bestFit="1" customWidth="1"/>
    <col min="2561" max="2561" width="0.796875" customWidth="1"/>
    <col min="2562" max="2562" width="11.8984375" customWidth="1"/>
    <col min="2563" max="2563" width="1.8984375" customWidth="1"/>
    <col min="2564" max="2564" width="3.8984375" customWidth="1"/>
    <col min="2806" max="2806" width="11.8984375" bestFit="1" customWidth="1"/>
    <col min="2807" max="2807" width="1.8984375" bestFit="1" customWidth="1"/>
    <col min="2808" max="2808" width="3.8984375" bestFit="1" customWidth="1"/>
    <col min="2809" max="2809" width="0.796875" customWidth="1"/>
    <col min="2810" max="2810" width="11.8984375" bestFit="1" customWidth="1"/>
    <col min="2811" max="2811" width="1.8984375" bestFit="1" customWidth="1"/>
    <col min="2812" max="2812" width="3.8984375" bestFit="1" customWidth="1"/>
    <col min="2813" max="2813" width="0.796875" customWidth="1"/>
    <col min="2814" max="2814" width="11.8984375" bestFit="1" customWidth="1"/>
    <col min="2815" max="2815" width="1.8984375" bestFit="1" customWidth="1"/>
    <col min="2816" max="2816" width="3.8984375" bestFit="1" customWidth="1"/>
    <col min="2817" max="2817" width="0.796875" customWidth="1"/>
    <col min="2818" max="2818" width="11.8984375" customWidth="1"/>
    <col min="2819" max="2819" width="1.8984375" customWidth="1"/>
    <col min="2820" max="2820" width="3.8984375" customWidth="1"/>
    <col min="3062" max="3062" width="11.8984375" bestFit="1" customWidth="1"/>
    <col min="3063" max="3063" width="1.8984375" bestFit="1" customWidth="1"/>
    <col min="3064" max="3064" width="3.8984375" bestFit="1" customWidth="1"/>
    <col min="3065" max="3065" width="0.796875" customWidth="1"/>
    <col min="3066" max="3066" width="11.8984375" bestFit="1" customWidth="1"/>
    <col min="3067" max="3067" width="1.8984375" bestFit="1" customWidth="1"/>
    <col min="3068" max="3068" width="3.8984375" bestFit="1" customWidth="1"/>
    <col min="3069" max="3069" width="0.796875" customWidth="1"/>
    <col min="3070" max="3070" width="11.8984375" bestFit="1" customWidth="1"/>
    <col min="3071" max="3071" width="1.8984375" bestFit="1" customWidth="1"/>
    <col min="3072" max="3072" width="3.8984375" bestFit="1" customWidth="1"/>
    <col min="3073" max="3073" width="0.796875" customWidth="1"/>
    <col min="3074" max="3074" width="11.8984375" customWidth="1"/>
    <col min="3075" max="3075" width="1.8984375" customWidth="1"/>
    <col min="3076" max="3076" width="3.8984375" customWidth="1"/>
    <col min="3318" max="3318" width="11.8984375" bestFit="1" customWidth="1"/>
    <col min="3319" max="3319" width="1.8984375" bestFit="1" customWidth="1"/>
    <col min="3320" max="3320" width="3.8984375" bestFit="1" customWidth="1"/>
    <col min="3321" max="3321" width="0.796875" customWidth="1"/>
    <col min="3322" max="3322" width="11.8984375" bestFit="1" customWidth="1"/>
    <col min="3323" max="3323" width="1.8984375" bestFit="1" customWidth="1"/>
    <col min="3324" max="3324" width="3.8984375" bestFit="1" customWidth="1"/>
    <col min="3325" max="3325" width="0.796875" customWidth="1"/>
    <col min="3326" max="3326" width="11.8984375" bestFit="1" customWidth="1"/>
    <col min="3327" max="3327" width="1.8984375" bestFit="1" customWidth="1"/>
    <col min="3328" max="3328" width="3.8984375" bestFit="1" customWidth="1"/>
    <col min="3329" max="3329" width="0.796875" customWidth="1"/>
    <col min="3330" max="3330" width="11.8984375" customWidth="1"/>
    <col min="3331" max="3331" width="1.8984375" customWidth="1"/>
    <col min="3332" max="3332" width="3.8984375" customWidth="1"/>
    <col min="3574" max="3574" width="11.8984375" bestFit="1" customWidth="1"/>
    <col min="3575" max="3575" width="1.8984375" bestFit="1" customWidth="1"/>
    <col min="3576" max="3576" width="3.8984375" bestFit="1" customWidth="1"/>
    <col min="3577" max="3577" width="0.796875" customWidth="1"/>
    <col min="3578" max="3578" width="11.8984375" bestFit="1" customWidth="1"/>
    <col min="3579" max="3579" width="1.8984375" bestFit="1" customWidth="1"/>
    <col min="3580" max="3580" width="3.8984375" bestFit="1" customWidth="1"/>
    <col min="3581" max="3581" width="0.796875" customWidth="1"/>
    <col min="3582" max="3582" width="11.8984375" bestFit="1" customWidth="1"/>
    <col min="3583" max="3583" width="1.8984375" bestFit="1" customWidth="1"/>
    <col min="3584" max="3584" width="3.8984375" bestFit="1" customWidth="1"/>
    <col min="3585" max="3585" width="0.796875" customWidth="1"/>
    <col min="3586" max="3586" width="11.8984375" customWidth="1"/>
    <col min="3587" max="3587" width="1.8984375" customWidth="1"/>
    <col min="3588" max="3588" width="3.8984375" customWidth="1"/>
    <col min="3830" max="3830" width="11.8984375" bestFit="1" customWidth="1"/>
    <col min="3831" max="3831" width="1.8984375" bestFit="1" customWidth="1"/>
    <col min="3832" max="3832" width="3.8984375" bestFit="1" customWidth="1"/>
    <col min="3833" max="3833" width="0.796875" customWidth="1"/>
    <col min="3834" max="3834" width="11.8984375" bestFit="1" customWidth="1"/>
    <col min="3835" max="3835" width="1.8984375" bestFit="1" customWidth="1"/>
    <col min="3836" max="3836" width="3.8984375" bestFit="1" customWidth="1"/>
    <col min="3837" max="3837" width="0.796875" customWidth="1"/>
    <col min="3838" max="3838" width="11.8984375" bestFit="1" customWidth="1"/>
    <col min="3839" max="3839" width="1.8984375" bestFit="1" customWidth="1"/>
    <col min="3840" max="3840" width="3.8984375" bestFit="1" customWidth="1"/>
    <col min="3841" max="3841" width="0.796875" customWidth="1"/>
    <col min="3842" max="3842" width="11.8984375" customWidth="1"/>
    <col min="3843" max="3843" width="1.8984375" customWidth="1"/>
    <col min="3844" max="3844" width="3.8984375" customWidth="1"/>
    <col min="4086" max="4086" width="11.8984375" bestFit="1" customWidth="1"/>
    <col min="4087" max="4087" width="1.8984375" bestFit="1" customWidth="1"/>
    <col min="4088" max="4088" width="3.8984375" bestFit="1" customWidth="1"/>
    <col min="4089" max="4089" width="0.796875" customWidth="1"/>
    <col min="4090" max="4090" width="11.8984375" bestFit="1" customWidth="1"/>
    <col min="4091" max="4091" width="1.8984375" bestFit="1" customWidth="1"/>
    <col min="4092" max="4092" width="3.8984375" bestFit="1" customWidth="1"/>
    <col min="4093" max="4093" width="0.796875" customWidth="1"/>
    <col min="4094" max="4094" width="11.8984375" bestFit="1" customWidth="1"/>
    <col min="4095" max="4095" width="1.8984375" bestFit="1" customWidth="1"/>
    <col min="4096" max="4096" width="3.8984375" bestFit="1" customWidth="1"/>
    <col min="4097" max="4097" width="0.796875" customWidth="1"/>
    <col min="4098" max="4098" width="11.8984375" customWidth="1"/>
    <col min="4099" max="4099" width="1.8984375" customWidth="1"/>
    <col min="4100" max="4100" width="3.8984375" customWidth="1"/>
    <col min="4342" max="4342" width="11.8984375" bestFit="1" customWidth="1"/>
    <col min="4343" max="4343" width="1.8984375" bestFit="1" customWidth="1"/>
    <col min="4344" max="4344" width="3.8984375" bestFit="1" customWidth="1"/>
    <col min="4345" max="4345" width="0.796875" customWidth="1"/>
    <col min="4346" max="4346" width="11.8984375" bestFit="1" customWidth="1"/>
    <col min="4347" max="4347" width="1.8984375" bestFit="1" customWidth="1"/>
    <col min="4348" max="4348" width="3.8984375" bestFit="1" customWidth="1"/>
    <col min="4349" max="4349" width="0.796875" customWidth="1"/>
    <col min="4350" max="4350" width="11.8984375" bestFit="1" customWidth="1"/>
    <col min="4351" max="4351" width="1.8984375" bestFit="1" customWidth="1"/>
    <col min="4352" max="4352" width="3.8984375" bestFit="1" customWidth="1"/>
    <col min="4353" max="4353" width="0.796875" customWidth="1"/>
    <col min="4354" max="4354" width="11.8984375" customWidth="1"/>
    <col min="4355" max="4355" width="1.8984375" customWidth="1"/>
    <col min="4356" max="4356" width="3.8984375" customWidth="1"/>
    <col min="4598" max="4598" width="11.8984375" bestFit="1" customWidth="1"/>
    <col min="4599" max="4599" width="1.8984375" bestFit="1" customWidth="1"/>
    <col min="4600" max="4600" width="3.8984375" bestFit="1" customWidth="1"/>
    <col min="4601" max="4601" width="0.796875" customWidth="1"/>
    <col min="4602" max="4602" width="11.8984375" bestFit="1" customWidth="1"/>
    <col min="4603" max="4603" width="1.8984375" bestFit="1" customWidth="1"/>
    <col min="4604" max="4604" width="3.8984375" bestFit="1" customWidth="1"/>
    <col min="4605" max="4605" width="0.796875" customWidth="1"/>
    <col min="4606" max="4606" width="11.8984375" bestFit="1" customWidth="1"/>
    <col min="4607" max="4607" width="1.8984375" bestFit="1" customWidth="1"/>
    <col min="4608" max="4608" width="3.8984375" bestFit="1" customWidth="1"/>
    <col min="4609" max="4609" width="0.796875" customWidth="1"/>
    <col min="4610" max="4610" width="11.8984375" customWidth="1"/>
    <col min="4611" max="4611" width="1.8984375" customWidth="1"/>
    <col min="4612" max="4612" width="3.8984375" customWidth="1"/>
    <col min="4854" max="4854" width="11.8984375" bestFit="1" customWidth="1"/>
    <col min="4855" max="4855" width="1.8984375" bestFit="1" customWidth="1"/>
    <col min="4856" max="4856" width="3.8984375" bestFit="1" customWidth="1"/>
    <col min="4857" max="4857" width="0.796875" customWidth="1"/>
    <col min="4858" max="4858" width="11.8984375" bestFit="1" customWidth="1"/>
    <col min="4859" max="4859" width="1.8984375" bestFit="1" customWidth="1"/>
    <col min="4860" max="4860" width="3.8984375" bestFit="1" customWidth="1"/>
    <col min="4861" max="4861" width="0.796875" customWidth="1"/>
    <col min="4862" max="4862" width="11.8984375" bestFit="1" customWidth="1"/>
    <col min="4863" max="4863" width="1.8984375" bestFit="1" customWidth="1"/>
    <col min="4864" max="4864" width="3.8984375" bestFit="1" customWidth="1"/>
    <col min="4865" max="4865" width="0.796875" customWidth="1"/>
    <col min="4866" max="4866" width="11.8984375" customWidth="1"/>
    <col min="4867" max="4867" width="1.8984375" customWidth="1"/>
    <col min="4868" max="4868" width="3.8984375" customWidth="1"/>
    <col min="5110" max="5110" width="11.8984375" bestFit="1" customWidth="1"/>
    <col min="5111" max="5111" width="1.8984375" bestFit="1" customWidth="1"/>
    <col min="5112" max="5112" width="3.8984375" bestFit="1" customWidth="1"/>
    <col min="5113" max="5113" width="0.796875" customWidth="1"/>
    <col min="5114" max="5114" width="11.8984375" bestFit="1" customWidth="1"/>
    <col min="5115" max="5115" width="1.8984375" bestFit="1" customWidth="1"/>
    <col min="5116" max="5116" width="3.8984375" bestFit="1" customWidth="1"/>
    <col min="5117" max="5117" width="0.796875" customWidth="1"/>
    <col min="5118" max="5118" width="11.8984375" bestFit="1" customWidth="1"/>
    <col min="5119" max="5119" width="1.8984375" bestFit="1" customWidth="1"/>
    <col min="5120" max="5120" width="3.8984375" bestFit="1" customWidth="1"/>
    <col min="5121" max="5121" width="0.796875" customWidth="1"/>
    <col min="5122" max="5122" width="11.8984375" customWidth="1"/>
    <col min="5123" max="5123" width="1.8984375" customWidth="1"/>
    <col min="5124" max="5124" width="3.8984375" customWidth="1"/>
    <col min="5366" max="5366" width="11.8984375" bestFit="1" customWidth="1"/>
    <col min="5367" max="5367" width="1.8984375" bestFit="1" customWidth="1"/>
    <col min="5368" max="5368" width="3.8984375" bestFit="1" customWidth="1"/>
    <col min="5369" max="5369" width="0.796875" customWidth="1"/>
    <col min="5370" max="5370" width="11.8984375" bestFit="1" customWidth="1"/>
    <col min="5371" max="5371" width="1.8984375" bestFit="1" customWidth="1"/>
    <col min="5372" max="5372" width="3.8984375" bestFit="1" customWidth="1"/>
    <col min="5373" max="5373" width="0.796875" customWidth="1"/>
    <col min="5374" max="5374" width="11.8984375" bestFit="1" customWidth="1"/>
    <col min="5375" max="5375" width="1.8984375" bestFit="1" customWidth="1"/>
    <col min="5376" max="5376" width="3.8984375" bestFit="1" customWidth="1"/>
    <col min="5377" max="5377" width="0.796875" customWidth="1"/>
    <col min="5378" max="5378" width="11.8984375" customWidth="1"/>
    <col min="5379" max="5379" width="1.8984375" customWidth="1"/>
    <col min="5380" max="5380" width="3.8984375" customWidth="1"/>
    <col min="5622" max="5622" width="11.8984375" bestFit="1" customWidth="1"/>
    <col min="5623" max="5623" width="1.8984375" bestFit="1" customWidth="1"/>
    <col min="5624" max="5624" width="3.8984375" bestFit="1" customWidth="1"/>
    <col min="5625" max="5625" width="0.796875" customWidth="1"/>
    <col min="5626" max="5626" width="11.8984375" bestFit="1" customWidth="1"/>
    <col min="5627" max="5627" width="1.8984375" bestFit="1" customWidth="1"/>
    <col min="5628" max="5628" width="3.8984375" bestFit="1" customWidth="1"/>
    <col min="5629" max="5629" width="0.796875" customWidth="1"/>
    <col min="5630" max="5630" width="11.8984375" bestFit="1" customWidth="1"/>
    <col min="5631" max="5631" width="1.8984375" bestFit="1" customWidth="1"/>
    <col min="5632" max="5632" width="3.8984375" bestFit="1" customWidth="1"/>
    <col min="5633" max="5633" width="0.796875" customWidth="1"/>
    <col min="5634" max="5634" width="11.8984375" customWidth="1"/>
    <col min="5635" max="5635" width="1.8984375" customWidth="1"/>
    <col min="5636" max="5636" width="3.8984375" customWidth="1"/>
    <col min="5878" max="5878" width="11.8984375" bestFit="1" customWidth="1"/>
    <col min="5879" max="5879" width="1.8984375" bestFit="1" customWidth="1"/>
    <col min="5880" max="5880" width="3.8984375" bestFit="1" customWidth="1"/>
    <col min="5881" max="5881" width="0.796875" customWidth="1"/>
    <col min="5882" max="5882" width="11.8984375" bestFit="1" customWidth="1"/>
    <col min="5883" max="5883" width="1.8984375" bestFit="1" customWidth="1"/>
    <col min="5884" max="5884" width="3.8984375" bestFit="1" customWidth="1"/>
    <col min="5885" max="5885" width="0.796875" customWidth="1"/>
    <col min="5886" max="5886" width="11.8984375" bestFit="1" customWidth="1"/>
    <col min="5887" max="5887" width="1.8984375" bestFit="1" customWidth="1"/>
    <col min="5888" max="5888" width="3.8984375" bestFit="1" customWidth="1"/>
    <col min="5889" max="5889" width="0.796875" customWidth="1"/>
    <col min="5890" max="5890" width="11.8984375" customWidth="1"/>
    <col min="5891" max="5891" width="1.8984375" customWidth="1"/>
    <col min="5892" max="5892" width="3.8984375" customWidth="1"/>
    <col min="6134" max="6134" width="11.8984375" bestFit="1" customWidth="1"/>
    <col min="6135" max="6135" width="1.8984375" bestFit="1" customWidth="1"/>
    <col min="6136" max="6136" width="3.8984375" bestFit="1" customWidth="1"/>
    <col min="6137" max="6137" width="0.796875" customWidth="1"/>
    <col min="6138" max="6138" width="11.8984375" bestFit="1" customWidth="1"/>
    <col min="6139" max="6139" width="1.8984375" bestFit="1" customWidth="1"/>
    <col min="6140" max="6140" width="3.8984375" bestFit="1" customWidth="1"/>
    <col min="6141" max="6141" width="0.796875" customWidth="1"/>
    <col min="6142" max="6142" width="11.8984375" bestFit="1" customWidth="1"/>
    <col min="6143" max="6143" width="1.8984375" bestFit="1" customWidth="1"/>
    <col min="6144" max="6144" width="3.8984375" bestFit="1" customWidth="1"/>
    <col min="6145" max="6145" width="0.796875" customWidth="1"/>
    <col min="6146" max="6146" width="11.8984375" customWidth="1"/>
    <col min="6147" max="6147" width="1.8984375" customWidth="1"/>
    <col min="6148" max="6148" width="3.8984375" customWidth="1"/>
    <col min="6390" max="6390" width="11.8984375" bestFit="1" customWidth="1"/>
    <col min="6391" max="6391" width="1.8984375" bestFit="1" customWidth="1"/>
    <col min="6392" max="6392" width="3.8984375" bestFit="1" customWidth="1"/>
    <col min="6393" max="6393" width="0.796875" customWidth="1"/>
    <col min="6394" max="6394" width="11.8984375" bestFit="1" customWidth="1"/>
    <col min="6395" max="6395" width="1.8984375" bestFit="1" customWidth="1"/>
    <col min="6396" max="6396" width="3.8984375" bestFit="1" customWidth="1"/>
    <col min="6397" max="6397" width="0.796875" customWidth="1"/>
    <col min="6398" max="6398" width="11.8984375" bestFit="1" customWidth="1"/>
    <col min="6399" max="6399" width="1.8984375" bestFit="1" customWidth="1"/>
    <col min="6400" max="6400" width="3.8984375" bestFit="1" customWidth="1"/>
    <col min="6401" max="6401" width="0.796875" customWidth="1"/>
    <col min="6402" max="6402" width="11.8984375" customWidth="1"/>
    <col min="6403" max="6403" width="1.8984375" customWidth="1"/>
    <col min="6404" max="6404" width="3.8984375" customWidth="1"/>
    <col min="6646" max="6646" width="11.8984375" bestFit="1" customWidth="1"/>
    <col min="6647" max="6647" width="1.8984375" bestFit="1" customWidth="1"/>
    <col min="6648" max="6648" width="3.8984375" bestFit="1" customWidth="1"/>
    <col min="6649" max="6649" width="0.796875" customWidth="1"/>
    <col min="6650" max="6650" width="11.8984375" bestFit="1" customWidth="1"/>
    <col min="6651" max="6651" width="1.8984375" bestFit="1" customWidth="1"/>
    <col min="6652" max="6652" width="3.8984375" bestFit="1" customWidth="1"/>
    <col min="6653" max="6653" width="0.796875" customWidth="1"/>
    <col min="6654" max="6654" width="11.8984375" bestFit="1" customWidth="1"/>
    <col min="6655" max="6655" width="1.8984375" bestFit="1" customWidth="1"/>
    <col min="6656" max="6656" width="3.8984375" bestFit="1" customWidth="1"/>
    <col min="6657" max="6657" width="0.796875" customWidth="1"/>
    <col min="6658" max="6658" width="11.8984375" customWidth="1"/>
    <col min="6659" max="6659" width="1.8984375" customWidth="1"/>
    <col min="6660" max="6660" width="3.8984375" customWidth="1"/>
    <col min="6902" max="6902" width="11.8984375" bestFit="1" customWidth="1"/>
    <col min="6903" max="6903" width="1.8984375" bestFit="1" customWidth="1"/>
    <col min="6904" max="6904" width="3.8984375" bestFit="1" customWidth="1"/>
    <col min="6905" max="6905" width="0.796875" customWidth="1"/>
    <col min="6906" max="6906" width="11.8984375" bestFit="1" customWidth="1"/>
    <col min="6907" max="6907" width="1.8984375" bestFit="1" customWidth="1"/>
    <col min="6908" max="6908" width="3.8984375" bestFit="1" customWidth="1"/>
    <col min="6909" max="6909" width="0.796875" customWidth="1"/>
    <col min="6910" max="6910" width="11.8984375" bestFit="1" customWidth="1"/>
    <col min="6911" max="6911" width="1.8984375" bestFit="1" customWidth="1"/>
    <col min="6912" max="6912" width="3.8984375" bestFit="1" customWidth="1"/>
    <col min="6913" max="6913" width="0.796875" customWidth="1"/>
    <col min="6914" max="6914" width="11.8984375" customWidth="1"/>
    <col min="6915" max="6915" width="1.8984375" customWidth="1"/>
    <col min="6916" max="6916" width="3.8984375" customWidth="1"/>
    <col min="7158" max="7158" width="11.8984375" bestFit="1" customWidth="1"/>
    <col min="7159" max="7159" width="1.8984375" bestFit="1" customWidth="1"/>
    <col min="7160" max="7160" width="3.8984375" bestFit="1" customWidth="1"/>
    <col min="7161" max="7161" width="0.796875" customWidth="1"/>
    <col min="7162" max="7162" width="11.8984375" bestFit="1" customWidth="1"/>
    <col min="7163" max="7163" width="1.8984375" bestFit="1" customWidth="1"/>
    <col min="7164" max="7164" width="3.8984375" bestFit="1" customWidth="1"/>
    <col min="7165" max="7165" width="0.796875" customWidth="1"/>
    <col min="7166" max="7166" width="11.8984375" bestFit="1" customWidth="1"/>
    <col min="7167" max="7167" width="1.8984375" bestFit="1" customWidth="1"/>
    <col min="7168" max="7168" width="3.8984375" bestFit="1" customWidth="1"/>
    <col min="7169" max="7169" width="0.796875" customWidth="1"/>
    <col min="7170" max="7170" width="11.8984375" customWidth="1"/>
    <col min="7171" max="7171" width="1.8984375" customWidth="1"/>
    <col min="7172" max="7172" width="3.8984375" customWidth="1"/>
    <col min="7414" max="7414" width="11.8984375" bestFit="1" customWidth="1"/>
    <col min="7415" max="7415" width="1.8984375" bestFit="1" customWidth="1"/>
    <col min="7416" max="7416" width="3.8984375" bestFit="1" customWidth="1"/>
    <col min="7417" max="7417" width="0.796875" customWidth="1"/>
    <col min="7418" max="7418" width="11.8984375" bestFit="1" customWidth="1"/>
    <col min="7419" max="7419" width="1.8984375" bestFit="1" customWidth="1"/>
    <col min="7420" max="7420" width="3.8984375" bestFit="1" customWidth="1"/>
    <col min="7421" max="7421" width="0.796875" customWidth="1"/>
    <col min="7422" max="7422" width="11.8984375" bestFit="1" customWidth="1"/>
    <col min="7423" max="7423" width="1.8984375" bestFit="1" customWidth="1"/>
    <col min="7424" max="7424" width="3.8984375" bestFit="1" customWidth="1"/>
    <col min="7425" max="7425" width="0.796875" customWidth="1"/>
    <col min="7426" max="7426" width="11.8984375" customWidth="1"/>
    <col min="7427" max="7427" width="1.8984375" customWidth="1"/>
    <col min="7428" max="7428" width="3.8984375" customWidth="1"/>
    <col min="7670" max="7670" width="11.8984375" bestFit="1" customWidth="1"/>
    <col min="7671" max="7671" width="1.8984375" bestFit="1" customWidth="1"/>
    <col min="7672" max="7672" width="3.8984375" bestFit="1" customWidth="1"/>
    <col min="7673" max="7673" width="0.796875" customWidth="1"/>
    <col min="7674" max="7674" width="11.8984375" bestFit="1" customWidth="1"/>
    <col min="7675" max="7675" width="1.8984375" bestFit="1" customWidth="1"/>
    <col min="7676" max="7676" width="3.8984375" bestFit="1" customWidth="1"/>
    <col min="7677" max="7677" width="0.796875" customWidth="1"/>
    <col min="7678" max="7678" width="11.8984375" bestFit="1" customWidth="1"/>
    <col min="7679" max="7679" width="1.8984375" bestFit="1" customWidth="1"/>
    <col min="7680" max="7680" width="3.8984375" bestFit="1" customWidth="1"/>
    <col min="7681" max="7681" width="0.796875" customWidth="1"/>
    <col min="7682" max="7682" width="11.8984375" customWidth="1"/>
    <col min="7683" max="7683" width="1.8984375" customWidth="1"/>
    <col min="7684" max="7684" width="3.8984375" customWidth="1"/>
    <col min="7926" max="7926" width="11.8984375" bestFit="1" customWidth="1"/>
    <col min="7927" max="7927" width="1.8984375" bestFit="1" customWidth="1"/>
    <col min="7928" max="7928" width="3.8984375" bestFit="1" customWidth="1"/>
    <col min="7929" max="7929" width="0.796875" customWidth="1"/>
    <col min="7930" max="7930" width="11.8984375" bestFit="1" customWidth="1"/>
    <col min="7931" max="7931" width="1.8984375" bestFit="1" customWidth="1"/>
    <col min="7932" max="7932" width="3.8984375" bestFit="1" customWidth="1"/>
    <col min="7933" max="7933" width="0.796875" customWidth="1"/>
    <col min="7934" max="7934" width="11.8984375" bestFit="1" customWidth="1"/>
    <col min="7935" max="7935" width="1.8984375" bestFit="1" customWidth="1"/>
    <col min="7936" max="7936" width="3.8984375" bestFit="1" customWidth="1"/>
    <col min="7937" max="7937" width="0.796875" customWidth="1"/>
    <col min="7938" max="7938" width="11.8984375" customWidth="1"/>
    <col min="7939" max="7939" width="1.8984375" customWidth="1"/>
    <col min="7940" max="7940" width="3.8984375" customWidth="1"/>
    <col min="8182" max="8182" width="11.8984375" bestFit="1" customWidth="1"/>
    <col min="8183" max="8183" width="1.8984375" bestFit="1" customWidth="1"/>
    <col min="8184" max="8184" width="3.8984375" bestFit="1" customWidth="1"/>
    <col min="8185" max="8185" width="0.796875" customWidth="1"/>
    <col min="8186" max="8186" width="11.8984375" bestFit="1" customWidth="1"/>
    <col min="8187" max="8187" width="1.8984375" bestFit="1" customWidth="1"/>
    <col min="8188" max="8188" width="3.8984375" bestFit="1" customWidth="1"/>
    <col min="8189" max="8189" width="0.796875" customWidth="1"/>
    <col min="8190" max="8190" width="11.8984375" bestFit="1" customWidth="1"/>
    <col min="8191" max="8191" width="1.8984375" bestFit="1" customWidth="1"/>
    <col min="8192" max="8192" width="3.8984375" bestFit="1" customWidth="1"/>
    <col min="8193" max="8193" width="0.796875" customWidth="1"/>
    <col min="8194" max="8194" width="11.8984375" customWidth="1"/>
    <col min="8195" max="8195" width="1.8984375" customWidth="1"/>
    <col min="8196" max="8196" width="3.8984375" customWidth="1"/>
    <col min="8438" max="8438" width="11.8984375" bestFit="1" customWidth="1"/>
    <col min="8439" max="8439" width="1.8984375" bestFit="1" customWidth="1"/>
    <col min="8440" max="8440" width="3.8984375" bestFit="1" customWidth="1"/>
    <col min="8441" max="8441" width="0.796875" customWidth="1"/>
    <col min="8442" max="8442" width="11.8984375" bestFit="1" customWidth="1"/>
    <col min="8443" max="8443" width="1.8984375" bestFit="1" customWidth="1"/>
    <col min="8444" max="8444" width="3.8984375" bestFit="1" customWidth="1"/>
    <col min="8445" max="8445" width="0.796875" customWidth="1"/>
    <col min="8446" max="8446" width="11.8984375" bestFit="1" customWidth="1"/>
    <col min="8447" max="8447" width="1.8984375" bestFit="1" customWidth="1"/>
    <col min="8448" max="8448" width="3.8984375" bestFit="1" customWidth="1"/>
    <col min="8449" max="8449" width="0.796875" customWidth="1"/>
    <col min="8450" max="8450" width="11.8984375" customWidth="1"/>
    <col min="8451" max="8451" width="1.8984375" customWidth="1"/>
    <col min="8452" max="8452" width="3.8984375" customWidth="1"/>
    <col min="8694" max="8694" width="11.8984375" bestFit="1" customWidth="1"/>
    <col min="8695" max="8695" width="1.8984375" bestFit="1" customWidth="1"/>
    <col min="8696" max="8696" width="3.8984375" bestFit="1" customWidth="1"/>
    <col min="8697" max="8697" width="0.796875" customWidth="1"/>
    <col min="8698" max="8698" width="11.8984375" bestFit="1" customWidth="1"/>
    <col min="8699" max="8699" width="1.8984375" bestFit="1" customWidth="1"/>
    <col min="8700" max="8700" width="3.8984375" bestFit="1" customWidth="1"/>
    <col min="8701" max="8701" width="0.796875" customWidth="1"/>
    <col min="8702" max="8702" width="11.8984375" bestFit="1" customWidth="1"/>
    <col min="8703" max="8703" width="1.8984375" bestFit="1" customWidth="1"/>
    <col min="8704" max="8704" width="3.8984375" bestFit="1" customWidth="1"/>
    <col min="8705" max="8705" width="0.796875" customWidth="1"/>
    <col min="8706" max="8706" width="11.8984375" customWidth="1"/>
    <col min="8707" max="8707" width="1.8984375" customWidth="1"/>
    <col min="8708" max="8708" width="3.8984375" customWidth="1"/>
    <col min="8950" max="8950" width="11.8984375" bestFit="1" customWidth="1"/>
    <col min="8951" max="8951" width="1.8984375" bestFit="1" customWidth="1"/>
    <col min="8952" max="8952" width="3.8984375" bestFit="1" customWidth="1"/>
    <col min="8953" max="8953" width="0.796875" customWidth="1"/>
    <col min="8954" max="8954" width="11.8984375" bestFit="1" customWidth="1"/>
    <col min="8955" max="8955" width="1.8984375" bestFit="1" customWidth="1"/>
    <col min="8956" max="8956" width="3.8984375" bestFit="1" customWidth="1"/>
    <col min="8957" max="8957" width="0.796875" customWidth="1"/>
    <col min="8958" max="8958" width="11.8984375" bestFit="1" customWidth="1"/>
    <col min="8959" max="8959" width="1.8984375" bestFit="1" customWidth="1"/>
    <col min="8960" max="8960" width="3.8984375" bestFit="1" customWidth="1"/>
    <col min="8961" max="8961" width="0.796875" customWidth="1"/>
    <col min="8962" max="8962" width="11.8984375" customWidth="1"/>
    <col min="8963" max="8963" width="1.8984375" customWidth="1"/>
    <col min="8964" max="8964" width="3.8984375" customWidth="1"/>
    <col min="9206" max="9206" width="11.8984375" bestFit="1" customWidth="1"/>
    <col min="9207" max="9207" width="1.8984375" bestFit="1" customWidth="1"/>
    <col min="9208" max="9208" width="3.8984375" bestFit="1" customWidth="1"/>
    <col min="9209" max="9209" width="0.796875" customWidth="1"/>
    <col min="9210" max="9210" width="11.8984375" bestFit="1" customWidth="1"/>
    <col min="9211" max="9211" width="1.8984375" bestFit="1" customWidth="1"/>
    <col min="9212" max="9212" width="3.8984375" bestFit="1" customWidth="1"/>
    <col min="9213" max="9213" width="0.796875" customWidth="1"/>
    <col min="9214" max="9214" width="11.8984375" bestFit="1" customWidth="1"/>
    <col min="9215" max="9215" width="1.8984375" bestFit="1" customWidth="1"/>
    <col min="9216" max="9216" width="3.8984375" bestFit="1" customWidth="1"/>
    <col min="9217" max="9217" width="0.796875" customWidth="1"/>
    <col min="9218" max="9218" width="11.8984375" customWidth="1"/>
    <col min="9219" max="9219" width="1.8984375" customWidth="1"/>
    <col min="9220" max="9220" width="3.8984375" customWidth="1"/>
    <col min="9462" max="9462" width="11.8984375" bestFit="1" customWidth="1"/>
    <col min="9463" max="9463" width="1.8984375" bestFit="1" customWidth="1"/>
    <col min="9464" max="9464" width="3.8984375" bestFit="1" customWidth="1"/>
    <col min="9465" max="9465" width="0.796875" customWidth="1"/>
    <col min="9466" max="9466" width="11.8984375" bestFit="1" customWidth="1"/>
    <col min="9467" max="9467" width="1.8984375" bestFit="1" customWidth="1"/>
    <col min="9468" max="9468" width="3.8984375" bestFit="1" customWidth="1"/>
    <col min="9469" max="9469" width="0.796875" customWidth="1"/>
    <col min="9470" max="9470" width="11.8984375" bestFit="1" customWidth="1"/>
    <col min="9471" max="9471" width="1.8984375" bestFit="1" customWidth="1"/>
    <col min="9472" max="9472" width="3.8984375" bestFit="1" customWidth="1"/>
    <col min="9473" max="9473" width="0.796875" customWidth="1"/>
    <col min="9474" max="9474" width="11.8984375" customWidth="1"/>
    <col min="9475" max="9475" width="1.8984375" customWidth="1"/>
    <col min="9476" max="9476" width="3.8984375" customWidth="1"/>
    <col min="9718" max="9718" width="11.8984375" bestFit="1" customWidth="1"/>
    <col min="9719" max="9719" width="1.8984375" bestFit="1" customWidth="1"/>
    <col min="9720" max="9720" width="3.8984375" bestFit="1" customWidth="1"/>
    <col min="9721" max="9721" width="0.796875" customWidth="1"/>
    <col min="9722" max="9722" width="11.8984375" bestFit="1" customWidth="1"/>
    <col min="9723" max="9723" width="1.8984375" bestFit="1" customWidth="1"/>
    <col min="9724" max="9724" width="3.8984375" bestFit="1" customWidth="1"/>
    <col min="9725" max="9725" width="0.796875" customWidth="1"/>
    <col min="9726" max="9726" width="11.8984375" bestFit="1" customWidth="1"/>
    <col min="9727" max="9727" width="1.8984375" bestFit="1" customWidth="1"/>
    <col min="9728" max="9728" width="3.8984375" bestFit="1" customWidth="1"/>
    <col min="9729" max="9729" width="0.796875" customWidth="1"/>
    <col min="9730" max="9730" width="11.8984375" customWidth="1"/>
    <col min="9731" max="9731" width="1.8984375" customWidth="1"/>
    <col min="9732" max="9732" width="3.8984375" customWidth="1"/>
    <col min="9974" max="9974" width="11.8984375" bestFit="1" customWidth="1"/>
    <col min="9975" max="9975" width="1.8984375" bestFit="1" customWidth="1"/>
    <col min="9976" max="9976" width="3.8984375" bestFit="1" customWidth="1"/>
    <col min="9977" max="9977" width="0.796875" customWidth="1"/>
    <col min="9978" max="9978" width="11.8984375" bestFit="1" customWidth="1"/>
    <col min="9979" max="9979" width="1.8984375" bestFit="1" customWidth="1"/>
    <col min="9980" max="9980" width="3.8984375" bestFit="1" customWidth="1"/>
    <col min="9981" max="9981" width="0.796875" customWidth="1"/>
    <col min="9982" max="9982" width="11.8984375" bestFit="1" customWidth="1"/>
    <col min="9983" max="9983" width="1.8984375" bestFit="1" customWidth="1"/>
    <col min="9984" max="9984" width="3.8984375" bestFit="1" customWidth="1"/>
    <col min="9985" max="9985" width="0.796875" customWidth="1"/>
    <col min="9986" max="9986" width="11.8984375" customWidth="1"/>
    <col min="9987" max="9987" width="1.8984375" customWidth="1"/>
    <col min="9988" max="9988" width="3.8984375" customWidth="1"/>
    <col min="10230" max="10230" width="11.8984375" bestFit="1" customWidth="1"/>
    <col min="10231" max="10231" width="1.8984375" bestFit="1" customWidth="1"/>
    <col min="10232" max="10232" width="3.8984375" bestFit="1" customWidth="1"/>
    <col min="10233" max="10233" width="0.796875" customWidth="1"/>
    <col min="10234" max="10234" width="11.8984375" bestFit="1" customWidth="1"/>
    <col min="10235" max="10235" width="1.8984375" bestFit="1" customWidth="1"/>
    <col min="10236" max="10236" width="3.8984375" bestFit="1" customWidth="1"/>
    <col min="10237" max="10237" width="0.796875" customWidth="1"/>
    <col min="10238" max="10238" width="11.8984375" bestFit="1" customWidth="1"/>
    <col min="10239" max="10239" width="1.8984375" bestFit="1" customWidth="1"/>
    <col min="10240" max="10240" width="3.8984375" bestFit="1" customWidth="1"/>
    <col min="10241" max="10241" width="0.796875" customWidth="1"/>
    <col min="10242" max="10242" width="11.8984375" customWidth="1"/>
    <col min="10243" max="10243" width="1.8984375" customWidth="1"/>
    <col min="10244" max="10244" width="3.8984375" customWidth="1"/>
    <col min="10486" max="10486" width="11.8984375" bestFit="1" customWidth="1"/>
    <col min="10487" max="10487" width="1.8984375" bestFit="1" customWidth="1"/>
    <col min="10488" max="10488" width="3.8984375" bestFit="1" customWidth="1"/>
    <col min="10489" max="10489" width="0.796875" customWidth="1"/>
    <col min="10490" max="10490" width="11.8984375" bestFit="1" customWidth="1"/>
    <col min="10491" max="10491" width="1.8984375" bestFit="1" customWidth="1"/>
    <col min="10492" max="10492" width="3.8984375" bestFit="1" customWidth="1"/>
    <col min="10493" max="10493" width="0.796875" customWidth="1"/>
    <col min="10494" max="10494" width="11.8984375" bestFit="1" customWidth="1"/>
    <col min="10495" max="10495" width="1.8984375" bestFit="1" customWidth="1"/>
    <col min="10496" max="10496" width="3.8984375" bestFit="1" customWidth="1"/>
    <col min="10497" max="10497" width="0.796875" customWidth="1"/>
    <col min="10498" max="10498" width="11.8984375" customWidth="1"/>
    <col min="10499" max="10499" width="1.8984375" customWidth="1"/>
    <col min="10500" max="10500" width="3.8984375" customWidth="1"/>
    <col min="10742" max="10742" width="11.8984375" bestFit="1" customWidth="1"/>
    <col min="10743" max="10743" width="1.8984375" bestFit="1" customWidth="1"/>
    <col min="10744" max="10744" width="3.8984375" bestFit="1" customWidth="1"/>
    <col min="10745" max="10745" width="0.796875" customWidth="1"/>
    <col min="10746" max="10746" width="11.8984375" bestFit="1" customWidth="1"/>
    <col min="10747" max="10747" width="1.8984375" bestFit="1" customWidth="1"/>
    <col min="10748" max="10748" width="3.8984375" bestFit="1" customWidth="1"/>
    <col min="10749" max="10749" width="0.796875" customWidth="1"/>
    <col min="10750" max="10750" width="11.8984375" bestFit="1" customWidth="1"/>
    <col min="10751" max="10751" width="1.8984375" bestFit="1" customWidth="1"/>
    <col min="10752" max="10752" width="3.8984375" bestFit="1" customWidth="1"/>
    <col min="10753" max="10753" width="0.796875" customWidth="1"/>
    <col min="10754" max="10754" width="11.8984375" customWidth="1"/>
    <col min="10755" max="10755" width="1.8984375" customWidth="1"/>
    <col min="10756" max="10756" width="3.8984375" customWidth="1"/>
    <col min="10998" max="10998" width="11.8984375" bestFit="1" customWidth="1"/>
    <col min="10999" max="10999" width="1.8984375" bestFit="1" customWidth="1"/>
    <col min="11000" max="11000" width="3.8984375" bestFit="1" customWidth="1"/>
    <col min="11001" max="11001" width="0.796875" customWidth="1"/>
    <col min="11002" max="11002" width="11.8984375" bestFit="1" customWidth="1"/>
    <col min="11003" max="11003" width="1.8984375" bestFit="1" customWidth="1"/>
    <col min="11004" max="11004" width="3.8984375" bestFit="1" customWidth="1"/>
    <col min="11005" max="11005" width="0.796875" customWidth="1"/>
    <col min="11006" max="11006" width="11.8984375" bestFit="1" customWidth="1"/>
    <col min="11007" max="11007" width="1.8984375" bestFit="1" customWidth="1"/>
    <col min="11008" max="11008" width="3.8984375" bestFit="1" customWidth="1"/>
    <col min="11009" max="11009" width="0.796875" customWidth="1"/>
    <col min="11010" max="11010" width="11.8984375" customWidth="1"/>
    <col min="11011" max="11011" width="1.8984375" customWidth="1"/>
    <col min="11012" max="11012" width="3.8984375" customWidth="1"/>
    <col min="11254" max="11254" width="11.8984375" bestFit="1" customWidth="1"/>
    <col min="11255" max="11255" width="1.8984375" bestFit="1" customWidth="1"/>
    <col min="11256" max="11256" width="3.8984375" bestFit="1" customWidth="1"/>
    <col min="11257" max="11257" width="0.796875" customWidth="1"/>
    <col min="11258" max="11258" width="11.8984375" bestFit="1" customWidth="1"/>
    <col min="11259" max="11259" width="1.8984375" bestFit="1" customWidth="1"/>
    <col min="11260" max="11260" width="3.8984375" bestFit="1" customWidth="1"/>
    <col min="11261" max="11261" width="0.796875" customWidth="1"/>
    <col min="11262" max="11262" width="11.8984375" bestFit="1" customWidth="1"/>
    <col min="11263" max="11263" width="1.8984375" bestFit="1" customWidth="1"/>
    <col min="11264" max="11264" width="3.8984375" bestFit="1" customWidth="1"/>
    <col min="11265" max="11265" width="0.796875" customWidth="1"/>
    <col min="11266" max="11266" width="11.8984375" customWidth="1"/>
    <col min="11267" max="11267" width="1.8984375" customWidth="1"/>
    <col min="11268" max="11268" width="3.8984375" customWidth="1"/>
    <col min="11510" max="11510" width="11.8984375" bestFit="1" customWidth="1"/>
    <col min="11511" max="11511" width="1.8984375" bestFit="1" customWidth="1"/>
    <col min="11512" max="11512" width="3.8984375" bestFit="1" customWidth="1"/>
    <col min="11513" max="11513" width="0.796875" customWidth="1"/>
    <col min="11514" max="11514" width="11.8984375" bestFit="1" customWidth="1"/>
    <col min="11515" max="11515" width="1.8984375" bestFit="1" customWidth="1"/>
    <col min="11516" max="11516" width="3.8984375" bestFit="1" customWidth="1"/>
    <col min="11517" max="11517" width="0.796875" customWidth="1"/>
    <col min="11518" max="11518" width="11.8984375" bestFit="1" customWidth="1"/>
    <col min="11519" max="11519" width="1.8984375" bestFit="1" customWidth="1"/>
    <col min="11520" max="11520" width="3.8984375" bestFit="1" customWidth="1"/>
    <col min="11521" max="11521" width="0.796875" customWidth="1"/>
    <col min="11522" max="11522" width="11.8984375" customWidth="1"/>
    <col min="11523" max="11523" width="1.8984375" customWidth="1"/>
    <col min="11524" max="11524" width="3.8984375" customWidth="1"/>
    <col min="11766" max="11766" width="11.8984375" bestFit="1" customWidth="1"/>
    <col min="11767" max="11767" width="1.8984375" bestFit="1" customWidth="1"/>
    <col min="11768" max="11768" width="3.8984375" bestFit="1" customWidth="1"/>
    <col min="11769" max="11769" width="0.796875" customWidth="1"/>
    <col min="11770" max="11770" width="11.8984375" bestFit="1" customWidth="1"/>
    <col min="11771" max="11771" width="1.8984375" bestFit="1" customWidth="1"/>
    <col min="11772" max="11772" width="3.8984375" bestFit="1" customWidth="1"/>
    <col min="11773" max="11773" width="0.796875" customWidth="1"/>
    <col min="11774" max="11774" width="11.8984375" bestFit="1" customWidth="1"/>
    <col min="11775" max="11775" width="1.8984375" bestFit="1" customWidth="1"/>
    <col min="11776" max="11776" width="3.8984375" bestFit="1" customWidth="1"/>
    <col min="11777" max="11777" width="0.796875" customWidth="1"/>
    <col min="11778" max="11778" width="11.8984375" customWidth="1"/>
    <col min="11779" max="11779" width="1.8984375" customWidth="1"/>
    <col min="11780" max="11780" width="3.8984375" customWidth="1"/>
    <col min="12022" max="12022" width="11.8984375" bestFit="1" customWidth="1"/>
    <col min="12023" max="12023" width="1.8984375" bestFit="1" customWidth="1"/>
    <col min="12024" max="12024" width="3.8984375" bestFit="1" customWidth="1"/>
    <col min="12025" max="12025" width="0.796875" customWidth="1"/>
    <col min="12026" max="12026" width="11.8984375" bestFit="1" customWidth="1"/>
    <col min="12027" max="12027" width="1.8984375" bestFit="1" customWidth="1"/>
    <col min="12028" max="12028" width="3.8984375" bestFit="1" customWidth="1"/>
    <col min="12029" max="12029" width="0.796875" customWidth="1"/>
    <col min="12030" max="12030" width="11.8984375" bestFit="1" customWidth="1"/>
    <col min="12031" max="12031" width="1.8984375" bestFit="1" customWidth="1"/>
    <col min="12032" max="12032" width="3.8984375" bestFit="1" customWidth="1"/>
    <col min="12033" max="12033" width="0.796875" customWidth="1"/>
    <col min="12034" max="12034" width="11.8984375" customWidth="1"/>
    <col min="12035" max="12035" width="1.8984375" customWidth="1"/>
    <col min="12036" max="12036" width="3.8984375" customWidth="1"/>
    <col min="12278" max="12278" width="11.8984375" bestFit="1" customWidth="1"/>
    <col min="12279" max="12279" width="1.8984375" bestFit="1" customWidth="1"/>
    <col min="12280" max="12280" width="3.8984375" bestFit="1" customWidth="1"/>
    <col min="12281" max="12281" width="0.796875" customWidth="1"/>
    <col min="12282" max="12282" width="11.8984375" bestFit="1" customWidth="1"/>
    <col min="12283" max="12283" width="1.8984375" bestFit="1" customWidth="1"/>
    <col min="12284" max="12284" width="3.8984375" bestFit="1" customWidth="1"/>
    <col min="12285" max="12285" width="0.796875" customWidth="1"/>
    <col min="12286" max="12286" width="11.8984375" bestFit="1" customWidth="1"/>
    <col min="12287" max="12287" width="1.8984375" bestFit="1" customWidth="1"/>
    <col min="12288" max="12288" width="3.8984375" bestFit="1" customWidth="1"/>
    <col min="12289" max="12289" width="0.796875" customWidth="1"/>
    <col min="12290" max="12290" width="11.8984375" customWidth="1"/>
    <col min="12291" max="12291" width="1.8984375" customWidth="1"/>
    <col min="12292" max="12292" width="3.8984375" customWidth="1"/>
    <col min="12534" max="12534" width="11.8984375" bestFit="1" customWidth="1"/>
    <col min="12535" max="12535" width="1.8984375" bestFit="1" customWidth="1"/>
    <col min="12536" max="12536" width="3.8984375" bestFit="1" customWidth="1"/>
    <col min="12537" max="12537" width="0.796875" customWidth="1"/>
    <col min="12538" max="12538" width="11.8984375" bestFit="1" customWidth="1"/>
    <col min="12539" max="12539" width="1.8984375" bestFit="1" customWidth="1"/>
    <col min="12540" max="12540" width="3.8984375" bestFit="1" customWidth="1"/>
    <col min="12541" max="12541" width="0.796875" customWidth="1"/>
    <col min="12542" max="12542" width="11.8984375" bestFit="1" customWidth="1"/>
    <col min="12543" max="12543" width="1.8984375" bestFit="1" customWidth="1"/>
    <col min="12544" max="12544" width="3.8984375" bestFit="1" customWidth="1"/>
    <col min="12545" max="12545" width="0.796875" customWidth="1"/>
    <col min="12546" max="12546" width="11.8984375" customWidth="1"/>
    <col min="12547" max="12547" width="1.8984375" customWidth="1"/>
    <col min="12548" max="12548" width="3.8984375" customWidth="1"/>
    <col min="12790" max="12790" width="11.8984375" bestFit="1" customWidth="1"/>
    <col min="12791" max="12791" width="1.8984375" bestFit="1" customWidth="1"/>
    <col min="12792" max="12792" width="3.8984375" bestFit="1" customWidth="1"/>
    <col min="12793" max="12793" width="0.796875" customWidth="1"/>
    <col min="12794" max="12794" width="11.8984375" bestFit="1" customWidth="1"/>
    <col min="12795" max="12795" width="1.8984375" bestFit="1" customWidth="1"/>
    <col min="12796" max="12796" width="3.8984375" bestFit="1" customWidth="1"/>
    <col min="12797" max="12797" width="0.796875" customWidth="1"/>
    <col min="12798" max="12798" width="11.8984375" bestFit="1" customWidth="1"/>
    <col min="12799" max="12799" width="1.8984375" bestFit="1" customWidth="1"/>
    <col min="12800" max="12800" width="3.8984375" bestFit="1" customWidth="1"/>
    <col min="12801" max="12801" width="0.796875" customWidth="1"/>
    <col min="12802" max="12802" width="11.8984375" customWidth="1"/>
    <col min="12803" max="12803" width="1.8984375" customWidth="1"/>
    <col min="12804" max="12804" width="3.8984375" customWidth="1"/>
    <col min="13046" max="13046" width="11.8984375" bestFit="1" customWidth="1"/>
    <col min="13047" max="13047" width="1.8984375" bestFit="1" customWidth="1"/>
    <col min="13048" max="13048" width="3.8984375" bestFit="1" customWidth="1"/>
    <col min="13049" max="13049" width="0.796875" customWidth="1"/>
    <col min="13050" max="13050" width="11.8984375" bestFit="1" customWidth="1"/>
    <col min="13051" max="13051" width="1.8984375" bestFit="1" customWidth="1"/>
    <col min="13052" max="13052" width="3.8984375" bestFit="1" customWidth="1"/>
    <col min="13053" max="13053" width="0.796875" customWidth="1"/>
    <col min="13054" max="13054" width="11.8984375" bestFit="1" customWidth="1"/>
    <col min="13055" max="13055" width="1.8984375" bestFit="1" customWidth="1"/>
    <col min="13056" max="13056" width="3.8984375" bestFit="1" customWidth="1"/>
    <col min="13057" max="13057" width="0.796875" customWidth="1"/>
    <col min="13058" max="13058" width="11.8984375" customWidth="1"/>
    <col min="13059" max="13059" width="1.8984375" customWidth="1"/>
    <col min="13060" max="13060" width="3.8984375" customWidth="1"/>
    <col min="13302" max="13302" width="11.8984375" bestFit="1" customWidth="1"/>
    <col min="13303" max="13303" width="1.8984375" bestFit="1" customWidth="1"/>
    <col min="13304" max="13304" width="3.8984375" bestFit="1" customWidth="1"/>
    <col min="13305" max="13305" width="0.796875" customWidth="1"/>
    <col min="13306" max="13306" width="11.8984375" bestFit="1" customWidth="1"/>
    <col min="13307" max="13307" width="1.8984375" bestFit="1" customWidth="1"/>
    <col min="13308" max="13308" width="3.8984375" bestFit="1" customWidth="1"/>
    <col min="13309" max="13309" width="0.796875" customWidth="1"/>
    <col min="13310" max="13310" width="11.8984375" bestFit="1" customWidth="1"/>
    <col min="13311" max="13311" width="1.8984375" bestFit="1" customWidth="1"/>
    <col min="13312" max="13312" width="3.8984375" bestFit="1" customWidth="1"/>
    <col min="13313" max="13313" width="0.796875" customWidth="1"/>
    <col min="13314" max="13314" width="11.8984375" customWidth="1"/>
    <col min="13315" max="13315" width="1.8984375" customWidth="1"/>
    <col min="13316" max="13316" width="3.8984375" customWidth="1"/>
    <col min="13558" max="13558" width="11.8984375" bestFit="1" customWidth="1"/>
    <col min="13559" max="13559" width="1.8984375" bestFit="1" customWidth="1"/>
    <col min="13560" max="13560" width="3.8984375" bestFit="1" customWidth="1"/>
    <col min="13561" max="13561" width="0.796875" customWidth="1"/>
    <col min="13562" max="13562" width="11.8984375" bestFit="1" customWidth="1"/>
    <col min="13563" max="13563" width="1.8984375" bestFit="1" customWidth="1"/>
    <col min="13564" max="13564" width="3.8984375" bestFit="1" customWidth="1"/>
    <col min="13565" max="13565" width="0.796875" customWidth="1"/>
    <col min="13566" max="13566" width="11.8984375" bestFit="1" customWidth="1"/>
    <col min="13567" max="13567" width="1.8984375" bestFit="1" customWidth="1"/>
    <col min="13568" max="13568" width="3.8984375" bestFit="1" customWidth="1"/>
    <col min="13569" max="13569" width="0.796875" customWidth="1"/>
    <col min="13570" max="13570" width="11.8984375" customWidth="1"/>
    <col min="13571" max="13571" width="1.8984375" customWidth="1"/>
    <col min="13572" max="13572" width="3.8984375" customWidth="1"/>
    <col min="13814" max="13814" width="11.8984375" bestFit="1" customWidth="1"/>
    <col min="13815" max="13815" width="1.8984375" bestFit="1" customWidth="1"/>
    <col min="13816" max="13816" width="3.8984375" bestFit="1" customWidth="1"/>
    <col min="13817" max="13817" width="0.796875" customWidth="1"/>
    <col min="13818" max="13818" width="11.8984375" bestFit="1" customWidth="1"/>
    <col min="13819" max="13819" width="1.8984375" bestFit="1" customWidth="1"/>
    <col min="13820" max="13820" width="3.8984375" bestFit="1" customWidth="1"/>
    <col min="13821" max="13821" width="0.796875" customWidth="1"/>
    <col min="13822" max="13822" width="11.8984375" bestFit="1" customWidth="1"/>
    <col min="13823" max="13823" width="1.8984375" bestFit="1" customWidth="1"/>
    <col min="13824" max="13824" width="3.8984375" bestFit="1" customWidth="1"/>
    <col min="13825" max="13825" width="0.796875" customWidth="1"/>
    <col min="13826" max="13826" width="11.8984375" customWidth="1"/>
    <col min="13827" max="13827" width="1.8984375" customWidth="1"/>
    <col min="13828" max="13828" width="3.8984375" customWidth="1"/>
    <col min="14070" max="14070" width="11.8984375" bestFit="1" customWidth="1"/>
    <col min="14071" max="14071" width="1.8984375" bestFit="1" customWidth="1"/>
    <col min="14072" max="14072" width="3.8984375" bestFit="1" customWidth="1"/>
    <col min="14073" max="14073" width="0.796875" customWidth="1"/>
    <col min="14074" max="14074" width="11.8984375" bestFit="1" customWidth="1"/>
    <col min="14075" max="14075" width="1.8984375" bestFit="1" customWidth="1"/>
    <col min="14076" max="14076" width="3.8984375" bestFit="1" customWidth="1"/>
    <col min="14077" max="14077" width="0.796875" customWidth="1"/>
    <col min="14078" max="14078" width="11.8984375" bestFit="1" customWidth="1"/>
    <col min="14079" max="14079" width="1.8984375" bestFit="1" customWidth="1"/>
    <col min="14080" max="14080" width="3.8984375" bestFit="1" customWidth="1"/>
    <col min="14081" max="14081" width="0.796875" customWidth="1"/>
    <col min="14082" max="14082" width="11.8984375" customWidth="1"/>
    <col min="14083" max="14083" width="1.8984375" customWidth="1"/>
    <col min="14084" max="14084" width="3.8984375" customWidth="1"/>
    <col min="14326" max="14326" width="11.8984375" bestFit="1" customWidth="1"/>
    <col min="14327" max="14327" width="1.8984375" bestFit="1" customWidth="1"/>
    <col min="14328" max="14328" width="3.8984375" bestFit="1" customWidth="1"/>
    <col min="14329" max="14329" width="0.796875" customWidth="1"/>
    <col min="14330" max="14330" width="11.8984375" bestFit="1" customWidth="1"/>
    <col min="14331" max="14331" width="1.8984375" bestFit="1" customWidth="1"/>
    <col min="14332" max="14332" width="3.8984375" bestFit="1" customWidth="1"/>
    <col min="14333" max="14333" width="0.796875" customWidth="1"/>
    <col min="14334" max="14334" width="11.8984375" bestFit="1" customWidth="1"/>
    <col min="14335" max="14335" width="1.8984375" bestFit="1" customWidth="1"/>
    <col min="14336" max="14336" width="3.8984375" bestFit="1" customWidth="1"/>
    <col min="14337" max="14337" width="0.796875" customWidth="1"/>
    <col min="14338" max="14338" width="11.8984375" customWidth="1"/>
    <col min="14339" max="14339" width="1.8984375" customWidth="1"/>
    <col min="14340" max="14340" width="3.8984375" customWidth="1"/>
    <col min="14582" max="14582" width="11.8984375" bestFit="1" customWidth="1"/>
    <col min="14583" max="14583" width="1.8984375" bestFit="1" customWidth="1"/>
    <col min="14584" max="14584" width="3.8984375" bestFit="1" customWidth="1"/>
    <col min="14585" max="14585" width="0.796875" customWidth="1"/>
    <col min="14586" max="14586" width="11.8984375" bestFit="1" customWidth="1"/>
    <col min="14587" max="14587" width="1.8984375" bestFit="1" customWidth="1"/>
    <col min="14588" max="14588" width="3.8984375" bestFit="1" customWidth="1"/>
    <col min="14589" max="14589" width="0.796875" customWidth="1"/>
    <col min="14590" max="14590" width="11.8984375" bestFit="1" customWidth="1"/>
    <col min="14591" max="14591" width="1.8984375" bestFit="1" customWidth="1"/>
    <col min="14592" max="14592" width="3.8984375" bestFit="1" customWidth="1"/>
    <col min="14593" max="14593" width="0.796875" customWidth="1"/>
    <col min="14594" max="14594" width="11.8984375" customWidth="1"/>
    <col min="14595" max="14595" width="1.8984375" customWidth="1"/>
    <col min="14596" max="14596" width="3.8984375" customWidth="1"/>
    <col min="14838" max="14838" width="11.8984375" bestFit="1" customWidth="1"/>
    <col min="14839" max="14839" width="1.8984375" bestFit="1" customWidth="1"/>
    <col min="14840" max="14840" width="3.8984375" bestFit="1" customWidth="1"/>
    <col min="14841" max="14841" width="0.796875" customWidth="1"/>
    <col min="14842" max="14842" width="11.8984375" bestFit="1" customWidth="1"/>
    <col min="14843" max="14843" width="1.8984375" bestFit="1" customWidth="1"/>
    <col min="14844" max="14844" width="3.8984375" bestFit="1" customWidth="1"/>
    <col min="14845" max="14845" width="0.796875" customWidth="1"/>
    <col min="14846" max="14846" width="11.8984375" bestFit="1" customWidth="1"/>
    <col min="14847" max="14847" width="1.8984375" bestFit="1" customWidth="1"/>
    <col min="14848" max="14848" width="3.8984375" bestFit="1" customWidth="1"/>
    <col min="14849" max="14849" width="0.796875" customWidth="1"/>
    <col min="14850" max="14850" width="11.8984375" customWidth="1"/>
    <col min="14851" max="14851" width="1.8984375" customWidth="1"/>
    <col min="14852" max="14852" width="3.8984375" customWidth="1"/>
    <col min="15094" max="15094" width="11.8984375" bestFit="1" customWidth="1"/>
    <col min="15095" max="15095" width="1.8984375" bestFit="1" customWidth="1"/>
    <col min="15096" max="15096" width="3.8984375" bestFit="1" customWidth="1"/>
    <col min="15097" max="15097" width="0.796875" customWidth="1"/>
    <col min="15098" max="15098" width="11.8984375" bestFit="1" customWidth="1"/>
    <col min="15099" max="15099" width="1.8984375" bestFit="1" customWidth="1"/>
    <col min="15100" max="15100" width="3.8984375" bestFit="1" customWidth="1"/>
    <col min="15101" max="15101" width="0.796875" customWidth="1"/>
    <col min="15102" max="15102" width="11.8984375" bestFit="1" customWidth="1"/>
    <col min="15103" max="15103" width="1.8984375" bestFit="1" customWidth="1"/>
    <col min="15104" max="15104" width="3.8984375" bestFit="1" customWidth="1"/>
    <col min="15105" max="15105" width="0.796875" customWidth="1"/>
    <col min="15106" max="15106" width="11.8984375" customWidth="1"/>
    <col min="15107" max="15107" width="1.8984375" customWidth="1"/>
    <col min="15108" max="15108" width="3.8984375" customWidth="1"/>
    <col min="15350" max="15350" width="11.8984375" bestFit="1" customWidth="1"/>
    <col min="15351" max="15351" width="1.8984375" bestFit="1" customWidth="1"/>
    <col min="15352" max="15352" width="3.8984375" bestFit="1" customWidth="1"/>
    <col min="15353" max="15353" width="0.796875" customWidth="1"/>
    <col min="15354" max="15354" width="11.8984375" bestFit="1" customWidth="1"/>
    <col min="15355" max="15355" width="1.8984375" bestFit="1" customWidth="1"/>
    <col min="15356" max="15356" width="3.8984375" bestFit="1" customWidth="1"/>
    <col min="15357" max="15357" width="0.796875" customWidth="1"/>
    <col min="15358" max="15358" width="11.8984375" bestFit="1" customWidth="1"/>
    <col min="15359" max="15359" width="1.8984375" bestFit="1" customWidth="1"/>
    <col min="15360" max="15360" width="3.8984375" bestFit="1" customWidth="1"/>
    <col min="15361" max="15361" width="0.796875" customWidth="1"/>
    <col min="15362" max="15362" width="11.8984375" customWidth="1"/>
    <col min="15363" max="15363" width="1.8984375" customWidth="1"/>
    <col min="15364" max="15364" width="3.8984375" customWidth="1"/>
    <col min="15606" max="15606" width="11.8984375" bestFit="1" customWidth="1"/>
    <col min="15607" max="15607" width="1.8984375" bestFit="1" customWidth="1"/>
    <col min="15608" max="15608" width="3.8984375" bestFit="1" customWidth="1"/>
    <col min="15609" max="15609" width="0.796875" customWidth="1"/>
    <col min="15610" max="15610" width="11.8984375" bestFit="1" customWidth="1"/>
    <col min="15611" max="15611" width="1.8984375" bestFit="1" customWidth="1"/>
    <col min="15612" max="15612" width="3.8984375" bestFit="1" customWidth="1"/>
    <col min="15613" max="15613" width="0.796875" customWidth="1"/>
    <col min="15614" max="15614" width="11.8984375" bestFit="1" customWidth="1"/>
    <col min="15615" max="15615" width="1.8984375" bestFit="1" customWidth="1"/>
    <col min="15616" max="15616" width="3.8984375" bestFit="1" customWidth="1"/>
    <col min="15617" max="15617" width="0.796875" customWidth="1"/>
    <col min="15618" max="15618" width="11.8984375" customWidth="1"/>
    <col min="15619" max="15619" width="1.8984375" customWidth="1"/>
    <col min="15620" max="15620" width="3.8984375" customWidth="1"/>
    <col min="15862" max="15862" width="11.8984375" bestFit="1" customWidth="1"/>
    <col min="15863" max="15863" width="1.8984375" bestFit="1" customWidth="1"/>
    <col min="15864" max="15864" width="3.8984375" bestFit="1" customWidth="1"/>
    <col min="15865" max="15865" width="0.796875" customWidth="1"/>
    <col min="15866" max="15866" width="11.8984375" bestFit="1" customWidth="1"/>
    <col min="15867" max="15867" width="1.8984375" bestFit="1" customWidth="1"/>
    <col min="15868" max="15868" width="3.8984375" bestFit="1" customWidth="1"/>
    <col min="15869" max="15869" width="0.796875" customWidth="1"/>
    <col min="15870" max="15870" width="11.8984375" bestFit="1" customWidth="1"/>
    <col min="15871" max="15871" width="1.8984375" bestFit="1" customWidth="1"/>
    <col min="15872" max="15872" width="3.8984375" bestFit="1" customWidth="1"/>
    <col min="15873" max="15873" width="0.796875" customWidth="1"/>
    <col min="15874" max="15874" width="11.8984375" customWidth="1"/>
    <col min="15875" max="15875" width="1.8984375" customWidth="1"/>
    <col min="15876" max="15876" width="3.8984375" customWidth="1"/>
    <col min="16118" max="16118" width="11.8984375" bestFit="1" customWidth="1"/>
    <col min="16119" max="16119" width="1.8984375" bestFit="1" customWidth="1"/>
    <col min="16120" max="16120" width="3.8984375" bestFit="1" customWidth="1"/>
    <col min="16121" max="16121" width="0.796875" customWidth="1"/>
    <col min="16122" max="16122" width="11.8984375" bestFit="1" customWidth="1"/>
    <col min="16123" max="16123" width="1.8984375" bestFit="1" customWidth="1"/>
    <col min="16124" max="16124" width="3.8984375" bestFit="1" customWidth="1"/>
    <col min="16125" max="16125" width="0.796875" customWidth="1"/>
    <col min="16126" max="16126" width="11.8984375" bestFit="1" customWidth="1"/>
    <col min="16127" max="16127" width="1.8984375" bestFit="1" customWidth="1"/>
    <col min="16128" max="16128" width="3.8984375" bestFit="1" customWidth="1"/>
    <col min="16129" max="16129" width="0.796875" customWidth="1"/>
    <col min="16130" max="16130" width="11.8984375" customWidth="1"/>
    <col min="16131" max="16131" width="1.8984375" customWidth="1"/>
    <col min="16132" max="16132" width="3.8984375" customWidth="1"/>
  </cols>
  <sheetData>
    <row r="1" spans="1:13" ht="76.05" customHeight="1" x14ac:dyDescent="0.45">
      <c r="A1" s="47" t="str" cm="1">
        <f t="array" aca="1" ref="A1" ca="1">MID(CELL("filename",A1),FIND("]",CELL("filename",A1))+1,255)</f>
        <v>0100 All 100%</v>
      </c>
      <c r="B1" s="3" t="str" cm="1">
        <f t="array" aca="1" ref="B1" ca="1">MID(CELL("filename"),SEARCH("[",CELL("filename"))+1,SEARCH(".",CELL("filename"))-1-SEARCH("[",CELL("filename")))</f>
        <v>Tio Cash Master 0100 Formulas</v>
      </c>
    </row>
    <row r="3" spans="1:13" ht="18.600000000000001" x14ac:dyDescent="0.45">
      <c r="B3" s="7" t="s">
        <v>2</v>
      </c>
      <c r="C3" s="8"/>
      <c r="D3" s="8"/>
      <c r="E3" s="9" t="s">
        <v>3</v>
      </c>
      <c r="F3" s="8"/>
      <c r="G3" s="8"/>
      <c r="H3" s="9" t="s">
        <v>0</v>
      </c>
      <c r="I3" s="8"/>
      <c r="J3" s="8"/>
      <c r="K3" s="9" t="s">
        <v>1</v>
      </c>
      <c r="L3" s="8"/>
      <c r="M3" s="12"/>
    </row>
    <row r="4" spans="1:13" ht="18.600000000000001" x14ac:dyDescent="0.45">
      <c r="B4" s="4" t="s">
        <v>6</v>
      </c>
      <c r="C4" s="14"/>
      <c r="D4" s="22"/>
      <c r="E4" s="28" t="s">
        <v>7</v>
      </c>
      <c r="F4" s="14"/>
      <c r="G4" s="22"/>
      <c r="H4" s="4" t="s">
        <v>4</v>
      </c>
      <c r="I4" s="14"/>
      <c r="J4" s="22"/>
      <c r="K4" s="28" t="s">
        <v>5</v>
      </c>
      <c r="L4" s="14"/>
      <c r="M4" s="22"/>
    </row>
    <row r="5" spans="1:13" ht="18.600000000000001" x14ac:dyDescent="0.45">
      <c r="B5" s="27" t="s">
        <v>12</v>
      </c>
      <c r="C5" s="11" t="s">
        <v>11</v>
      </c>
      <c r="D5" s="23"/>
      <c r="E5" s="27" t="s">
        <v>13</v>
      </c>
      <c r="F5" s="11" t="s">
        <v>11</v>
      </c>
      <c r="G5" s="17"/>
      <c r="H5" s="27" t="s">
        <v>9</v>
      </c>
      <c r="I5" s="11"/>
      <c r="J5" s="17"/>
      <c r="K5" s="27" t="s">
        <v>10</v>
      </c>
      <c r="L5" s="11" t="s">
        <v>11</v>
      </c>
      <c r="M5" s="17"/>
    </row>
    <row r="6" spans="1:13" ht="18.600000000000001" x14ac:dyDescent="0.45">
      <c r="B6" s="27" t="s">
        <v>16</v>
      </c>
      <c r="C6" s="30" t="s">
        <v>8</v>
      </c>
      <c r="D6" s="23"/>
      <c r="E6" s="72" t="s">
        <v>17</v>
      </c>
      <c r="F6" s="30" t="s">
        <v>8</v>
      </c>
      <c r="G6" s="17"/>
      <c r="H6" s="27" t="s">
        <v>14</v>
      </c>
      <c r="I6" s="30" t="s">
        <v>8</v>
      </c>
      <c r="J6" s="17"/>
      <c r="K6" s="72" t="s">
        <v>15</v>
      </c>
      <c r="L6" s="30" t="s">
        <v>8</v>
      </c>
      <c r="M6" s="17"/>
    </row>
    <row r="7" spans="1:13" ht="18.600000000000001" x14ac:dyDescent="0.45">
      <c r="B7" s="5">
        <v>9</v>
      </c>
      <c r="C7" s="11">
        <v>0</v>
      </c>
      <c r="D7" s="17">
        <f>C7*3*10+9</f>
        <v>9</v>
      </c>
      <c r="E7" s="16">
        <v>1</v>
      </c>
      <c r="F7" s="11">
        <v>0</v>
      </c>
      <c r="G7" s="17">
        <f>F7*3*10+1</f>
        <v>1</v>
      </c>
      <c r="H7" s="5">
        <v>3</v>
      </c>
      <c r="I7" s="11">
        <v>0</v>
      </c>
      <c r="J7" s="17">
        <f>I7*3*10+3</f>
        <v>3</v>
      </c>
      <c r="K7" s="16">
        <v>7</v>
      </c>
      <c r="L7" s="11">
        <v>0</v>
      </c>
      <c r="M7" s="17">
        <f>L7*3*10+7</f>
        <v>7</v>
      </c>
    </row>
    <row r="8" spans="1:13" ht="18.600000000000001" x14ac:dyDescent="0.45">
      <c r="B8" s="16">
        <v>19</v>
      </c>
      <c r="C8" s="11">
        <v>0</v>
      </c>
      <c r="D8" s="17">
        <f>C8*3*10+19</f>
        <v>19</v>
      </c>
      <c r="E8" s="16">
        <v>11</v>
      </c>
      <c r="F8" s="11">
        <v>0</v>
      </c>
      <c r="G8" s="17">
        <f>F8*3*10+11</f>
        <v>11</v>
      </c>
      <c r="H8" s="16">
        <v>13</v>
      </c>
      <c r="I8" s="11">
        <v>0</v>
      </c>
      <c r="J8" s="17">
        <f>I8*3*10+13</f>
        <v>13</v>
      </c>
      <c r="K8" s="16">
        <v>17</v>
      </c>
      <c r="L8" s="11">
        <v>0</v>
      </c>
      <c r="M8" s="17">
        <f>L8*3*10+17</f>
        <v>17</v>
      </c>
    </row>
    <row r="9" spans="1:13" ht="18.600000000000001" x14ac:dyDescent="0.45">
      <c r="B9" s="16">
        <v>29</v>
      </c>
      <c r="C9" s="11">
        <v>0</v>
      </c>
      <c r="D9" s="17">
        <f>C9*3*10+29</f>
        <v>29</v>
      </c>
      <c r="E9" s="5">
        <v>21</v>
      </c>
      <c r="F9" s="11">
        <v>0</v>
      </c>
      <c r="G9" s="17">
        <f>F9*3*10+21</f>
        <v>21</v>
      </c>
      <c r="H9" s="16">
        <v>23</v>
      </c>
      <c r="I9" s="11">
        <v>0</v>
      </c>
      <c r="J9" s="17">
        <f>I9*3*10+23</f>
        <v>23</v>
      </c>
      <c r="K9" s="5">
        <v>27</v>
      </c>
      <c r="L9" s="11">
        <v>0</v>
      </c>
      <c r="M9" s="17">
        <f>L9*3*10+27</f>
        <v>27</v>
      </c>
    </row>
    <row r="10" spans="1:13" ht="18.600000000000001" x14ac:dyDescent="0.45">
      <c r="B10" s="5">
        <v>39</v>
      </c>
      <c r="C10" s="11">
        <v>1</v>
      </c>
      <c r="D10" s="17">
        <f>C10*3*10+9</f>
        <v>39</v>
      </c>
      <c r="E10" s="16">
        <v>31</v>
      </c>
      <c r="F10" s="11">
        <v>1</v>
      </c>
      <c r="G10" s="17">
        <f>F10*3*10+1</f>
        <v>31</v>
      </c>
      <c r="H10" s="5">
        <v>33</v>
      </c>
      <c r="I10" s="11">
        <v>1</v>
      </c>
      <c r="J10" s="17">
        <f>I10*3*10+3</f>
        <v>33</v>
      </c>
      <c r="K10" s="16">
        <v>37</v>
      </c>
      <c r="L10" s="11">
        <v>1</v>
      </c>
      <c r="M10" s="17">
        <f>L10*3*10+7</f>
        <v>37</v>
      </c>
    </row>
    <row r="11" spans="1:13" ht="18.600000000000001" x14ac:dyDescent="0.45">
      <c r="B11" s="16">
        <v>49</v>
      </c>
      <c r="C11" s="11">
        <v>1</v>
      </c>
      <c r="D11" s="17">
        <f>C11*3*10+19</f>
        <v>49</v>
      </c>
      <c r="E11" s="16">
        <v>41</v>
      </c>
      <c r="F11" s="11">
        <v>1</v>
      </c>
      <c r="G11" s="17">
        <f>F11*3*10+11</f>
        <v>41</v>
      </c>
      <c r="H11" s="16">
        <v>43</v>
      </c>
      <c r="I11" s="11">
        <v>1</v>
      </c>
      <c r="J11" s="17">
        <f>I11*3*10+13</f>
        <v>43</v>
      </c>
      <c r="K11" s="16">
        <v>47</v>
      </c>
      <c r="L11" s="11">
        <v>1</v>
      </c>
      <c r="M11" s="17">
        <f>L11*3*10+17</f>
        <v>47</v>
      </c>
    </row>
    <row r="12" spans="1:13" ht="18.600000000000001" x14ac:dyDescent="0.45">
      <c r="B12" s="16">
        <v>59</v>
      </c>
      <c r="C12" s="11">
        <v>1</v>
      </c>
      <c r="D12" s="17">
        <f>C12*3*10+29</f>
        <v>59</v>
      </c>
      <c r="E12" s="5">
        <v>51</v>
      </c>
      <c r="F12" s="11">
        <v>1</v>
      </c>
      <c r="G12" s="17">
        <f>F12*3*10+21</f>
        <v>51</v>
      </c>
      <c r="H12" s="16">
        <v>53</v>
      </c>
      <c r="I12" s="11">
        <v>1</v>
      </c>
      <c r="J12" s="17">
        <f>I12*3*10+23</f>
        <v>53</v>
      </c>
      <c r="K12" s="5">
        <v>57</v>
      </c>
      <c r="L12" s="11">
        <v>1</v>
      </c>
      <c r="M12" s="17">
        <f>L12*3*10+27</f>
        <v>57</v>
      </c>
    </row>
    <row r="13" spans="1:13" ht="18.600000000000001" x14ac:dyDescent="0.45">
      <c r="B13" s="5">
        <v>69</v>
      </c>
      <c r="C13" s="11">
        <v>2</v>
      </c>
      <c r="D13" s="17">
        <f>C13*3*10+9</f>
        <v>69</v>
      </c>
      <c r="E13" s="16">
        <v>61</v>
      </c>
      <c r="F13" s="11">
        <v>2</v>
      </c>
      <c r="G13" s="17">
        <f>F13*3*10+1</f>
        <v>61</v>
      </c>
      <c r="H13" s="5">
        <v>63</v>
      </c>
      <c r="I13" s="11">
        <v>2</v>
      </c>
      <c r="J13" s="17">
        <f>I13*3*10+3</f>
        <v>63</v>
      </c>
      <c r="K13" s="16">
        <v>67</v>
      </c>
      <c r="L13" s="11">
        <v>2</v>
      </c>
      <c r="M13" s="17">
        <f>L13*3*10+7</f>
        <v>67</v>
      </c>
    </row>
    <row r="14" spans="1:13" ht="18.600000000000001" x14ac:dyDescent="0.45">
      <c r="B14" s="16">
        <v>79</v>
      </c>
      <c r="C14" s="11">
        <v>2</v>
      </c>
      <c r="D14" s="17">
        <f>C14*3*10+19</f>
        <v>79</v>
      </c>
      <c r="E14" s="16">
        <v>71</v>
      </c>
      <c r="F14" s="11">
        <v>2</v>
      </c>
      <c r="G14" s="17">
        <f>F14*3*10+11</f>
        <v>71</v>
      </c>
      <c r="H14" s="16">
        <v>73</v>
      </c>
      <c r="I14" s="11">
        <v>2</v>
      </c>
      <c r="J14" s="17">
        <f>I14*3*10+13</f>
        <v>73</v>
      </c>
      <c r="K14" s="16">
        <v>77</v>
      </c>
      <c r="L14" s="11">
        <v>2</v>
      </c>
      <c r="M14" s="17">
        <f>L14*3*10+17</f>
        <v>77</v>
      </c>
    </row>
    <row r="15" spans="1:13" ht="18.600000000000001" x14ac:dyDescent="0.45">
      <c r="B15" s="16">
        <v>89</v>
      </c>
      <c r="C15" s="11">
        <v>2</v>
      </c>
      <c r="D15" s="17">
        <f>C15*3*10+29</f>
        <v>89</v>
      </c>
      <c r="E15" s="5">
        <v>81</v>
      </c>
      <c r="F15" s="11">
        <v>2</v>
      </c>
      <c r="G15" s="17">
        <f>F15*3*10+21</f>
        <v>81</v>
      </c>
      <c r="H15" s="16">
        <v>83</v>
      </c>
      <c r="I15" s="11">
        <v>2</v>
      </c>
      <c r="J15" s="17">
        <f>I15*3*10+23</f>
        <v>83</v>
      </c>
      <c r="K15" s="5">
        <v>87</v>
      </c>
      <c r="L15" s="11">
        <v>2</v>
      </c>
      <c r="M15" s="17">
        <f>L15*3*10+27</f>
        <v>87</v>
      </c>
    </row>
    <row r="16" spans="1:13" ht="18.600000000000001" x14ac:dyDescent="0.45">
      <c r="B16" s="5">
        <v>99</v>
      </c>
      <c r="C16" s="11">
        <v>3</v>
      </c>
      <c r="D16" s="17">
        <f>C16*3*10+9</f>
        <v>99</v>
      </c>
      <c r="E16" s="16">
        <v>91</v>
      </c>
      <c r="F16" s="11">
        <v>3</v>
      </c>
      <c r="G16" s="17">
        <f>F16*3*10+1</f>
        <v>91</v>
      </c>
      <c r="H16" s="5">
        <v>93</v>
      </c>
      <c r="I16" s="11">
        <v>3</v>
      </c>
      <c r="J16" s="17">
        <f>I16*3*10+3</f>
        <v>93</v>
      </c>
      <c r="K16" s="16">
        <v>97</v>
      </c>
      <c r="L16" s="11">
        <v>3</v>
      </c>
      <c r="M16" s="17">
        <f>L16*3*10+7</f>
        <v>97</v>
      </c>
    </row>
    <row r="17" spans="2:13" ht="18.600000000000001" x14ac:dyDescent="0.45">
      <c r="B17" s="16">
        <v>109</v>
      </c>
      <c r="C17" s="11">
        <v>3</v>
      </c>
      <c r="D17" s="17">
        <f>C17*3*10+19</f>
        <v>109</v>
      </c>
      <c r="E17" s="16">
        <v>101</v>
      </c>
      <c r="F17" s="11">
        <v>3</v>
      </c>
      <c r="G17" s="17">
        <f>F17*3*10+11</f>
        <v>101</v>
      </c>
      <c r="H17" s="16">
        <v>103</v>
      </c>
      <c r="I17" s="11">
        <v>3</v>
      </c>
      <c r="J17" s="17">
        <f>I17*3*10+13</f>
        <v>103</v>
      </c>
      <c r="K17" s="16">
        <v>107</v>
      </c>
      <c r="L17" s="11">
        <v>3</v>
      </c>
      <c r="M17" s="17">
        <f>L17*3*10+17</f>
        <v>107</v>
      </c>
    </row>
    <row r="18" spans="2:13" ht="18.600000000000001" x14ac:dyDescent="0.45">
      <c r="B18" s="16">
        <v>119</v>
      </c>
      <c r="C18" s="11">
        <v>3</v>
      </c>
      <c r="D18" s="17">
        <f>C18*3*10+29</f>
        <v>119</v>
      </c>
      <c r="E18" s="5">
        <v>111</v>
      </c>
      <c r="F18" s="11">
        <v>3</v>
      </c>
      <c r="G18" s="17">
        <f>F18*3*10+21</f>
        <v>111</v>
      </c>
      <c r="H18" s="16">
        <v>113</v>
      </c>
      <c r="I18" s="11">
        <v>3</v>
      </c>
      <c r="J18" s="17">
        <f>I18*3*10+23</f>
        <v>113</v>
      </c>
      <c r="K18" s="5">
        <v>117</v>
      </c>
      <c r="L18" s="11">
        <v>3</v>
      </c>
      <c r="M18" s="17">
        <f>L18*3*10+27</f>
        <v>117</v>
      </c>
    </row>
    <row r="19" spans="2:13" ht="18.600000000000001" x14ac:dyDescent="0.45">
      <c r="B19" s="5">
        <v>129</v>
      </c>
      <c r="C19" s="11">
        <v>4</v>
      </c>
      <c r="D19" s="17">
        <f>C19*3*10+9</f>
        <v>129</v>
      </c>
      <c r="E19" s="16">
        <v>121</v>
      </c>
      <c r="F19" s="11">
        <v>4</v>
      </c>
      <c r="G19" s="17">
        <f>F19*3*10+1</f>
        <v>121</v>
      </c>
      <c r="H19" s="5">
        <v>123</v>
      </c>
      <c r="I19" s="11">
        <v>4</v>
      </c>
      <c r="J19" s="17">
        <f>I19*3*10+3</f>
        <v>123</v>
      </c>
      <c r="K19" s="16">
        <v>127</v>
      </c>
      <c r="L19" s="11">
        <v>4</v>
      </c>
      <c r="M19" s="17">
        <f>L19*3*10+7</f>
        <v>127</v>
      </c>
    </row>
    <row r="20" spans="2:13" ht="18.600000000000001" x14ac:dyDescent="0.45">
      <c r="B20" s="16">
        <v>139</v>
      </c>
      <c r="C20" s="11">
        <v>4</v>
      </c>
      <c r="D20" s="17">
        <f>C20*3*10+19</f>
        <v>139</v>
      </c>
      <c r="E20" s="16">
        <v>131</v>
      </c>
      <c r="F20" s="11">
        <v>4</v>
      </c>
      <c r="G20" s="17">
        <f>F20*3*10+11</f>
        <v>131</v>
      </c>
      <c r="H20" s="16">
        <v>133</v>
      </c>
      <c r="I20" s="11">
        <v>4</v>
      </c>
      <c r="J20" s="17">
        <f>I20*3*10+13</f>
        <v>133</v>
      </c>
      <c r="K20" s="16">
        <v>137</v>
      </c>
      <c r="L20" s="11">
        <v>4</v>
      </c>
      <c r="M20" s="17">
        <f>L20*3*10+17</f>
        <v>137</v>
      </c>
    </row>
    <row r="21" spans="2:13" ht="18.600000000000001" x14ac:dyDescent="0.45">
      <c r="B21" s="18">
        <v>149</v>
      </c>
      <c r="C21" s="19">
        <v>4</v>
      </c>
      <c r="D21" s="20">
        <f>C21*3*10+29</f>
        <v>149</v>
      </c>
      <c r="E21" s="5">
        <v>141</v>
      </c>
      <c r="F21" s="19">
        <v>4</v>
      </c>
      <c r="G21" s="20">
        <v>141</v>
      </c>
      <c r="H21" s="18">
        <v>143</v>
      </c>
      <c r="I21" s="19">
        <v>4</v>
      </c>
      <c r="J21" s="20">
        <f>I21*3*10+23</f>
        <v>143</v>
      </c>
      <c r="K21" s="5">
        <v>147</v>
      </c>
      <c r="L21" s="19">
        <v>4</v>
      </c>
      <c r="M21" s="20">
        <v>147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C409-6765-4BC4-8339-19E9F466C4C0}">
  <sheetPr codeName="Sheet4"/>
  <dimension ref="A1:M21"/>
  <sheetViews>
    <sheetView showGridLines="0" topLeftCell="A2" workbookViewId="0">
      <selection sqref="A1:N22"/>
    </sheetView>
  </sheetViews>
  <sheetFormatPr defaultColWidth="2" defaultRowHeight="13.8" x14ac:dyDescent="0.3"/>
  <cols>
    <col min="1" max="2" width="15.69921875" customWidth="1"/>
    <col min="3" max="3" width="2.69921875" customWidth="1"/>
    <col min="4" max="4" width="5" bestFit="1" customWidth="1"/>
    <col min="5" max="5" width="13.5" bestFit="1" customWidth="1"/>
    <col min="6" max="6" width="2.69921875" customWidth="1"/>
    <col min="7" max="7" width="5" bestFit="1" customWidth="1"/>
    <col min="8" max="8" width="12.796875" bestFit="1" customWidth="1"/>
    <col min="9" max="9" width="2.69921875" customWidth="1"/>
    <col min="10" max="10" width="5" bestFit="1" customWidth="1"/>
    <col min="11" max="11" width="13.5" bestFit="1" customWidth="1"/>
    <col min="12" max="12" width="2.3984375" bestFit="1" customWidth="1"/>
    <col min="13" max="13" width="5" bestFit="1" customWidth="1"/>
    <col min="258" max="258" width="11.8984375" bestFit="1" customWidth="1"/>
    <col min="259" max="259" width="1.8984375" bestFit="1" customWidth="1"/>
    <col min="260" max="260" width="3.8984375" bestFit="1" customWidth="1"/>
    <col min="261" max="261" width="11.8984375" bestFit="1" customWidth="1"/>
    <col min="262" max="262" width="1.8984375" bestFit="1" customWidth="1"/>
    <col min="263" max="263" width="3.8984375" bestFit="1" customWidth="1"/>
    <col min="264" max="264" width="11.8984375" bestFit="1" customWidth="1"/>
    <col min="265" max="265" width="1.8984375" bestFit="1" customWidth="1"/>
    <col min="266" max="266" width="3.8984375" bestFit="1" customWidth="1"/>
    <col min="267" max="267" width="11.8984375" customWidth="1"/>
    <col min="268" max="268" width="1.8984375" customWidth="1"/>
    <col min="269" max="269" width="3.8984375" customWidth="1"/>
    <col min="514" max="514" width="11.8984375" bestFit="1" customWidth="1"/>
    <col min="515" max="515" width="1.8984375" bestFit="1" customWidth="1"/>
    <col min="516" max="516" width="3.8984375" bestFit="1" customWidth="1"/>
    <col min="517" max="517" width="11.8984375" bestFit="1" customWidth="1"/>
    <col min="518" max="518" width="1.8984375" bestFit="1" customWidth="1"/>
    <col min="519" max="519" width="3.8984375" bestFit="1" customWidth="1"/>
    <col min="520" max="520" width="11.8984375" bestFit="1" customWidth="1"/>
    <col min="521" max="521" width="1.8984375" bestFit="1" customWidth="1"/>
    <col min="522" max="522" width="3.8984375" bestFit="1" customWidth="1"/>
    <col min="523" max="523" width="11.8984375" customWidth="1"/>
    <col min="524" max="524" width="1.8984375" customWidth="1"/>
    <col min="525" max="525" width="3.8984375" customWidth="1"/>
    <col min="770" max="770" width="11.8984375" bestFit="1" customWidth="1"/>
    <col min="771" max="771" width="1.8984375" bestFit="1" customWidth="1"/>
    <col min="772" max="772" width="3.8984375" bestFit="1" customWidth="1"/>
    <col min="773" max="773" width="11.8984375" bestFit="1" customWidth="1"/>
    <col min="774" max="774" width="1.8984375" bestFit="1" customWidth="1"/>
    <col min="775" max="775" width="3.8984375" bestFit="1" customWidth="1"/>
    <col min="776" max="776" width="11.8984375" bestFit="1" customWidth="1"/>
    <col min="777" max="777" width="1.8984375" bestFit="1" customWidth="1"/>
    <col min="778" max="778" width="3.8984375" bestFit="1" customWidth="1"/>
    <col min="779" max="779" width="11.8984375" customWidth="1"/>
    <col min="780" max="780" width="1.8984375" customWidth="1"/>
    <col min="781" max="781" width="3.8984375" customWidth="1"/>
    <col min="1026" max="1026" width="11.8984375" bestFit="1" customWidth="1"/>
    <col min="1027" max="1027" width="1.8984375" bestFit="1" customWidth="1"/>
    <col min="1028" max="1028" width="3.8984375" bestFit="1" customWidth="1"/>
    <col min="1029" max="1029" width="11.8984375" bestFit="1" customWidth="1"/>
    <col min="1030" max="1030" width="1.8984375" bestFit="1" customWidth="1"/>
    <col min="1031" max="1031" width="3.8984375" bestFit="1" customWidth="1"/>
    <col min="1032" max="1032" width="11.8984375" bestFit="1" customWidth="1"/>
    <col min="1033" max="1033" width="1.8984375" bestFit="1" customWidth="1"/>
    <col min="1034" max="1034" width="3.8984375" bestFit="1" customWidth="1"/>
    <col min="1035" max="1035" width="11.8984375" customWidth="1"/>
    <col min="1036" max="1036" width="1.8984375" customWidth="1"/>
    <col min="1037" max="1037" width="3.8984375" customWidth="1"/>
    <col min="1282" max="1282" width="11.8984375" bestFit="1" customWidth="1"/>
    <col min="1283" max="1283" width="1.8984375" bestFit="1" customWidth="1"/>
    <col min="1284" max="1284" width="3.8984375" bestFit="1" customWidth="1"/>
    <col min="1285" max="1285" width="11.8984375" bestFit="1" customWidth="1"/>
    <col min="1286" max="1286" width="1.8984375" bestFit="1" customWidth="1"/>
    <col min="1287" max="1287" width="3.8984375" bestFit="1" customWidth="1"/>
    <col min="1288" max="1288" width="11.8984375" bestFit="1" customWidth="1"/>
    <col min="1289" max="1289" width="1.8984375" bestFit="1" customWidth="1"/>
    <col min="1290" max="1290" width="3.8984375" bestFit="1" customWidth="1"/>
    <col min="1291" max="1291" width="11.8984375" customWidth="1"/>
    <col min="1292" max="1292" width="1.8984375" customWidth="1"/>
    <col min="1293" max="1293" width="3.8984375" customWidth="1"/>
    <col min="1538" max="1538" width="11.8984375" bestFit="1" customWidth="1"/>
    <col min="1539" max="1539" width="1.8984375" bestFit="1" customWidth="1"/>
    <col min="1540" max="1540" width="3.8984375" bestFit="1" customWidth="1"/>
    <col min="1541" max="1541" width="11.8984375" bestFit="1" customWidth="1"/>
    <col min="1542" max="1542" width="1.8984375" bestFit="1" customWidth="1"/>
    <col min="1543" max="1543" width="3.8984375" bestFit="1" customWidth="1"/>
    <col min="1544" max="1544" width="11.8984375" bestFit="1" customWidth="1"/>
    <col min="1545" max="1545" width="1.8984375" bestFit="1" customWidth="1"/>
    <col min="1546" max="1546" width="3.8984375" bestFit="1" customWidth="1"/>
    <col min="1547" max="1547" width="11.8984375" customWidth="1"/>
    <col min="1548" max="1548" width="1.8984375" customWidth="1"/>
    <col min="1549" max="1549" width="3.8984375" customWidth="1"/>
    <col min="1794" max="1794" width="11.8984375" bestFit="1" customWidth="1"/>
    <col min="1795" max="1795" width="1.8984375" bestFit="1" customWidth="1"/>
    <col min="1796" max="1796" width="3.8984375" bestFit="1" customWidth="1"/>
    <col min="1797" max="1797" width="11.8984375" bestFit="1" customWidth="1"/>
    <col min="1798" max="1798" width="1.8984375" bestFit="1" customWidth="1"/>
    <col min="1799" max="1799" width="3.8984375" bestFit="1" customWidth="1"/>
    <col min="1800" max="1800" width="11.8984375" bestFit="1" customWidth="1"/>
    <col min="1801" max="1801" width="1.8984375" bestFit="1" customWidth="1"/>
    <col min="1802" max="1802" width="3.8984375" bestFit="1" customWidth="1"/>
    <col min="1803" max="1803" width="11.8984375" customWidth="1"/>
    <col min="1804" max="1804" width="1.8984375" customWidth="1"/>
    <col min="1805" max="1805" width="3.8984375" customWidth="1"/>
    <col min="2050" max="2050" width="11.8984375" bestFit="1" customWidth="1"/>
    <col min="2051" max="2051" width="1.8984375" bestFit="1" customWidth="1"/>
    <col min="2052" max="2052" width="3.8984375" bestFit="1" customWidth="1"/>
    <col min="2053" max="2053" width="11.8984375" bestFit="1" customWidth="1"/>
    <col min="2054" max="2054" width="1.8984375" bestFit="1" customWidth="1"/>
    <col min="2055" max="2055" width="3.8984375" bestFit="1" customWidth="1"/>
    <col min="2056" max="2056" width="11.8984375" bestFit="1" customWidth="1"/>
    <col min="2057" max="2057" width="1.8984375" bestFit="1" customWidth="1"/>
    <col min="2058" max="2058" width="3.8984375" bestFit="1" customWidth="1"/>
    <col min="2059" max="2059" width="11.8984375" customWidth="1"/>
    <col min="2060" max="2060" width="1.8984375" customWidth="1"/>
    <col min="2061" max="2061" width="3.8984375" customWidth="1"/>
    <col min="2306" max="2306" width="11.8984375" bestFit="1" customWidth="1"/>
    <col min="2307" max="2307" width="1.8984375" bestFit="1" customWidth="1"/>
    <col min="2308" max="2308" width="3.8984375" bestFit="1" customWidth="1"/>
    <col min="2309" max="2309" width="11.8984375" bestFit="1" customWidth="1"/>
    <col min="2310" max="2310" width="1.8984375" bestFit="1" customWidth="1"/>
    <col min="2311" max="2311" width="3.8984375" bestFit="1" customWidth="1"/>
    <col min="2312" max="2312" width="11.8984375" bestFit="1" customWidth="1"/>
    <col min="2313" max="2313" width="1.8984375" bestFit="1" customWidth="1"/>
    <col min="2314" max="2314" width="3.8984375" bestFit="1" customWidth="1"/>
    <col min="2315" max="2315" width="11.8984375" customWidth="1"/>
    <col min="2316" max="2316" width="1.8984375" customWidth="1"/>
    <col min="2317" max="2317" width="3.8984375" customWidth="1"/>
    <col min="2562" max="2562" width="11.8984375" bestFit="1" customWidth="1"/>
    <col min="2563" max="2563" width="1.8984375" bestFit="1" customWidth="1"/>
    <col min="2564" max="2564" width="3.8984375" bestFit="1" customWidth="1"/>
    <col min="2565" max="2565" width="11.8984375" bestFit="1" customWidth="1"/>
    <col min="2566" max="2566" width="1.8984375" bestFit="1" customWidth="1"/>
    <col min="2567" max="2567" width="3.8984375" bestFit="1" customWidth="1"/>
    <col min="2568" max="2568" width="11.8984375" bestFit="1" customWidth="1"/>
    <col min="2569" max="2569" width="1.8984375" bestFit="1" customWidth="1"/>
    <col min="2570" max="2570" width="3.8984375" bestFit="1" customWidth="1"/>
    <col min="2571" max="2571" width="11.8984375" customWidth="1"/>
    <col min="2572" max="2572" width="1.8984375" customWidth="1"/>
    <col min="2573" max="2573" width="3.8984375" customWidth="1"/>
    <col min="2818" max="2818" width="11.8984375" bestFit="1" customWidth="1"/>
    <col min="2819" max="2819" width="1.8984375" bestFit="1" customWidth="1"/>
    <col min="2820" max="2820" width="3.8984375" bestFit="1" customWidth="1"/>
    <col min="2821" max="2821" width="11.8984375" bestFit="1" customWidth="1"/>
    <col min="2822" max="2822" width="1.8984375" bestFit="1" customWidth="1"/>
    <col min="2823" max="2823" width="3.8984375" bestFit="1" customWidth="1"/>
    <col min="2824" max="2824" width="11.8984375" bestFit="1" customWidth="1"/>
    <col min="2825" max="2825" width="1.8984375" bestFit="1" customWidth="1"/>
    <col min="2826" max="2826" width="3.8984375" bestFit="1" customWidth="1"/>
    <col min="2827" max="2827" width="11.8984375" customWidth="1"/>
    <col min="2828" max="2828" width="1.8984375" customWidth="1"/>
    <col min="2829" max="2829" width="3.8984375" customWidth="1"/>
    <col min="3074" max="3074" width="11.8984375" bestFit="1" customWidth="1"/>
    <col min="3075" max="3075" width="1.8984375" bestFit="1" customWidth="1"/>
    <col min="3076" max="3076" width="3.8984375" bestFit="1" customWidth="1"/>
    <col min="3077" max="3077" width="11.8984375" bestFit="1" customWidth="1"/>
    <col min="3078" max="3078" width="1.8984375" bestFit="1" customWidth="1"/>
    <col min="3079" max="3079" width="3.8984375" bestFit="1" customWidth="1"/>
    <col min="3080" max="3080" width="11.8984375" bestFit="1" customWidth="1"/>
    <col min="3081" max="3081" width="1.8984375" bestFit="1" customWidth="1"/>
    <col min="3082" max="3082" width="3.8984375" bestFit="1" customWidth="1"/>
    <col min="3083" max="3083" width="11.8984375" customWidth="1"/>
    <col min="3084" max="3084" width="1.8984375" customWidth="1"/>
    <col min="3085" max="3085" width="3.8984375" customWidth="1"/>
    <col min="3330" max="3330" width="11.8984375" bestFit="1" customWidth="1"/>
    <col min="3331" max="3331" width="1.8984375" bestFit="1" customWidth="1"/>
    <col min="3332" max="3332" width="3.8984375" bestFit="1" customWidth="1"/>
    <col min="3333" max="3333" width="11.8984375" bestFit="1" customWidth="1"/>
    <col min="3334" max="3334" width="1.8984375" bestFit="1" customWidth="1"/>
    <col min="3335" max="3335" width="3.8984375" bestFit="1" customWidth="1"/>
    <col min="3336" max="3336" width="11.8984375" bestFit="1" customWidth="1"/>
    <col min="3337" max="3337" width="1.8984375" bestFit="1" customWidth="1"/>
    <col min="3338" max="3338" width="3.8984375" bestFit="1" customWidth="1"/>
    <col min="3339" max="3339" width="11.8984375" customWidth="1"/>
    <col min="3340" max="3340" width="1.8984375" customWidth="1"/>
    <col min="3341" max="3341" width="3.8984375" customWidth="1"/>
    <col min="3586" max="3586" width="11.8984375" bestFit="1" customWidth="1"/>
    <col min="3587" max="3587" width="1.8984375" bestFit="1" customWidth="1"/>
    <col min="3588" max="3588" width="3.8984375" bestFit="1" customWidth="1"/>
    <col min="3589" max="3589" width="11.8984375" bestFit="1" customWidth="1"/>
    <col min="3590" max="3590" width="1.8984375" bestFit="1" customWidth="1"/>
    <col min="3591" max="3591" width="3.8984375" bestFit="1" customWidth="1"/>
    <col min="3592" max="3592" width="11.8984375" bestFit="1" customWidth="1"/>
    <col min="3593" max="3593" width="1.8984375" bestFit="1" customWidth="1"/>
    <col min="3594" max="3594" width="3.8984375" bestFit="1" customWidth="1"/>
    <col min="3595" max="3595" width="11.8984375" customWidth="1"/>
    <col min="3596" max="3596" width="1.8984375" customWidth="1"/>
    <col min="3597" max="3597" width="3.8984375" customWidth="1"/>
    <col min="3842" max="3842" width="11.8984375" bestFit="1" customWidth="1"/>
    <col min="3843" max="3843" width="1.8984375" bestFit="1" customWidth="1"/>
    <col min="3844" max="3844" width="3.8984375" bestFit="1" customWidth="1"/>
    <col min="3845" max="3845" width="11.8984375" bestFit="1" customWidth="1"/>
    <col min="3846" max="3846" width="1.8984375" bestFit="1" customWidth="1"/>
    <col min="3847" max="3847" width="3.8984375" bestFit="1" customWidth="1"/>
    <col min="3848" max="3848" width="11.8984375" bestFit="1" customWidth="1"/>
    <col min="3849" max="3849" width="1.8984375" bestFit="1" customWidth="1"/>
    <col min="3850" max="3850" width="3.8984375" bestFit="1" customWidth="1"/>
    <col min="3851" max="3851" width="11.8984375" customWidth="1"/>
    <col min="3852" max="3852" width="1.8984375" customWidth="1"/>
    <col min="3853" max="3853" width="3.8984375" customWidth="1"/>
    <col min="4098" max="4098" width="11.8984375" bestFit="1" customWidth="1"/>
    <col min="4099" max="4099" width="1.8984375" bestFit="1" customWidth="1"/>
    <col min="4100" max="4100" width="3.8984375" bestFit="1" customWidth="1"/>
    <col min="4101" max="4101" width="11.8984375" bestFit="1" customWidth="1"/>
    <col min="4102" max="4102" width="1.8984375" bestFit="1" customWidth="1"/>
    <col min="4103" max="4103" width="3.8984375" bestFit="1" customWidth="1"/>
    <col min="4104" max="4104" width="11.8984375" bestFit="1" customWidth="1"/>
    <col min="4105" max="4105" width="1.8984375" bestFit="1" customWidth="1"/>
    <col min="4106" max="4106" width="3.8984375" bestFit="1" customWidth="1"/>
    <col min="4107" max="4107" width="11.8984375" customWidth="1"/>
    <col min="4108" max="4108" width="1.8984375" customWidth="1"/>
    <col min="4109" max="4109" width="3.8984375" customWidth="1"/>
    <col min="4354" max="4354" width="11.8984375" bestFit="1" customWidth="1"/>
    <col min="4355" max="4355" width="1.8984375" bestFit="1" customWidth="1"/>
    <col min="4356" max="4356" width="3.8984375" bestFit="1" customWidth="1"/>
    <col min="4357" max="4357" width="11.8984375" bestFit="1" customWidth="1"/>
    <col min="4358" max="4358" width="1.8984375" bestFit="1" customWidth="1"/>
    <col min="4359" max="4359" width="3.8984375" bestFit="1" customWidth="1"/>
    <col min="4360" max="4360" width="11.8984375" bestFit="1" customWidth="1"/>
    <col min="4361" max="4361" width="1.8984375" bestFit="1" customWidth="1"/>
    <col min="4362" max="4362" width="3.8984375" bestFit="1" customWidth="1"/>
    <col min="4363" max="4363" width="11.8984375" customWidth="1"/>
    <col min="4364" max="4364" width="1.8984375" customWidth="1"/>
    <col min="4365" max="4365" width="3.8984375" customWidth="1"/>
    <col min="4610" max="4610" width="11.8984375" bestFit="1" customWidth="1"/>
    <col min="4611" max="4611" width="1.8984375" bestFit="1" customWidth="1"/>
    <col min="4612" max="4612" width="3.8984375" bestFit="1" customWidth="1"/>
    <col min="4613" max="4613" width="11.8984375" bestFit="1" customWidth="1"/>
    <col min="4614" max="4614" width="1.8984375" bestFit="1" customWidth="1"/>
    <col min="4615" max="4615" width="3.8984375" bestFit="1" customWidth="1"/>
    <col min="4616" max="4616" width="11.8984375" bestFit="1" customWidth="1"/>
    <col min="4617" max="4617" width="1.8984375" bestFit="1" customWidth="1"/>
    <col min="4618" max="4618" width="3.8984375" bestFit="1" customWidth="1"/>
    <col min="4619" max="4619" width="11.8984375" customWidth="1"/>
    <col min="4620" max="4620" width="1.8984375" customWidth="1"/>
    <col min="4621" max="4621" width="3.8984375" customWidth="1"/>
    <col min="4866" max="4866" width="11.8984375" bestFit="1" customWidth="1"/>
    <col min="4867" max="4867" width="1.8984375" bestFit="1" customWidth="1"/>
    <col min="4868" max="4868" width="3.8984375" bestFit="1" customWidth="1"/>
    <col min="4869" max="4869" width="11.8984375" bestFit="1" customWidth="1"/>
    <col min="4870" max="4870" width="1.8984375" bestFit="1" customWidth="1"/>
    <col min="4871" max="4871" width="3.8984375" bestFit="1" customWidth="1"/>
    <col min="4872" max="4872" width="11.8984375" bestFit="1" customWidth="1"/>
    <col min="4873" max="4873" width="1.8984375" bestFit="1" customWidth="1"/>
    <col min="4874" max="4874" width="3.8984375" bestFit="1" customWidth="1"/>
    <col min="4875" max="4875" width="11.8984375" customWidth="1"/>
    <col min="4876" max="4876" width="1.8984375" customWidth="1"/>
    <col min="4877" max="4877" width="3.8984375" customWidth="1"/>
    <col min="5122" max="5122" width="11.8984375" bestFit="1" customWidth="1"/>
    <col min="5123" max="5123" width="1.8984375" bestFit="1" customWidth="1"/>
    <col min="5124" max="5124" width="3.8984375" bestFit="1" customWidth="1"/>
    <col min="5125" max="5125" width="11.8984375" bestFit="1" customWidth="1"/>
    <col min="5126" max="5126" width="1.8984375" bestFit="1" customWidth="1"/>
    <col min="5127" max="5127" width="3.8984375" bestFit="1" customWidth="1"/>
    <col min="5128" max="5128" width="11.8984375" bestFit="1" customWidth="1"/>
    <col min="5129" max="5129" width="1.8984375" bestFit="1" customWidth="1"/>
    <col min="5130" max="5130" width="3.8984375" bestFit="1" customWidth="1"/>
    <col min="5131" max="5131" width="11.8984375" customWidth="1"/>
    <col min="5132" max="5132" width="1.8984375" customWidth="1"/>
    <col min="5133" max="5133" width="3.8984375" customWidth="1"/>
    <col min="5378" max="5378" width="11.8984375" bestFit="1" customWidth="1"/>
    <col min="5379" max="5379" width="1.8984375" bestFit="1" customWidth="1"/>
    <col min="5380" max="5380" width="3.8984375" bestFit="1" customWidth="1"/>
    <col min="5381" max="5381" width="11.8984375" bestFit="1" customWidth="1"/>
    <col min="5382" max="5382" width="1.8984375" bestFit="1" customWidth="1"/>
    <col min="5383" max="5383" width="3.8984375" bestFit="1" customWidth="1"/>
    <col min="5384" max="5384" width="11.8984375" bestFit="1" customWidth="1"/>
    <col min="5385" max="5385" width="1.8984375" bestFit="1" customWidth="1"/>
    <col min="5386" max="5386" width="3.8984375" bestFit="1" customWidth="1"/>
    <col min="5387" max="5387" width="11.8984375" customWidth="1"/>
    <col min="5388" max="5388" width="1.8984375" customWidth="1"/>
    <col min="5389" max="5389" width="3.8984375" customWidth="1"/>
    <col min="5634" max="5634" width="11.8984375" bestFit="1" customWidth="1"/>
    <col min="5635" max="5635" width="1.8984375" bestFit="1" customWidth="1"/>
    <col min="5636" max="5636" width="3.8984375" bestFit="1" customWidth="1"/>
    <col min="5637" max="5637" width="11.8984375" bestFit="1" customWidth="1"/>
    <col min="5638" max="5638" width="1.8984375" bestFit="1" customWidth="1"/>
    <col min="5639" max="5639" width="3.8984375" bestFit="1" customWidth="1"/>
    <col min="5640" max="5640" width="11.8984375" bestFit="1" customWidth="1"/>
    <col min="5641" max="5641" width="1.8984375" bestFit="1" customWidth="1"/>
    <col min="5642" max="5642" width="3.8984375" bestFit="1" customWidth="1"/>
    <col min="5643" max="5643" width="11.8984375" customWidth="1"/>
    <col min="5644" max="5644" width="1.8984375" customWidth="1"/>
    <col min="5645" max="5645" width="3.8984375" customWidth="1"/>
    <col min="5890" max="5890" width="11.8984375" bestFit="1" customWidth="1"/>
    <col min="5891" max="5891" width="1.8984375" bestFit="1" customWidth="1"/>
    <col min="5892" max="5892" width="3.8984375" bestFit="1" customWidth="1"/>
    <col min="5893" max="5893" width="11.8984375" bestFit="1" customWidth="1"/>
    <col min="5894" max="5894" width="1.8984375" bestFit="1" customWidth="1"/>
    <col min="5895" max="5895" width="3.8984375" bestFit="1" customWidth="1"/>
    <col min="5896" max="5896" width="11.8984375" bestFit="1" customWidth="1"/>
    <col min="5897" max="5897" width="1.8984375" bestFit="1" customWidth="1"/>
    <col min="5898" max="5898" width="3.8984375" bestFit="1" customWidth="1"/>
    <col min="5899" max="5899" width="11.8984375" customWidth="1"/>
    <col min="5900" max="5900" width="1.8984375" customWidth="1"/>
    <col min="5901" max="5901" width="3.8984375" customWidth="1"/>
    <col min="6146" max="6146" width="11.8984375" bestFit="1" customWidth="1"/>
    <col min="6147" max="6147" width="1.8984375" bestFit="1" customWidth="1"/>
    <col min="6148" max="6148" width="3.8984375" bestFit="1" customWidth="1"/>
    <col min="6149" max="6149" width="11.8984375" bestFit="1" customWidth="1"/>
    <col min="6150" max="6150" width="1.8984375" bestFit="1" customWidth="1"/>
    <col min="6151" max="6151" width="3.8984375" bestFit="1" customWidth="1"/>
    <col min="6152" max="6152" width="11.8984375" bestFit="1" customWidth="1"/>
    <col min="6153" max="6153" width="1.8984375" bestFit="1" customWidth="1"/>
    <col min="6154" max="6154" width="3.8984375" bestFit="1" customWidth="1"/>
    <col min="6155" max="6155" width="11.8984375" customWidth="1"/>
    <col min="6156" max="6156" width="1.8984375" customWidth="1"/>
    <col min="6157" max="6157" width="3.8984375" customWidth="1"/>
    <col min="6402" max="6402" width="11.8984375" bestFit="1" customWidth="1"/>
    <col min="6403" max="6403" width="1.8984375" bestFit="1" customWidth="1"/>
    <col min="6404" max="6404" width="3.8984375" bestFit="1" customWidth="1"/>
    <col min="6405" max="6405" width="11.8984375" bestFit="1" customWidth="1"/>
    <col min="6406" max="6406" width="1.8984375" bestFit="1" customWidth="1"/>
    <col min="6407" max="6407" width="3.8984375" bestFit="1" customWidth="1"/>
    <col min="6408" max="6408" width="11.8984375" bestFit="1" customWidth="1"/>
    <col min="6409" max="6409" width="1.8984375" bestFit="1" customWidth="1"/>
    <col min="6410" max="6410" width="3.8984375" bestFit="1" customWidth="1"/>
    <col min="6411" max="6411" width="11.8984375" customWidth="1"/>
    <col min="6412" max="6412" width="1.8984375" customWidth="1"/>
    <col min="6413" max="6413" width="3.8984375" customWidth="1"/>
    <col min="6658" max="6658" width="11.8984375" bestFit="1" customWidth="1"/>
    <col min="6659" max="6659" width="1.8984375" bestFit="1" customWidth="1"/>
    <col min="6660" max="6660" width="3.8984375" bestFit="1" customWidth="1"/>
    <col min="6661" max="6661" width="11.8984375" bestFit="1" customWidth="1"/>
    <col min="6662" max="6662" width="1.8984375" bestFit="1" customWidth="1"/>
    <col min="6663" max="6663" width="3.8984375" bestFit="1" customWidth="1"/>
    <col min="6664" max="6664" width="11.8984375" bestFit="1" customWidth="1"/>
    <col min="6665" max="6665" width="1.8984375" bestFit="1" customWidth="1"/>
    <col min="6666" max="6666" width="3.8984375" bestFit="1" customWidth="1"/>
    <col min="6667" max="6667" width="11.8984375" customWidth="1"/>
    <col min="6668" max="6668" width="1.8984375" customWidth="1"/>
    <col min="6669" max="6669" width="3.8984375" customWidth="1"/>
    <col min="6914" max="6914" width="11.8984375" bestFit="1" customWidth="1"/>
    <col min="6915" max="6915" width="1.8984375" bestFit="1" customWidth="1"/>
    <col min="6916" max="6916" width="3.8984375" bestFit="1" customWidth="1"/>
    <col min="6917" max="6917" width="11.8984375" bestFit="1" customWidth="1"/>
    <col min="6918" max="6918" width="1.8984375" bestFit="1" customWidth="1"/>
    <col min="6919" max="6919" width="3.8984375" bestFit="1" customWidth="1"/>
    <col min="6920" max="6920" width="11.8984375" bestFit="1" customWidth="1"/>
    <col min="6921" max="6921" width="1.8984375" bestFit="1" customWidth="1"/>
    <col min="6922" max="6922" width="3.8984375" bestFit="1" customWidth="1"/>
    <col min="6923" max="6923" width="11.8984375" customWidth="1"/>
    <col min="6924" max="6924" width="1.8984375" customWidth="1"/>
    <col min="6925" max="6925" width="3.8984375" customWidth="1"/>
    <col min="7170" max="7170" width="11.8984375" bestFit="1" customWidth="1"/>
    <col min="7171" max="7171" width="1.8984375" bestFit="1" customWidth="1"/>
    <col min="7172" max="7172" width="3.8984375" bestFit="1" customWidth="1"/>
    <col min="7173" max="7173" width="11.8984375" bestFit="1" customWidth="1"/>
    <col min="7174" max="7174" width="1.8984375" bestFit="1" customWidth="1"/>
    <col min="7175" max="7175" width="3.8984375" bestFit="1" customWidth="1"/>
    <col min="7176" max="7176" width="11.8984375" bestFit="1" customWidth="1"/>
    <col min="7177" max="7177" width="1.8984375" bestFit="1" customWidth="1"/>
    <col min="7178" max="7178" width="3.8984375" bestFit="1" customWidth="1"/>
    <col min="7179" max="7179" width="11.8984375" customWidth="1"/>
    <col min="7180" max="7180" width="1.8984375" customWidth="1"/>
    <col min="7181" max="7181" width="3.8984375" customWidth="1"/>
    <col min="7426" max="7426" width="11.8984375" bestFit="1" customWidth="1"/>
    <col min="7427" max="7427" width="1.8984375" bestFit="1" customWidth="1"/>
    <col min="7428" max="7428" width="3.8984375" bestFit="1" customWidth="1"/>
    <col min="7429" max="7429" width="11.8984375" bestFit="1" customWidth="1"/>
    <col min="7430" max="7430" width="1.8984375" bestFit="1" customWidth="1"/>
    <col min="7431" max="7431" width="3.8984375" bestFit="1" customWidth="1"/>
    <col min="7432" max="7432" width="11.8984375" bestFit="1" customWidth="1"/>
    <col min="7433" max="7433" width="1.8984375" bestFit="1" customWidth="1"/>
    <col min="7434" max="7434" width="3.8984375" bestFit="1" customWidth="1"/>
    <col min="7435" max="7435" width="11.8984375" customWidth="1"/>
    <col min="7436" max="7436" width="1.8984375" customWidth="1"/>
    <col min="7437" max="7437" width="3.8984375" customWidth="1"/>
    <col min="7682" max="7682" width="11.8984375" bestFit="1" customWidth="1"/>
    <col min="7683" max="7683" width="1.8984375" bestFit="1" customWidth="1"/>
    <col min="7684" max="7684" width="3.8984375" bestFit="1" customWidth="1"/>
    <col min="7685" max="7685" width="11.8984375" bestFit="1" customWidth="1"/>
    <col min="7686" max="7686" width="1.8984375" bestFit="1" customWidth="1"/>
    <col min="7687" max="7687" width="3.8984375" bestFit="1" customWidth="1"/>
    <col min="7688" max="7688" width="11.8984375" bestFit="1" customWidth="1"/>
    <col min="7689" max="7689" width="1.8984375" bestFit="1" customWidth="1"/>
    <col min="7690" max="7690" width="3.8984375" bestFit="1" customWidth="1"/>
    <col min="7691" max="7691" width="11.8984375" customWidth="1"/>
    <col min="7692" max="7692" width="1.8984375" customWidth="1"/>
    <col min="7693" max="7693" width="3.8984375" customWidth="1"/>
    <col min="7938" max="7938" width="11.8984375" bestFit="1" customWidth="1"/>
    <col min="7939" max="7939" width="1.8984375" bestFit="1" customWidth="1"/>
    <col min="7940" max="7940" width="3.8984375" bestFit="1" customWidth="1"/>
    <col min="7941" max="7941" width="11.8984375" bestFit="1" customWidth="1"/>
    <col min="7942" max="7942" width="1.8984375" bestFit="1" customWidth="1"/>
    <col min="7943" max="7943" width="3.8984375" bestFit="1" customWidth="1"/>
    <col min="7944" max="7944" width="11.8984375" bestFit="1" customWidth="1"/>
    <col min="7945" max="7945" width="1.8984375" bestFit="1" customWidth="1"/>
    <col min="7946" max="7946" width="3.8984375" bestFit="1" customWidth="1"/>
    <col min="7947" max="7947" width="11.8984375" customWidth="1"/>
    <col min="7948" max="7948" width="1.8984375" customWidth="1"/>
    <col min="7949" max="7949" width="3.8984375" customWidth="1"/>
    <col min="8194" max="8194" width="11.8984375" bestFit="1" customWidth="1"/>
    <col min="8195" max="8195" width="1.8984375" bestFit="1" customWidth="1"/>
    <col min="8196" max="8196" width="3.8984375" bestFit="1" customWidth="1"/>
    <col min="8197" max="8197" width="11.8984375" bestFit="1" customWidth="1"/>
    <col min="8198" max="8198" width="1.8984375" bestFit="1" customWidth="1"/>
    <col min="8199" max="8199" width="3.8984375" bestFit="1" customWidth="1"/>
    <col min="8200" max="8200" width="11.8984375" bestFit="1" customWidth="1"/>
    <col min="8201" max="8201" width="1.8984375" bestFit="1" customWidth="1"/>
    <col min="8202" max="8202" width="3.8984375" bestFit="1" customWidth="1"/>
    <col min="8203" max="8203" width="11.8984375" customWidth="1"/>
    <col min="8204" max="8204" width="1.8984375" customWidth="1"/>
    <col min="8205" max="8205" width="3.8984375" customWidth="1"/>
    <col min="8450" max="8450" width="11.8984375" bestFit="1" customWidth="1"/>
    <col min="8451" max="8451" width="1.8984375" bestFit="1" customWidth="1"/>
    <col min="8452" max="8452" width="3.8984375" bestFit="1" customWidth="1"/>
    <col min="8453" max="8453" width="11.8984375" bestFit="1" customWidth="1"/>
    <col min="8454" max="8454" width="1.8984375" bestFit="1" customWidth="1"/>
    <col min="8455" max="8455" width="3.8984375" bestFit="1" customWidth="1"/>
    <col min="8456" max="8456" width="11.8984375" bestFit="1" customWidth="1"/>
    <col min="8457" max="8457" width="1.8984375" bestFit="1" customWidth="1"/>
    <col min="8458" max="8458" width="3.8984375" bestFit="1" customWidth="1"/>
    <col min="8459" max="8459" width="11.8984375" customWidth="1"/>
    <col min="8460" max="8460" width="1.8984375" customWidth="1"/>
    <col min="8461" max="8461" width="3.8984375" customWidth="1"/>
    <col min="8706" max="8706" width="11.8984375" bestFit="1" customWidth="1"/>
    <col min="8707" max="8707" width="1.8984375" bestFit="1" customWidth="1"/>
    <col min="8708" max="8708" width="3.8984375" bestFit="1" customWidth="1"/>
    <col min="8709" max="8709" width="11.8984375" bestFit="1" customWidth="1"/>
    <col min="8710" max="8710" width="1.8984375" bestFit="1" customWidth="1"/>
    <col min="8711" max="8711" width="3.8984375" bestFit="1" customWidth="1"/>
    <col min="8712" max="8712" width="11.8984375" bestFit="1" customWidth="1"/>
    <col min="8713" max="8713" width="1.8984375" bestFit="1" customWidth="1"/>
    <col min="8714" max="8714" width="3.8984375" bestFit="1" customWidth="1"/>
    <col min="8715" max="8715" width="11.8984375" customWidth="1"/>
    <col min="8716" max="8716" width="1.8984375" customWidth="1"/>
    <col min="8717" max="8717" width="3.8984375" customWidth="1"/>
    <col min="8962" max="8962" width="11.8984375" bestFit="1" customWidth="1"/>
    <col min="8963" max="8963" width="1.8984375" bestFit="1" customWidth="1"/>
    <col min="8964" max="8964" width="3.8984375" bestFit="1" customWidth="1"/>
    <col min="8965" max="8965" width="11.8984375" bestFit="1" customWidth="1"/>
    <col min="8966" max="8966" width="1.8984375" bestFit="1" customWidth="1"/>
    <col min="8967" max="8967" width="3.8984375" bestFit="1" customWidth="1"/>
    <col min="8968" max="8968" width="11.8984375" bestFit="1" customWidth="1"/>
    <col min="8969" max="8969" width="1.8984375" bestFit="1" customWidth="1"/>
    <col min="8970" max="8970" width="3.8984375" bestFit="1" customWidth="1"/>
    <col min="8971" max="8971" width="11.8984375" customWidth="1"/>
    <col min="8972" max="8972" width="1.8984375" customWidth="1"/>
    <col min="8973" max="8973" width="3.8984375" customWidth="1"/>
    <col min="9218" max="9218" width="11.8984375" bestFit="1" customWidth="1"/>
    <col min="9219" max="9219" width="1.8984375" bestFit="1" customWidth="1"/>
    <col min="9220" max="9220" width="3.8984375" bestFit="1" customWidth="1"/>
    <col min="9221" max="9221" width="11.8984375" bestFit="1" customWidth="1"/>
    <col min="9222" max="9222" width="1.8984375" bestFit="1" customWidth="1"/>
    <col min="9223" max="9223" width="3.8984375" bestFit="1" customWidth="1"/>
    <col min="9224" max="9224" width="11.8984375" bestFit="1" customWidth="1"/>
    <col min="9225" max="9225" width="1.8984375" bestFit="1" customWidth="1"/>
    <col min="9226" max="9226" width="3.8984375" bestFit="1" customWidth="1"/>
    <col min="9227" max="9227" width="11.8984375" customWidth="1"/>
    <col min="9228" max="9228" width="1.8984375" customWidth="1"/>
    <col min="9229" max="9229" width="3.8984375" customWidth="1"/>
    <col min="9474" max="9474" width="11.8984375" bestFit="1" customWidth="1"/>
    <col min="9475" max="9475" width="1.8984375" bestFit="1" customWidth="1"/>
    <col min="9476" max="9476" width="3.8984375" bestFit="1" customWidth="1"/>
    <col min="9477" max="9477" width="11.8984375" bestFit="1" customWidth="1"/>
    <col min="9478" max="9478" width="1.8984375" bestFit="1" customWidth="1"/>
    <col min="9479" max="9479" width="3.8984375" bestFit="1" customWidth="1"/>
    <col min="9480" max="9480" width="11.8984375" bestFit="1" customWidth="1"/>
    <col min="9481" max="9481" width="1.8984375" bestFit="1" customWidth="1"/>
    <col min="9482" max="9482" width="3.8984375" bestFit="1" customWidth="1"/>
    <col min="9483" max="9483" width="11.8984375" customWidth="1"/>
    <col min="9484" max="9484" width="1.8984375" customWidth="1"/>
    <col min="9485" max="9485" width="3.8984375" customWidth="1"/>
    <col min="9730" max="9730" width="11.8984375" bestFit="1" customWidth="1"/>
    <col min="9731" max="9731" width="1.8984375" bestFit="1" customWidth="1"/>
    <col min="9732" max="9732" width="3.8984375" bestFit="1" customWidth="1"/>
    <col min="9733" max="9733" width="11.8984375" bestFit="1" customWidth="1"/>
    <col min="9734" max="9734" width="1.8984375" bestFit="1" customWidth="1"/>
    <col min="9735" max="9735" width="3.8984375" bestFit="1" customWidth="1"/>
    <col min="9736" max="9736" width="11.8984375" bestFit="1" customWidth="1"/>
    <col min="9737" max="9737" width="1.8984375" bestFit="1" customWidth="1"/>
    <col min="9738" max="9738" width="3.8984375" bestFit="1" customWidth="1"/>
    <col min="9739" max="9739" width="11.8984375" customWidth="1"/>
    <col min="9740" max="9740" width="1.8984375" customWidth="1"/>
    <col min="9741" max="9741" width="3.8984375" customWidth="1"/>
    <col min="9986" max="9986" width="11.8984375" bestFit="1" customWidth="1"/>
    <col min="9987" max="9987" width="1.8984375" bestFit="1" customWidth="1"/>
    <col min="9988" max="9988" width="3.8984375" bestFit="1" customWidth="1"/>
    <col min="9989" max="9989" width="11.8984375" bestFit="1" customWidth="1"/>
    <col min="9990" max="9990" width="1.8984375" bestFit="1" customWidth="1"/>
    <col min="9991" max="9991" width="3.8984375" bestFit="1" customWidth="1"/>
    <col min="9992" max="9992" width="11.8984375" bestFit="1" customWidth="1"/>
    <col min="9993" max="9993" width="1.8984375" bestFit="1" customWidth="1"/>
    <col min="9994" max="9994" width="3.8984375" bestFit="1" customWidth="1"/>
    <col min="9995" max="9995" width="11.8984375" customWidth="1"/>
    <col min="9996" max="9996" width="1.8984375" customWidth="1"/>
    <col min="9997" max="9997" width="3.8984375" customWidth="1"/>
    <col min="10242" max="10242" width="11.8984375" bestFit="1" customWidth="1"/>
    <col min="10243" max="10243" width="1.8984375" bestFit="1" customWidth="1"/>
    <col min="10244" max="10244" width="3.8984375" bestFit="1" customWidth="1"/>
    <col min="10245" max="10245" width="11.8984375" bestFit="1" customWidth="1"/>
    <col min="10246" max="10246" width="1.8984375" bestFit="1" customWidth="1"/>
    <col min="10247" max="10247" width="3.8984375" bestFit="1" customWidth="1"/>
    <col min="10248" max="10248" width="11.8984375" bestFit="1" customWidth="1"/>
    <col min="10249" max="10249" width="1.8984375" bestFit="1" customWidth="1"/>
    <col min="10250" max="10250" width="3.8984375" bestFit="1" customWidth="1"/>
    <col min="10251" max="10251" width="11.8984375" customWidth="1"/>
    <col min="10252" max="10252" width="1.8984375" customWidth="1"/>
    <col min="10253" max="10253" width="3.8984375" customWidth="1"/>
    <col min="10498" max="10498" width="11.8984375" bestFit="1" customWidth="1"/>
    <col min="10499" max="10499" width="1.8984375" bestFit="1" customWidth="1"/>
    <col min="10500" max="10500" width="3.8984375" bestFit="1" customWidth="1"/>
    <col min="10501" max="10501" width="11.8984375" bestFit="1" customWidth="1"/>
    <col min="10502" max="10502" width="1.8984375" bestFit="1" customWidth="1"/>
    <col min="10503" max="10503" width="3.8984375" bestFit="1" customWidth="1"/>
    <col min="10504" max="10504" width="11.8984375" bestFit="1" customWidth="1"/>
    <col min="10505" max="10505" width="1.8984375" bestFit="1" customWidth="1"/>
    <col min="10506" max="10506" width="3.8984375" bestFit="1" customWidth="1"/>
    <col min="10507" max="10507" width="11.8984375" customWidth="1"/>
    <col min="10508" max="10508" width="1.8984375" customWidth="1"/>
    <col min="10509" max="10509" width="3.8984375" customWidth="1"/>
    <col min="10754" max="10754" width="11.8984375" bestFit="1" customWidth="1"/>
    <col min="10755" max="10755" width="1.8984375" bestFit="1" customWidth="1"/>
    <col min="10756" max="10756" width="3.8984375" bestFit="1" customWidth="1"/>
    <col min="10757" max="10757" width="11.8984375" bestFit="1" customWidth="1"/>
    <col min="10758" max="10758" width="1.8984375" bestFit="1" customWidth="1"/>
    <col min="10759" max="10759" width="3.8984375" bestFit="1" customWidth="1"/>
    <col min="10760" max="10760" width="11.8984375" bestFit="1" customWidth="1"/>
    <col min="10761" max="10761" width="1.8984375" bestFit="1" customWidth="1"/>
    <col min="10762" max="10762" width="3.8984375" bestFit="1" customWidth="1"/>
    <col min="10763" max="10763" width="11.8984375" customWidth="1"/>
    <col min="10764" max="10764" width="1.8984375" customWidth="1"/>
    <col min="10765" max="10765" width="3.8984375" customWidth="1"/>
    <col min="11010" max="11010" width="11.8984375" bestFit="1" customWidth="1"/>
    <col min="11011" max="11011" width="1.8984375" bestFit="1" customWidth="1"/>
    <col min="11012" max="11012" width="3.8984375" bestFit="1" customWidth="1"/>
    <col min="11013" max="11013" width="11.8984375" bestFit="1" customWidth="1"/>
    <col min="11014" max="11014" width="1.8984375" bestFit="1" customWidth="1"/>
    <col min="11015" max="11015" width="3.8984375" bestFit="1" customWidth="1"/>
    <col min="11016" max="11016" width="11.8984375" bestFit="1" customWidth="1"/>
    <col min="11017" max="11017" width="1.8984375" bestFit="1" customWidth="1"/>
    <col min="11018" max="11018" width="3.8984375" bestFit="1" customWidth="1"/>
    <col min="11019" max="11019" width="11.8984375" customWidth="1"/>
    <col min="11020" max="11020" width="1.8984375" customWidth="1"/>
    <col min="11021" max="11021" width="3.8984375" customWidth="1"/>
    <col min="11266" max="11266" width="11.8984375" bestFit="1" customWidth="1"/>
    <col min="11267" max="11267" width="1.8984375" bestFit="1" customWidth="1"/>
    <col min="11268" max="11268" width="3.8984375" bestFit="1" customWidth="1"/>
    <col min="11269" max="11269" width="11.8984375" bestFit="1" customWidth="1"/>
    <col min="11270" max="11270" width="1.8984375" bestFit="1" customWidth="1"/>
    <col min="11271" max="11271" width="3.8984375" bestFit="1" customWidth="1"/>
    <col min="11272" max="11272" width="11.8984375" bestFit="1" customWidth="1"/>
    <col min="11273" max="11273" width="1.8984375" bestFit="1" customWidth="1"/>
    <col min="11274" max="11274" width="3.8984375" bestFit="1" customWidth="1"/>
    <col min="11275" max="11275" width="11.8984375" customWidth="1"/>
    <col min="11276" max="11276" width="1.8984375" customWidth="1"/>
    <col min="11277" max="11277" width="3.8984375" customWidth="1"/>
    <col min="11522" max="11522" width="11.8984375" bestFit="1" customWidth="1"/>
    <col min="11523" max="11523" width="1.8984375" bestFit="1" customWidth="1"/>
    <col min="11524" max="11524" width="3.8984375" bestFit="1" customWidth="1"/>
    <col min="11525" max="11525" width="11.8984375" bestFit="1" customWidth="1"/>
    <col min="11526" max="11526" width="1.8984375" bestFit="1" customWidth="1"/>
    <col min="11527" max="11527" width="3.8984375" bestFit="1" customWidth="1"/>
    <col min="11528" max="11528" width="11.8984375" bestFit="1" customWidth="1"/>
    <col min="11529" max="11529" width="1.8984375" bestFit="1" customWidth="1"/>
    <col min="11530" max="11530" width="3.8984375" bestFit="1" customWidth="1"/>
    <col min="11531" max="11531" width="11.8984375" customWidth="1"/>
    <col min="11532" max="11532" width="1.8984375" customWidth="1"/>
    <col min="11533" max="11533" width="3.8984375" customWidth="1"/>
    <col min="11778" max="11778" width="11.8984375" bestFit="1" customWidth="1"/>
    <col min="11779" max="11779" width="1.8984375" bestFit="1" customWidth="1"/>
    <col min="11780" max="11780" width="3.8984375" bestFit="1" customWidth="1"/>
    <col min="11781" max="11781" width="11.8984375" bestFit="1" customWidth="1"/>
    <col min="11782" max="11782" width="1.8984375" bestFit="1" customWidth="1"/>
    <col min="11783" max="11783" width="3.8984375" bestFit="1" customWidth="1"/>
    <col min="11784" max="11784" width="11.8984375" bestFit="1" customWidth="1"/>
    <col min="11785" max="11785" width="1.8984375" bestFit="1" customWidth="1"/>
    <col min="11786" max="11786" width="3.8984375" bestFit="1" customWidth="1"/>
    <col min="11787" max="11787" width="11.8984375" customWidth="1"/>
    <col min="11788" max="11788" width="1.8984375" customWidth="1"/>
    <col min="11789" max="11789" width="3.8984375" customWidth="1"/>
    <col min="12034" max="12034" width="11.8984375" bestFit="1" customWidth="1"/>
    <col min="12035" max="12035" width="1.8984375" bestFit="1" customWidth="1"/>
    <col min="12036" max="12036" width="3.8984375" bestFit="1" customWidth="1"/>
    <col min="12037" max="12037" width="11.8984375" bestFit="1" customWidth="1"/>
    <col min="12038" max="12038" width="1.8984375" bestFit="1" customWidth="1"/>
    <col min="12039" max="12039" width="3.8984375" bestFit="1" customWidth="1"/>
    <col min="12040" max="12040" width="11.8984375" bestFit="1" customWidth="1"/>
    <col min="12041" max="12041" width="1.8984375" bestFit="1" customWidth="1"/>
    <col min="12042" max="12042" width="3.8984375" bestFit="1" customWidth="1"/>
    <col min="12043" max="12043" width="11.8984375" customWidth="1"/>
    <col min="12044" max="12044" width="1.8984375" customWidth="1"/>
    <col min="12045" max="12045" width="3.8984375" customWidth="1"/>
    <col min="12290" max="12290" width="11.8984375" bestFit="1" customWidth="1"/>
    <col min="12291" max="12291" width="1.8984375" bestFit="1" customWidth="1"/>
    <col min="12292" max="12292" width="3.8984375" bestFit="1" customWidth="1"/>
    <col min="12293" max="12293" width="11.8984375" bestFit="1" customWidth="1"/>
    <col min="12294" max="12294" width="1.8984375" bestFit="1" customWidth="1"/>
    <col min="12295" max="12295" width="3.8984375" bestFit="1" customWidth="1"/>
    <col min="12296" max="12296" width="11.8984375" bestFit="1" customWidth="1"/>
    <col min="12297" max="12297" width="1.8984375" bestFit="1" customWidth="1"/>
    <col min="12298" max="12298" width="3.8984375" bestFit="1" customWidth="1"/>
    <col min="12299" max="12299" width="11.8984375" customWidth="1"/>
    <col min="12300" max="12300" width="1.8984375" customWidth="1"/>
    <col min="12301" max="12301" width="3.8984375" customWidth="1"/>
    <col min="12546" max="12546" width="11.8984375" bestFit="1" customWidth="1"/>
    <col min="12547" max="12547" width="1.8984375" bestFit="1" customWidth="1"/>
    <col min="12548" max="12548" width="3.8984375" bestFit="1" customWidth="1"/>
    <col min="12549" max="12549" width="11.8984375" bestFit="1" customWidth="1"/>
    <col min="12550" max="12550" width="1.8984375" bestFit="1" customWidth="1"/>
    <col min="12551" max="12551" width="3.8984375" bestFit="1" customWidth="1"/>
    <col min="12552" max="12552" width="11.8984375" bestFit="1" customWidth="1"/>
    <col min="12553" max="12553" width="1.8984375" bestFit="1" customWidth="1"/>
    <col min="12554" max="12554" width="3.8984375" bestFit="1" customWidth="1"/>
    <col min="12555" max="12555" width="11.8984375" customWidth="1"/>
    <col min="12556" max="12556" width="1.8984375" customWidth="1"/>
    <col min="12557" max="12557" width="3.8984375" customWidth="1"/>
    <col min="12802" max="12802" width="11.8984375" bestFit="1" customWidth="1"/>
    <col min="12803" max="12803" width="1.8984375" bestFit="1" customWidth="1"/>
    <col min="12804" max="12804" width="3.8984375" bestFit="1" customWidth="1"/>
    <col min="12805" max="12805" width="11.8984375" bestFit="1" customWidth="1"/>
    <col min="12806" max="12806" width="1.8984375" bestFit="1" customWidth="1"/>
    <col min="12807" max="12807" width="3.8984375" bestFit="1" customWidth="1"/>
    <col min="12808" max="12808" width="11.8984375" bestFit="1" customWidth="1"/>
    <col min="12809" max="12809" width="1.8984375" bestFit="1" customWidth="1"/>
    <col min="12810" max="12810" width="3.8984375" bestFit="1" customWidth="1"/>
    <col min="12811" max="12811" width="11.8984375" customWidth="1"/>
    <col min="12812" max="12812" width="1.8984375" customWidth="1"/>
    <col min="12813" max="12813" width="3.8984375" customWidth="1"/>
    <col min="13058" max="13058" width="11.8984375" bestFit="1" customWidth="1"/>
    <col min="13059" max="13059" width="1.8984375" bestFit="1" customWidth="1"/>
    <col min="13060" max="13060" width="3.8984375" bestFit="1" customWidth="1"/>
    <col min="13061" max="13061" width="11.8984375" bestFit="1" customWidth="1"/>
    <col min="13062" max="13062" width="1.8984375" bestFit="1" customWidth="1"/>
    <col min="13063" max="13063" width="3.8984375" bestFit="1" customWidth="1"/>
    <col min="13064" max="13064" width="11.8984375" bestFit="1" customWidth="1"/>
    <col min="13065" max="13065" width="1.8984375" bestFit="1" customWidth="1"/>
    <col min="13066" max="13066" width="3.8984375" bestFit="1" customWidth="1"/>
    <col min="13067" max="13067" width="11.8984375" customWidth="1"/>
    <col min="13068" max="13068" width="1.8984375" customWidth="1"/>
    <col min="13069" max="13069" width="3.8984375" customWidth="1"/>
    <col min="13314" max="13314" width="11.8984375" bestFit="1" customWidth="1"/>
    <col min="13315" max="13315" width="1.8984375" bestFit="1" customWidth="1"/>
    <col min="13316" max="13316" width="3.8984375" bestFit="1" customWidth="1"/>
    <col min="13317" max="13317" width="11.8984375" bestFit="1" customWidth="1"/>
    <col min="13318" max="13318" width="1.8984375" bestFit="1" customWidth="1"/>
    <col min="13319" max="13319" width="3.8984375" bestFit="1" customWidth="1"/>
    <col min="13320" max="13320" width="11.8984375" bestFit="1" customWidth="1"/>
    <col min="13321" max="13321" width="1.8984375" bestFit="1" customWidth="1"/>
    <col min="13322" max="13322" width="3.8984375" bestFit="1" customWidth="1"/>
    <col min="13323" max="13323" width="11.8984375" customWidth="1"/>
    <col min="13324" max="13324" width="1.8984375" customWidth="1"/>
    <col min="13325" max="13325" width="3.8984375" customWidth="1"/>
    <col min="13570" max="13570" width="11.8984375" bestFit="1" customWidth="1"/>
    <col min="13571" max="13571" width="1.8984375" bestFit="1" customWidth="1"/>
    <col min="13572" max="13572" width="3.8984375" bestFit="1" customWidth="1"/>
    <col min="13573" max="13573" width="11.8984375" bestFit="1" customWidth="1"/>
    <col min="13574" max="13574" width="1.8984375" bestFit="1" customWidth="1"/>
    <col min="13575" max="13575" width="3.8984375" bestFit="1" customWidth="1"/>
    <col min="13576" max="13576" width="11.8984375" bestFit="1" customWidth="1"/>
    <col min="13577" max="13577" width="1.8984375" bestFit="1" customWidth="1"/>
    <col min="13578" max="13578" width="3.8984375" bestFit="1" customWidth="1"/>
    <col min="13579" max="13579" width="11.8984375" customWidth="1"/>
    <col min="13580" max="13580" width="1.8984375" customWidth="1"/>
    <col min="13581" max="13581" width="3.8984375" customWidth="1"/>
    <col min="13826" max="13826" width="11.8984375" bestFit="1" customWidth="1"/>
    <col min="13827" max="13827" width="1.8984375" bestFit="1" customWidth="1"/>
    <col min="13828" max="13828" width="3.8984375" bestFit="1" customWidth="1"/>
    <col min="13829" max="13829" width="11.8984375" bestFit="1" customWidth="1"/>
    <col min="13830" max="13830" width="1.8984375" bestFit="1" customWidth="1"/>
    <col min="13831" max="13831" width="3.8984375" bestFit="1" customWidth="1"/>
    <col min="13832" max="13832" width="11.8984375" bestFit="1" customWidth="1"/>
    <col min="13833" max="13833" width="1.8984375" bestFit="1" customWidth="1"/>
    <col min="13834" max="13834" width="3.8984375" bestFit="1" customWidth="1"/>
    <col min="13835" max="13835" width="11.8984375" customWidth="1"/>
    <col min="13836" max="13836" width="1.8984375" customWidth="1"/>
    <col min="13837" max="13837" width="3.8984375" customWidth="1"/>
    <col min="14082" max="14082" width="11.8984375" bestFit="1" customWidth="1"/>
    <col min="14083" max="14083" width="1.8984375" bestFit="1" customWidth="1"/>
    <col min="14084" max="14084" width="3.8984375" bestFit="1" customWidth="1"/>
    <col min="14085" max="14085" width="11.8984375" bestFit="1" customWidth="1"/>
    <col min="14086" max="14086" width="1.8984375" bestFit="1" customWidth="1"/>
    <col min="14087" max="14087" width="3.8984375" bestFit="1" customWidth="1"/>
    <col min="14088" max="14088" width="11.8984375" bestFit="1" customWidth="1"/>
    <col min="14089" max="14089" width="1.8984375" bestFit="1" customWidth="1"/>
    <col min="14090" max="14090" width="3.8984375" bestFit="1" customWidth="1"/>
    <col min="14091" max="14091" width="11.8984375" customWidth="1"/>
    <col min="14092" max="14092" width="1.8984375" customWidth="1"/>
    <col min="14093" max="14093" width="3.8984375" customWidth="1"/>
    <col min="14338" max="14338" width="11.8984375" bestFit="1" customWidth="1"/>
    <col min="14339" max="14339" width="1.8984375" bestFit="1" customWidth="1"/>
    <col min="14340" max="14340" width="3.8984375" bestFit="1" customWidth="1"/>
    <col min="14341" max="14341" width="11.8984375" bestFit="1" customWidth="1"/>
    <col min="14342" max="14342" width="1.8984375" bestFit="1" customWidth="1"/>
    <col min="14343" max="14343" width="3.8984375" bestFit="1" customWidth="1"/>
    <col min="14344" max="14344" width="11.8984375" bestFit="1" customWidth="1"/>
    <col min="14345" max="14345" width="1.8984375" bestFit="1" customWidth="1"/>
    <col min="14346" max="14346" width="3.8984375" bestFit="1" customWidth="1"/>
    <col min="14347" max="14347" width="11.8984375" customWidth="1"/>
    <col min="14348" max="14348" width="1.8984375" customWidth="1"/>
    <col min="14349" max="14349" width="3.8984375" customWidth="1"/>
    <col min="14594" max="14594" width="11.8984375" bestFit="1" customWidth="1"/>
    <col min="14595" max="14595" width="1.8984375" bestFit="1" customWidth="1"/>
    <col min="14596" max="14596" width="3.8984375" bestFit="1" customWidth="1"/>
    <col min="14597" max="14597" width="11.8984375" bestFit="1" customWidth="1"/>
    <col min="14598" max="14598" width="1.8984375" bestFit="1" customWidth="1"/>
    <col min="14599" max="14599" width="3.8984375" bestFit="1" customWidth="1"/>
    <col min="14600" max="14600" width="11.8984375" bestFit="1" customWidth="1"/>
    <col min="14601" max="14601" width="1.8984375" bestFit="1" customWidth="1"/>
    <col min="14602" max="14602" width="3.8984375" bestFit="1" customWidth="1"/>
    <col min="14603" max="14603" width="11.8984375" customWidth="1"/>
    <col min="14604" max="14604" width="1.8984375" customWidth="1"/>
    <col min="14605" max="14605" width="3.8984375" customWidth="1"/>
    <col min="14850" max="14850" width="11.8984375" bestFit="1" customWidth="1"/>
    <col min="14851" max="14851" width="1.8984375" bestFit="1" customWidth="1"/>
    <col min="14852" max="14852" width="3.8984375" bestFit="1" customWidth="1"/>
    <col min="14853" max="14853" width="11.8984375" bestFit="1" customWidth="1"/>
    <col min="14854" max="14854" width="1.8984375" bestFit="1" customWidth="1"/>
    <col min="14855" max="14855" width="3.8984375" bestFit="1" customWidth="1"/>
    <col min="14856" max="14856" width="11.8984375" bestFit="1" customWidth="1"/>
    <col min="14857" max="14857" width="1.8984375" bestFit="1" customWidth="1"/>
    <col min="14858" max="14858" width="3.8984375" bestFit="1" customWidth="1"/>
    <col min="14859" max="14859" width="11.8984375" customWidth="1"/>
    <col min="14860" max="14860" width="1.8984375" customWidth="1"/>
    <col min="14861" max="14861" width="3.8984375" customWidth="1"/>
    <col min="15106" max="15106" width="11.8984375" bestFit="1" customWidth="1"/>
    <col min="15107" max="15107" width="1.8984375" bestFit="1" customWidth="1"/>
    <col min="15108" max="15108" width="3.8984375" bestFit="1" customWidth="1"/>
    <col min="15109" max="15109" width="11.8984375" bestFit="1" customWidth="1"/>
    <col min="15110" max="15110" width="1.8984375" bestFit="1" customWidth="1"/>
    <col min="15111" max="15111" width="3.8984375" bestFit="1" customWidth="1"/>
    <col min="15112" max="15112" width="11.8984375" bestFit="1" customWidth="1"/>
    <col min="15113" max="15113" width="1.8984375" bestFit="1" customWidth="1"/>
    <col min="15114" max="15114" width="3.8984375" bestFit="1" customWidth="1"/>
    <col min="15115" max="15115" width="11.8984375" customWidth="1"/>
    <col min="15116" max="15116" width="1.8984375" customWidth="1"/>
    <col min="15117" max="15117" width="3.8984375" customWidth="1"/>
    <col min="15362" max="15362" width="11.8984375" bestFit="1" customWidth="1"/>
    <col min="15363" max="15363" width="1.8984375" bestFit="1" customWidth="1"/>
    <col min="15364" max="15364" width="3.8984375" bestFit="1" customWidth="1"/>
    <col min="15365" max="15365" width="11.8984375" bestFit="1" customWidth="1"/>
    <col min="15366" max="15366" width="1.8984375" bestFit="1" customWidth="1"/>
    <col min="15367" max="15367" width="3.8984375" bestFit="1" customWidth="1"/>
    <col min="15368" max="15368" width="11.8984375" bestFit="1" customWidth="1"/>
    <col min="15369" max="15369" width="1.8984375" bestFit="1" customWidth="1"/>
    <col min="15370" max="15370" width="3.8984375" bestFit="1" customWidth="1"/>
    <col min="15371" max="15371" width="11.8984375" customWidth="1"/>
    <col min="15372" max="15372" width="1.8984375" customWidth="1"/>
    <col min="15373" max="15373" width="3.8984375" customWidth="1"/>
    <col min="15618" max="15618" width="11.8984375" bestFit="1" customWidth="1"/>
    <col min="15619" max="15619" width="1.8984375" bestFit="1" customWidth="1"/>
    <col min="15620" max="15620" width="3.8984375" bestFit="1" customWidth="1"/>
    <col min="15621" max="15621" width="11.8984375" bestFit="1" customWidth="1"/>
    <col min="15622" max="15622" width="1.8984375" bestFit="1" customWidth="1"/>
    <col min="15623" max="15623" width="3.8984375" bestFit="1" customWidth="1"/>
    <col min="15624" max="15624" width="11.8984375" bestFit="1" customWidth="1"/>
    <col min="15625" max="15625" width="1.8984375" bestFit="1" customWidth="1"/>
    <col min="15626" max="15626" width="3.8984375" bestFit="1" customWidth="1"/>
    <col min="15627" max="15627" width="11.8984375" customWidth="1"/>
    <col min="15628" max="15628" width="1.8984375" customWidth="1"/>
    <col min="15629" max="15629" width="3.8984375" customWidth="1"/>
    <col min="15874" max="15874" width="11.8984375" bestFit="1" customWidth="1"/>
    <col min="15875" max="15875" width="1.8984375" bestFit="1" customWidth="1"/>
    <col min="15876" max="15876" width="3.8984375" bestFit="1" customWidth="1"/>
    <col min="15877" max="15877" width="11.8984375" bestFit="1" customWidth="1"/>
    <col min="15878" max="15878" width="1.8984375" bestFit="1" customWidth="1"/>
    <col min="15879" max="15879" width="3.8984375" bestFit="1" customWidth="1"/>
    <col min="15880" max="15880" width="11.8984375" bestFit="1" customWidth="1"/>
    <col min="15881" max="15881" width="1.8984375" bestFit="1" customWidth="1"/>
    <col min="15882" max="15882" width="3.8984375" bestFit="1" customWidth="1"/>
    <col min="15883" max="15883" width="11.8984375" customWidth="1"/>
    <col min="15884" max="15884" width="1.8984375" customWidth="1"/>
    <col min="15885" max="15885" width="3.8984375" customWidth="1"/>
    <col min="16130" max="16130" width="11.8984375" bestFit="1" customWidth="1"/>
    <col min="16131" max="16131" width="1.8984375" bestFit="1" customWidth="1"/>
    <col min="16132" max="16132" width="3.8984375" bestFit="1" customWidth="1"/>
    <col min="16133" max="16133" width="11.8984375" bestFit="1" customWidth="1"/>
    <col min="16134" max="16134" width="1.8984375" bestFit="1" customWidth="1"/>
    <col min="16135" max="16135" width="3.8984375" bestFit="1" customWidth="1"/>
    <col min="16136" max="16136" width="11.8984375" bestFit="1" customWidth="1"/>
    <col min="16137" max="16137" width="1.8984375" bestFit="1" customWidth="1"/>
    <col min="16138" max="16138" width="3.8984375" bestFit="1" customWidth="1"/>
    <col min="16139" max="16139" width="11.8984375" customWidth="1"/>
    <col min="16140" max="16140" width="1.8984375" customWidth="1"/>
    <col min="16141" max="16141" width="3.8984375" customWidth="1"/>
  </cols>
  <sheetData>
    <row r="1" spans="1:13" ht="76.05" customHeight="1" x14ac:dyDescent="0.45">
      <c r="A1" s="47" t="str" cm="1">
        <f t="array" aca="1" ref="A1" ca="1">MID(CELL("filename",A1),FIND("]",CELL("filename",A1))+1,255)</f>
        <v>0101 Discard 33%</v>
      </c>
      <c r="B1" s="3" t="str" cm="1">
        <f t="array" aca="1" ref="B1" ca="1">MID(CELL("filename"),SEARCH("[",CELL("filename"))+1,SEARCH(".",CELL("filename"))-1-SEARCH("[",CELL("filename")))</f>
        <v>Tio Cash Master 0100 Formulas</v>
      </c>
    </row>
    <row r="3" spans="1:13" ht="18.600000000000001" x14ac:dyDescent="0.45">
      <c r="B3" s="7" t="s">
        <v>2</v>
      </c>
      <c r="C3" s="8"/>
      <c r="D3" s="8"/>
      <c r="E3" s="9" t="s">
        <v>3</v>
      </c>
      <c r="F3" s="10"/>
      <c r="G3" s="10"/>
      <c r="H3" s="9" t="s">
        <v>0</v>
      </c>
      <c r="I3" s="8"/>
      <c r="J3" s="8"/>
      <c r="K3" s="9" t="s">
        <v>1</v>
      </c>
      <c r="L3" s="10"/>
      <c r="M3" s="12"/>
    </row>
    <row r="4" spans="1:13" ht="18.600000000000001" x14ac:dyDescent="0.45">
      <c r="B4" s="6" t="s">
        <v>6</v>
      </c>
      <c r="C4" s="11"/>
      <c r="D4" s="23"/>
      <c r="E4" s="16"/>
      <c r="F4" s="11"/>
      <c r="G4" s="17"/>
      <c r="H4" s="6" t="s">
        <v>4</v>
      </c>
      <c r="I4" s="11"/>
      <c r="J4" s="17"/>
      <c r="K4" s="16"/>
      <c r="L4" s="11"/>
      <c r="M4" s="17"/>
    </row>
    <row r="5" spans="1:13" ht="18.600000000000001" x14ac:dyDescent="0.45">
      <c r="B5" s="16"/>
      <c r="C5" s="11"/>
      <c r="D5" s="17"/>
      <c r="E5" s="16"/>
      <c r="F5" s="11"/>
      <c r="G5" s="17"/>
      <c r="H5" s="16"/>
      <c r="I5" s="11"/>
      <c r="J5" s="17"/>
      <c r="K5" s="16"/>
      <c r="L5" s="11"/>
      <c r="M5" s="17"/>
    </row>
    <row r="6" spans="1:13" ht="18.600000000000001" x14ac:dyDescent="0.45">
      <c r="B6" s="16"/>
      <c r="C6" s="30" t="s">
        <v>8</v>
      </c>
      <c r="D6" s="17"/>
      <c r="E6" s="72" t="s">
        <v>17</v>
      </c>
      <c r="F6" s="30" t="s">
        <v>8</v>
      </c>
      <c r="G6" s="17"/>
      <c r="H6" s="16"/>
      <c r="I6" s="30" t="s">
        <v>8</v>
      </c>
      <c r="J6" s="17"/>
      <c r="K6" s="72" t="s">
        <v>15</v>
      </c>
      <c r="L6" s="30" t="s">
        <v>8</v>
      </c>
      <c r="M6" s="17"/>
    </row>
    <row r="7" spans="1:13" ht="18.600000000000001" x14ac:dyDescent="0.45">
      <c r="B7" s="5">
        <v>9</v>
      </c>
      <c r="C7" s="11">
        <v>0</v>
      </c>
      <c r="D7" s="17">
        <v>9</v>
      </c>
      <c r="E7" s="16"/>
      <c r="F7" s="11">
        <v>0</v>
      </c>
      <c r="G7" s="17"/>
      <c r="H7" s="5">
        <v>3</v>
      </c>
      <c r="I7" s="11">
        <v>0</v>
      </c>
      <c r="J7" s="17">
        <f>I7*3*10+3</f>
        <v>3</v>
      </c>
      <c r="K7" s="16"/>
      <c r="L7" s="11">
        <v>0</v>
      </c>
      <c r="M7" s="17"/>
    </row>
    <row r="8" spans="1:13" ht="18.600000000000001" x14ac:dyDescent="0.45">
      <c r="B8" s="16"/>
      <c r="C8" s="11">
        <v>0</v>
      </c>
      <c r="D8" s="17"/>
      <c r="E8" s="16"/>
      <c r="F8" s="11">
        <v>0</v>
      </c>
      <c r="G8" s="17"/>
      <c r="H8" s="16"/>
      <c r="I8" s="11">
        <v>0</v>
      </c>
      <c r="J8" s="17"/>
      <c r="K8" s="16"/>
      <c r="L8" s="11">
        <v>0</v>
      </c>
      <c r="M8" s="17"/>
    </row>
    <row r="9" spans="1:13" ht="18.600000000000001" x14ac:dyDescent="0.45">
      <c r="B9" s="16"/>
      <c r="C9" s="11">
        <v>0</v>
      </c>
      <c r="D9" s="17"/>
      <c r="E9" s="5">
        <v>21</v>
      </c>
      <c r="F9" s="11">
        <v>0</v>
      </c>
      <c r="G9" s="17">
        <f>F9*3*10+21</f>
        <v>21</v>
      </c>
      <c r="H9" s="16"/>
      <c r="I9" s="11">
        <v>0</v>
      </c>
      <c r="J9" s="17"/>
      <c r="K9" s="5">
        <v>27</v>
      </c>
      <c r="L9" s="11">
        <v>0</v>
      </c>
      <c r="M9" s="17">
        <f>L9*3*10+27</f>
        <v>27</v>
      </c>
    </row>
    <row r="10" spans="1:13" ht="18.600000000000001" x14ac:dyDescent="0.45">
      <c r="B10" s="5">
        <v>39</v>
      </c>
      <c r="C10" s="11">
        <v>1</v>
      </c>
      <c r="D10" s="17">
        <f>C10*3*10+9</f>
        <v>39</v>
      </c>
      <c r="E10" s="16"/>
      <c r="F10" s="11">
        <v>1</v>
      </c>
      <c r="G10" s="17"/>
      <c r="H10" s="5">
        <v>33</v>
      </c>
      <c r="I10" s="11">
        <v>1</v>
      </c>
      <c r="J10" s="17">
        <f>I10*3*10+3</f>
        <v>33</v>
      </c>
      <c r="K10" s="16"/>
      <c r="L10" s="11">
        <v>1</v>
      </c>
      <c r="M10" s="17"/>
    </row>
    <row r="11" spans="1:13" ht="18.600000000000001" x14ac:dyDescent="0.45">
      <c r="B11" s="16"/>
      <c r="C11" s="11">
        <v>1</v>
      </c>
      <c r="D11" s="17"/>
      <c r="E11" s="16"/>
      <c r="F11" s="11">
        <v>1</v>
      </c>
      <c r="G11" s="17"/>
      <c r="H11" s="16"/>
      <c r="I11" s="11">
        <v>1</v>
      </c>
      <c r="J11" s="17"/>
      <c r="K11" s="16"/>
      <c r="L11" s="11">
        <v>1</v>
      </c>
      <c r="M11" s="17"/>
    </row>
    <row r="12" spans="1:13" ht="18.600000000000001" x14ac:dyDescent="0.45">
      <c r="B12" s="16"/>
      <c r="C12" s="11">
        <v>1</v>
      </c>
      <c r="D12" s="17"/>
      <c r="E12" s="5">
        <v>51</v>
      </c>
      <c r="F12" s="11">
        <v>1</v>
      </c>
      <c r="G12" s="17">
        <f>F12*3*10+21</f>
        <v>51</v>
      </c>
      <c r="H12" s="16"/>
      <c r="I12" s="11">
        <v>1</v>
      </c>
      <c r="J12" s="17"/>
      <c r="K12" s="5">
        <v>57</v>
      </c>
      <c r="L12" s="11">
        <v>1</v>
      </c>
      <c r="M12" s="17">
        <f>L12*3*10+27</f>
        <v>57</v>
      </c>
    </row>
    <row r="13" spans="1:13" ht="18.600000000000001" x14ac:dyDescent="0.45">
      <c r="B13" s="5">
        <v>69</v>
      </c>
      <c r="C13" s="11">
        <v>2</v>
      </c>
      <c r="D13" s="17">
        <f>C13*3*10+9</f>
        <v>69</v>
      </c>
      <c r="E13" s="16"/>
      <c r="F13" s="11">
        <v>2</v>
      </c>
      <c r="G13" s="17"/>
      <c r="H13" s="5">
        <v>63</v>
      </c>
      <c r="I13" s="11">
        <v>2</v>
      </c>
      <c r="J13" s="17">
        <f>I13*3*10+3</f>
        <v>63</v>
      </c>
      <c r="K13" s="16"/>
      <c r="L13" s="11">
        <v>2</v>
      </c>
      <c r="M13" s="17"/>
    </row>
    <row r="14" spans="1:13" ht="18.600000000000001" x14ac:dyDescent="0.45">
      <c r="B14" s="16"/>
      <c r="C14" s="11">
        <v>2</v>
      </c>
      <c r="D14" s="17"/>
      <c r="E14" s="16"/>
      <c r="F14" s="11">
        <v>2</v>
      </c>
      <c r="G14" s="17"/>
      <c r="H14" s="16"/>
      <c r="I14" s="11">
        <v>2</v>
      </c>
      <c r="J14" s="17"/>
      <c r="K14" s="16"/>
      <c r="L14" s="11">
        <v>2</v>
      </c>
      <c r="M14" s="17"/>
    </row>
    <row r="15" spans="1:13" ht="18.600000000000001" x14ac:dyDescent="0.45">
      <c r="B15" s="16"/>
      <c r="C15" s="11">
        <v>2</v>
      </c>
      <c r="D15" s="17"/>
      <c r="E15" s="5">
        <v>81</v>
      </c>
      <c r="F15" s="11">
        <v>2</v>
      </c>
      <c r="G15" s="17">
        <f>F15*3*10+21</f>
        <v>81</v>
      </c>
      <c r="H15" s="16"/>
      <c r="I15" s="11">
        <v>2</v>
      </c>
      <c r="J15" s="17"/>
      <c r="K15" s="5">
        <v>87</v>
      </c>
      <c r="L15" s="11">
        <v>2</v>
      </c>
      <c r="M15" s="17">
        <f>L15*3*10+27</f>
        <v>87</v>
      </c>
    </row>
    <row r="16" spans="1:13" ht="18.600000000000001" x14ac:dyDescent="0.45">
      <c r="B16" s="5">
        <v>99</v>
      </c>
      <c r="C16" s="11">
        <v>3</v>
      </c>
      <c r="D16" s="17">
        <f>C16*3*10+9</f>
        <v>99</v>
      </c>
      <c r="E16" s="16"/>
      <c r="F16" s="11">
        <v>3</v>
      </c>
      <c r="G16" s="17"/>
      <c r="H16" s="5">
        <v>93</v>
      </c>
      <c r="I16" s="11">
        <v>3</v>
      </c>
      <c r="J16" s="17">
        <f>I16*3*10+3</f>
        <v>93</v>
      </c>
      <c r="K16" s="16"/>
      <c r="L16" s="11">
        <v>3</v>
      </c>
      <c r="M16" s="17"/>
    </row>
    <row r="17" spans="2:13" ht="18.600000000000001" x14ac:dyDescent="0.45">
      <c r="B17" s="16"/>
      <c r="C17" s="11">
        <v>3</v>
      </c>
      <c r="D17" s="17"/>
      <c r="E17" s="16"/>
      <c r="F17" s="11">
        <v>3</v>
      </c>
      <c r="G17" s="17"/>
      <c r="H17" s="16"/>
      <c r="I17" s="11">
        <v>3</v>
      </c>
      <c r="J17" s="17"/>
      <c r="K17" s="16"/>
      <c r="L17" s="11">
        <v>3</v>
      </c>
      <c r="M17" s="17"/>
    </row>
    <row r="18" spans="2:13" ht="18.600000000000001" x14ac:dyDescent="0.45">
      <c r="B18" s="16"/>
      <c r="C18" s="11">
        <v>3</v>
      </c>
      <c r="D18" s="17"/>
      <c r="E18" s="5">
        <v>111</v>
      </c>
      <c r="F18" s="11">
        <v>3</v>
      </c>
      <c r="G18" s="17">
        <f>F18*3*10+21</f>
        <v>111</v>
      </c>
      <c r="H18" s="16"/>
      <c r="I18" s="11">
        <v>3</v>
      </c>
      <c r="J18" s="17"/>
      <c r="K18" s="5">
        <v>117</v>
      </c>
      <c r="L18" s="11">
        <v>3</v>
      </c>
      <c r="M18" s="17">
        <f>L18*3*10+27</f>
        <v>117</v>
      </c>
    </row>
    <row r="19" spans="2:13" ht="18.600000000000001" x14ac:dyDescent="0.45">
      <c r="B19" s="5">
        <v>129</v>
      </c>
      <c r="C19" s="11">
        <v>4</v>
      </c>
      <c r="D19" s="17">
        <f>C19*3*10+9</f>
        <v>129</v>
      </c>
      <c r="E19" s="16"/>
      <c r="F19" s="11">
        <v>4</v>
      </c>
      <c r="G19" s="17"/>
      <c r="H19" s="5">
        <v>123</v>
      </c>
      <c r="I19" s="11">
        <v>4</v>
      </c>
      <c r="J19" s="17">
        <f>I19*3*10+3</f>
        <v>123</v>
      </c>
      <c r="K19" s="16"/>
      <c r="L19" s="11">
        <v>4</v>
      </c>
      <c r="M19" s="17"/>
    </row>
    <row r="20" spans="2:13" ht="18.600000000000001" x14ac:dyDescent="0.45">
      <c r="B20" s="16"/>
      <c r="C20" s="11">
        <v>4</v>
      </c>
      <c r="D20" s="17"/>
      <c r="E20" s="16"/>
      <c r="F20" s="11">
        <v>4</v>
      </c>
      <c r="G20" s="17"/>
      <c r="H20" s="16"/>
      <c r="I20" s="11">
        <v>4</v>
      </c>
      <c r="J20" s="17"/>
      <c r="K20" s="16"/>
      <c r="L20" s="11">
        <v>4</v>
      </c>
      <c r="M20" s="17"/>
    </row>
    <row r="21" spans="2:13" ht="18.600000000000001" x14ac:dyDescent="0.45">
      <c r="B21" s="18"/>
      <c r="C21" s="19">
        <v>4</v>
      </c>
      <c r="D21" s="20"/>
      <c r="E21" s="5">
        <v>141</v>
      </c>
      <c r="F21" s="19">
        <v>4</v>
      </c>
      <c r="G21" s="20">
        <v>141</v>
      </c>
      <c r="H21" s="18"/>
      <c r="I21" s="19">
        <v>4</v>
      </c>
      <c r="J21" s="20"/>
      <c r="K21" s="5">
        <v>147</v>
      </c>
      <c r="L21" s="19">
        <v>4</v>
      </c>
      <c r="M21" s="20">
        <v>147</v>
      </c>
    </row>
  </sheetData>
  <pageMargins left="0.25" right="0.25" top="0.5" bottom="0.25" header="0.5" footer="0.2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1A6B-3392-4039-8EBA-31A6D69FEEAC}">
  <sheetPr codeName="Sheet5"/>
  <dimension ref="A1:N21"/>
  <sheetViews>
    <sheetView showGridLines="0" workbookViewId="0">
      <selection sqref="A1:O22"/>
    </sheetView>
  </sheetViews>
  <sheetFormatPr defaultColWidth="2" defaultRowHeight="13.8" x14ac:dyDescent="0.3"/>
  <cols>
    <col min="1" max="2" width="15.69921875" customWidth="1"/>
    <col min="3" max="3" width="2.3984375" bestFit="1" customWidth="1"/>
    <col min="4" max="4" width="5" bestFit="1" customWidth="1"/>
    <col min="5" max="5" width="13.5" bestFit="1" customWidth="1"/>
    <col min="6" max="6" width="2.3984375" bestFit="1" customWidth="1"/>
    <col min="7" max="7" width="5" bestFit="1" customWidth="1"/>
    <col min="8" max="8" width="13.5" bestFit="1" customWidth="1"/>
    <col min="9" max="9" width="2.3984375" bestFit="1" customWidth="1"/>
    <col min="10" max="10" width="5" bestFit="1" customWidth="1"/>
    <col min="11" max="11" width="13.5" bestFit="1" customWidth="1"/>
    <col min="12" max="12" width="2.3984375" bestFit="1" customWidth="1"/>
    <col min="13" max="13" width="5" bestFit="1" customWidth="1"/>
    <col min="258" max="258" width="11.8984375" bestFit="1" customWidth="1"/>
    <col min="259" max="259" width="1.8984375" bestFit="1" customWidth="1"/>
    <col min="260" max="260" width="3.8984375" bestFit="1" customWidth="1"/>
    <col min="261" max="261" width="11.8984375" bestFit="1" customWidth="1"/>
    <col min="262" max="262" width="1.8984375" bestFit="1" customWidth="1"/>
    <col min="263" max="263" width="3.8984375" bestFit="1" customWidth="1"/>
    <col min="264" max="264" width="11.8984375" bestFit="1" customWidth="1"/>
    <col min="265" max="265" width="1.8984375" bestFit="1" customWidth="1"/>
    <col min="266" max="266" width="3.8984375" bestFit="1" customWidth="1"/>
    <col min="267" max="267" width="11.8984375" customWidth="1"/>
    <col min="268" max="268" width="1.8984375" customWidth="1"/>
    <col min="269" max="269" width="3.8984375" customWidth="1"/>
    <col min="514" max="514" width="11.8984375" bestFit="1" customWidth="1"/>
    <col min="515" max="515" width="1.8984375" bestFit="1" customWidth="1"/>
    <col min="516" max="516" width="3.8984375" bestFit="1" customWidth="1"/>
    <col min="517" max="517" width="11.8984375" bestFit="1" customWidth="1"/>
    <col min="518" max="518" width="1.8984375" bestFit="1" customWidth="1"/>
    <col min="519" max="519" width="3.8984375" bestFit="1" customWidth="1"/>
    <col min="520" max="520" width="11.8984375" bestFit="1" customWidth="1"/>
    <col min="521" max="521" width="1.8984375" bestFit="1" customWidth="1"/>
    <col min="522" max="522" width="3.8984375" bestFit="1" customWidth="1"/>
    <col min="523" max="523" width="11.8984375" customWidth="1"/>
    <col min="524" max="524" width="1.8984375" customWidth="1"/>
    <col min="525" max="525" width="3.8984375" customWidth="1"/>
    <col min="770" max="770" width="11.8984375" bestFit="1" customWidth="1"/>
    <col min="771" max="771" width="1.8984375" bestFit="1" customWidth="1"/>
    <col min="772" max="772" width="3.8984375" bestFit="1" customWidth="1"/>
    <col min="773" max="773" width="11.8984375" bestFit="1" customWidth="1"/>
    <col min="774" max="774" width="1.8984375" bestFit="1" customWidth="1"/>
    <col min="775" max="775" width="3.8984375" bestFit="1" customWidth="1"/>
    <col min="776" max="776" width="11.8984375" bestFit="1" customWidth="1"/>
    <col min="777" max="777" width="1.8984375" bestFit="1" customWidth="1"/>
    <col min="778" max="778" width="3.8984375" bestFit="1" customWidth="1"/>
    <col min="779" max="779" width="11.8984375" customWidth="1"/>
    <col min="780" max="780" width="1.8984375" customWidth="1"/>
    <col min="781" max="781" width="3.8984375" customWidth="1"/>
    <col min="1026" max="1026" width="11.8984375" bestFit="1" customWidth="1"/>
    <col min="1027" max="1027" width="1.8984375" bestFit="1" customWidth="1"/>
    <col min="1028" max="1028" width="3.8984375" bestFit="1" customWidth="1"/>
    <col min="1029" max="1029" width="11.8984375" bestFit="1" customWidth="1"/>
    <col min="1030" max="1030" width="1.8984375" bestFit="1" customWidth="1"/>
    <col min="1031" max="1031" width="3.8984375" bestFit="1" customWidth="1"/>
    <col min="1032" max="1032" width="11.8984375" bestFit="1" customWidth="1"/>
    <col min="1033" max="1033" width="1.8984375" bestFit="1" customWidth="1"/>
    <col min="1034" max="1034" width="3.8984375" bestFit="1" customWidth="1"/>
    <col min="1035" max="1035" width="11.8984375" customWidth="1"/>
    <col min="1036" max="1036" width="1.8984375" customWidth="1"/>
    <col min="1037" max="1037" width="3.8984375" customWidth="1"/>
    <col min="1282" max="1282" width="11.8984375" bestFit="1" customWidth="1"/>
    <col min="1283" max="1283" width="1.8984375" bestFit="1" customWidth="1"/>
    <col min="1284" max="1284" width="3.8984375" bestFit="1" customWidth="1"/>
    <col min="1285" max="1285" width="11.8984375" bestFit="1" customWidth="1"/>
    <col min="1286" max="1286" width="1.8984375" bestFit="1" customWidth="1"/>
    <col min="1287" max="1287" width="3.8984375" bestFit="1" customWidth="1"/>
    <col min="1288" max="1288" width="11.8984375" bestFit="1" customWidth="1"/>
    <col min="1289" max="1289" width="1.8984375" bestFit="1" customWidth="1"/>
    <col min="1290" max="1290" width="3.8984375" bestFit="1" customWidth="1"/>
    <col min="1291" max="1291" width="11.8984375" customWidth="1"/>
    <col min="1292" max="1292" width="1.8984375" customWidth="1"/>
    <col min="1293" max="1293" width="3.8984375" customWidth="1"/>
    <col min="1538" max="1538" width="11.8984375" bestFit="1" customWidth="1"/>
    <col min="1539" max="1539" width="1.8984375" bestFit="1" customWidth="1"/>
    <col min="1540" max="1540" width="3.8984375" bestFit="1" customWidth="1"/>
    <col min="1541" max="1541" width="11.8984375" bestFit="1" customWidth="1"/>
    <col min="1542" max="1542" width="1.8984375" bestFit="1" customWidth="1"/>
    <col min="1543" max="1543" width="3.8984375" bestFit="1" customWidth="1"/>
    <col min="1544" max="1544" width="11.8984375" bestFit="1" customWidth="1"/>
    <col min="1545" max="1545" width="1.8984375" bestFit="1" customWidth="1"/>
    <col min="1546" max="1546" width="3.8984375" bestFit="1" customWidth="1"/>
    <col min="1547" max="1547" width="11.8984375" customWidth="1"/>
    <col min="1548" max="1548" width="1.8984375" customWidth="1"/>
    <col min="1549" max="1549" width="3.8984375" customWidth="1"/>
    <col min="1794" max="1794" width="11.8984375" bestFit="1" customWidth="1"/>
    <col min="1795" max="1795" width="1.8984375" bestFit="1" customWidth="1"/>
    <col min="1796" max="1796" width="3.8984375" bestFit="1" customWidth="1"/>
    <col min="1797" max="1797" width="11.8984375" bestFit="1" customWidth="1"/>
    <col min="1798" max="1798" width="1.8984375" bestFit="1" customWidth="1"/>
    <col min="1799" max="1799" width="3.8984375" bestFit="1" customWidth="1"/>
    <col min="1800" max="1800" width="11.8984375" bestFit="1" customWidth="1"/>
    <col min="1801" max="1801" width="1.8984375" bestFit="1" customWidth="1"/>
    <col min="1802" max="1802" width="3.8984375" bestFit="1" customWidth="1"/>
    <col min="1803" max="1803" width="11.8984375" customWidth="1"/>
    <col min="1804" max="1804" width="1.8984375" customWidth="1"/>
    <col min="1805" max="1805" width="3.8984375" customWidth="1"/>
    <col min="2050" max="2050" width="11.8984375" bestFit="1" customWidth="1"/>
    <col min="2051" max="2051" width="1.8984375" bestFit="1" customWidth="1"/>
    <col min="2052" max="2052" width="3.8984375" bestFit="1" customWidth="1"/>
    <col min="2053" max="2053" width="11.8984375" bestFit="1" customWidth="1"/>
    <col min="2054" max="2054" width="1.8984375" bestFit="1" customWidth="1"/>
    <col min="2055" max="2055" width="3.8984375" bestFit="1" customWidth="1"/>
    <col min="2056" max="2056" width="11.8984375" bestFit="1" customWidth="1"/>
    <col min="2057" max="2057" width="1.8984375" bestFit="1" customWidth="1"/>
    <col min="2058" max="2058" width="3.8984375" bestFit="1" customWidth="1"/>
    <col min="2059" max="2059" width="11.8984375" customWidth="1"/>
    <col min="2060" max="2060" width="1.8984375" customWidth="1"/>
    <col min="2061" max="2061" width="3.8984375" customWidth="1"/>
    <col min="2306" max="2306" width="11.8984375" bestFit="1" customWidth="1"/>
    <col min="2307" max="2307" width="1.8984375" bestFit="1" customWidth="1"/>
    <col min="2308" max="2308" width="3.8984375" bestFit="1" customWidth="1"/>
    <col min="2309" max="2309" width="11.8984375" bestFit="1" customWidth="1"/>
    <col min="2310" max="2310" width="1.8984375" bestFit="1" customWidth="1"/>
    <col min="2311" max="2311" width="3.8984375" bestFit="1" customWidth="1"/>
    <col min="2312" max="2312" width="11.8984375" bestFit="1" customWidth="1"/>
    <col min="2313" max="2313" width="1.8984375" bestFit="1" customWidth="1"/>
    <col min="2314" max="2314" width="3.8984375" bestFit="1" customWidth="1"/>
    <col min="2315" max="2315" width="11.8984375" customWidth="1"/>
    <col min="2316" max="2316" width="1.8984375" customWidth="1"/>
    <col min="2317" max="2317" width="3.8984375" customWidth="1"/>
    <col min="2562" max="2562" width="11.8984375" bestFit="1" customWidth="1"/>
    <col min="2563" max="2563" width="1.8984375" bestFit="1" customWidth="1"/>
    <col min="2564" max="2564" width="3.8984375" bestFit="1" customWidth="1"/>
    <col min="2565" max="2565" width="11.8984375" bestFit="1" customWidth="1"/>
    <col min="2566" max="2566" width="1.8984375" bestFit="1" customWidth="1"/>
    <col min="2567" max="2567" width="3.8984375" bestFit="1" customWidth="1"/>
    <col min="2568" max="2568" width="11.8984375" bestFit="1" customWidth="1"/>
    <col min="2569" max="2569" width="1.8984375" bestFit="1" customWidth="1"/>
    <col min="2570" max="2570" width="3.8984375" bestFit="1" customWidth="1"/>
    <col min="2571" max="2571" width="11.8984375" customWidth="1"/>
    <col min="2572" max="2572" width="1.8984375" customWidth="1"/>
    <col min="2573" max="2573" width="3.8984375" customWidth="1"/>
    <col min="2818" max="2818" width="11.8984375" bestFit="1" customWidth="1"/>
    <col min="2819" max="2819" width="1.8984375" bestFit="1" customWidth="1"/>
    <col min="2820" max="2820" width="3.8984375" bestFit="1" customWidth="1"/>
    <col min="2821" max="2821" width="11.8984375" bestFit="1" customWidth="1"/>
    <col min="2822" max="2822" width="1.8984375" bestFit="1" customWidth="1"/>
    <col min="2823" max="2823" width="3.8984375" bestFit="1" customWidth="1"/>
    <col min="2824" max="2824" width="11.8984375" bestFit="1" customWidth="1"/>
    <col min="2825" max="2825" width="1.8984375" bestFit="1" customWidth="1"/>
    <col min="2826" max="2826" width="3.8984375" bestFit="1" customWidth="1"/>
    <col min="2827" max="2827" width="11.8984375" customWidth="1"/>
    <col min="2828" max="2828" width="1.8984375" customWidth="1"/>
    <col min="2829" max="2829" width="3.8984375" customWidth="1"/>
    <col min="3074" max="3074" width="11.8984375" bestFit="1" customWidth="1"/>
    <col min="3075" max="3075" width="1.8984375" bestFit="1" customWidth="1"/>
    <col min="3076" max="3076" width="3.8984375" bestFit="1" customWidth="1"/>
    <col min="3077" max="3077" width="11.8984375" bestFit="1" customWidth="1"/>
    <col min="3078" max="3078" width="1.8984375" bestFit="1" customWidth="1"/>
    <col min="3079" max="3079" width="3.8984375" bestFit="1" customWidth="1"/>
    <col min="3080" max="3080" width="11.8984375" bestFit="1" customWidth="1"/>
    <col min="3081" max="3081" width="1.8984375" bestFit="1" customWidth="1"/>
    <col min="3082" max="3082" width="3.8984375" bestFit="1" customWidth="1"/>
    <col min="3083" max="3083" width="11.8984375" customWidth="1"/>
    <col min="3084" max="3084" width="1.8984375" customWidth="1"/>
    <col min="3085" max="3085" width="3.8984375" customWidth="1"/>
    <col min="3330" max="3330" width="11.8984375" bestFit="1" customWidth="1"/>
    <col min="3331" max="3331" width="1.8984375" bestFit="1" customWidth="1"/>
    <col min="3332" max="3332" width="3.8984375" bestFit="1" customWidth="1"/>
    <col min="3333" max="3333" width="11.8984375" bestFit="1" customWidth="1"/>
    <col min="3334" max="3334" width="1.8984375" bestFit="1" customWidth="1"/>
    <col min="3335" max="3335" width="3.8984375" bestFit="1" customWidth="1"/>
    <col min="3336" max="3336" width="11.8984375" bestFit="1" customWidth="1"/>
    <col min="3337" max="3337" width="1.8984375" bestFit="1" customWidth="1"/>
    <col min="3338" max="3338" width="3.8984375" bestFit="1" customWidth="1"/>
    <col min="3339" max="3339" width="11.8984375" customWidth="1"/>
    <col min="3340" max="3340" width="1.8984375" customWidth="1"/>
    <col min="3341" max="3341" width="3.8984375" customWidth="1"/>
    <col min="3586" max="3586" width="11.8984375" bestFit="1" customWidth="1"/>
    <col min="3587" max="3587" width="1.8984375" bestFit="1" customWidth="1"/>
    <col min="3588" max="3588" width="3.8984375" bestFit="1" customWidth="1"/>
    <col min="3589" max="3589" width="11.8984375" bestFit="1" customWidth="1"/>
    <col min="3590" max="3590" width="1.8984375" bestFit="1" customWidth="1"/>
    <col min="3591" max="3591" width="3.8984375" bestFit="1" customWidth="1"/>
    <col min="3592" max="3592" width="11.8984375" bestFit="1" customWidth="1"/>
    <col min="3593" max="3593" width="1.8984375" bestFit="1" customWidth="1"/>
    <col min="3594" max="3594" width="3.8984375" bestFit="1" customWidth="1"/>
    <col min="3595" max="3595" width="11.8984375" customWidth="1"/>
    <col min="3596" max="3596" width="1.8984375" customWidth="1"/>
    <col min="3597" max="3597" width="3.8984375" customWidth="1"/>
    <col min="3842" max="3842" width="11.8984375" bestFit="1" customWidth="1"/>
    <col min="3843" max="3843" width="1.8984375" bestFit="1" customWidth="1"/>
    <col min="3844" max="3844" width="3.8984375" bestFit="1" customWidth="1"/>
    <col min="3845" max="3845" width="11.8984375" bestFit="1" customWidth="1"/>
    <col min="3846" max="3846" width="1.8984375" bestFit="1" customWidth="1"/>
    <col min="3847" max="3847" width="3.8984375" bestFit="1" customWidth="1"/>
    <col min="3848" max="3848" width="11.8984375" bestFit="1" customWidth="1"/>
    <col min="3849" max="3849" width="1.8984375" bestFit="1" customWidth="1"/>
    <col min="3850" max="3850" width="3.8984375" bestFit="1" customWidth="1"/>
    <col min="3851" max="3851" width="11.8984375" customWidth="1"/>
    <col min="3852" max="3852" width="1.8984375" customWidth="1"/>
    <col min="3853" max="3853" width="3.8984375" customWidth="1"/>
    <col min="4098" max="4098" width="11.8984375" bestFit="1" customWidth="1"/>
    <col min="4099" max="4099" width="1.8984375" bestFit="1" customWidth="1"/>
    <col min="4100" max="4100" width="3.8984375" bestFit="1" customWidth="1"/>
    <col min="4101" max="4101" width="11.8984375" bestFit="1" customWidth="1"/>
    <col min="4102" max="4102" width="1.8984375" bestFit="1" customWidth="1"/>
    <col min="4103" max="4103" width="3.8984375" bestFit="1" customWidth="1"/>
    <col min="4104" max="4104" width="11.8984375" bestFit="1" customWidth="1"/>
    <col min="4105" max="4105" width="1.8984375" bestFit="1" customWidth="1"/>
    <col min="4106" max="4106" width="3.8984375" bestFit="1" customWidth="1"/>
    <col min="4107" max="4107" width="11.8984375" customWidth="1"/>
    <col min="4108" max="4108" width="1.8984375" customWidth="1"/>
    <col min="4109" max="4109" width="3.8984375" customWidth="1"/>
    <col min="4354" max="4354" width="11.8984375" bestFit="1" customWidth="1"/>
    <col min="4355" max="4355" width="1.8984375" bestFit="1" customWidth="1"/>
    <col min="4356" max="4356" width="3.8984375" bestFit="1" customWidth="1"/>
    <col min="4357" max="4357" width="11.8984375" bestFit="1" customWidth="1"/>
    <col min="4358" max="4358" width="1.8984375" bestFit="1" customWidth="1"/>
    <col min="4359" max="4359" width="3.8984375" bestFit="1" customWidth="1"/>
    <col min="4360" max="4360" width="11.8984375" bestFit="1" customWidth="1"/>
    <col min="4361" max="4361" width="1.8984375" bestFit="1" customWidth="1"/>
    <col min="4362" max="4362" width="3.8984375" bestFit="1" customWidth="1"/>
    <col min="4363" max="4363" width="11.8984375" customWidth="1"/>
    <col min="4364" max="4364" width="1.8984375" customWidth="1"/>
    <col min="4365" max="4365" width="3.8984375" customWidth="1"/>
    <col min="4610" max="4610" width="11.8984375" bestFit="1" customWidth="1"/>
    <col min="4611" max="4611" width="1.8984375" bestFit="1" customWidth="1"/>
    <col min="4612" max="4612" width="3.8984375" bestFit="1" customWidth="1"/>
    <col min="4613" max="4613" width="11.8984375" bestFit="1" customWidth="1"/>
    <col min="4614" max="4614" width="1.8984375" bestFit="1" customWidth="1"/>
    <col min="4615" max="4615" width="3.8984375" bestFit="1" customWidth="1"/>
    <col min="4616" max="4616" width="11.8984375" bestFit="1" customWidth="1"/>
    <col min="4617" max="4617" width="1.8984375" bestFit="1" customWidth="1"/>
    <col min="4618" max="4618" width="3.8984375" bestFit="1" customWidth="1"/>
    <col min="4619" max="4619" width="11.8984375" customWidth="1"/>
    <col min="4620" max="4620" width="1.8984375" customWidth="1"/>
    <col min="4621" max="4621" width="3.8984375" customWidth="1"/>
    <col min="4866" max="4866" width="11.8984375" bestFit="1" customWidth="1"/>
    <col min="4867" max="4867" width="1.8984375" bestFit="1" customWidth="1"/>
    <col min="4868" max="4868" width="3.8984375" bestFit="1" customWidth="1"/>
    <col min="4869" max="4869" width="11.8984375" bestFit="1" customWidth="1"/>
    <col min="4870" max="4870" width="1.8984375" bestFit="1" customWidth="1"/>
    <col min="4871" max="4871" width="3.8984375" bestFit="1" customWidth="1"/>
    <col min="4872" max="4872" width="11.8984375" bestFit="1" customWidth="1"/>
    <col min="4873" max="4873" width="1.8984375" bestFit="1" customWidth="1"/>
    <col min="4874" max="4874" width="3.8984375" bestFit="1" customWidth="1"/>
    <col min="4875" max="4875" width="11.8984375" customWidth="1"/>
    <col min="4876" max="4876" width="1.8984375" customWidth="1"/>
    <col min="4877" max="4877" width="3.8984375" customWidth="1"/>
    <col min="5122" max="5122" width="11.8984375" bestFit="1" customWidth="1"/>
    <col min="5123" max="5123" width="1.8984375" bestFit="1" customWidth="1"/>
    <col min="5124" max="5124" width="3.8984375" bestFit="1" customWidth="1"/>
    <col min="5125" max="5125" width="11.8984375" bestFit="1" customWidth="1"/>
    <col min="5126" max="5126" width="1.8984375" bestFit="1" customWidth="1"/>
    <col min="5127" max="5127" width="3.8984375" bestFit="1" customWidth="1"/>
    <col min="5128" max="5128" width="11.8984375" bestFit="1" customWidth="1"/>
    <col min="5129" max="5129" width="1.8984375" bestFit="1" customWidth="1"/>
    <col min="5130" max="5130" width="3.8984375" bestFit="1" customWidth="1"/>
    <col min="5131" max="5131" width="11.8984375" customWidth="1"/>
    <col min="5132" max="5132" width="1.8984375" customWidth="1"/>
    <col min="5133" max="5133" width="3.8984375" customWidth="1"/>
    <col min="5378" max="5378" width="11.8984375" bestFit="1" customWidth="1"/>
    <col min="5379" max="5379" width="1.8984375" bestFit="1" customWidth="1"/>
    <col min="5380" max="5380" width="3.8984375" bestFit="1" customWidth="1"/>
    <col min="5381" max="5381" width="11.8984375" bestFit="1" customWidth="1"/>
    <col min="5382" max="5382" width="1.8984375" bestFit="1" customWidth="1"/>
    <col min="5383" max="5383" width="3.8984375" bestFit="1" customWidth="1"/>
    <col min="5384" max="5384" width="11.8984375" bestFit="1" customWidth="1"/>
    <col min="5385" max="5385" width="1.8984375" bestFit="1" customWidth="1"/>
    <col min="5386" max="5386" width="3.8984375" bestFit="1" customWidth="1"/>
    <col min="5387" max="5387" width="11.8984375" customWidth="1"/>
    <col min="5388" max="5388" width="1.8984375" customWidth="1"/>
    <col min="5389" max="5389" width="3.8984375" customWidth="1"/>
    <col min="5634" max="5634" width="11.8984375" bestFit="1" customWidth="1"/>
    <col min="5635" max="5635" width="1.8984375" bestFit="1" customWidth="1"/>
    <col min="5636" max="5636" width="3.8984375" bestFit="1" customWidth="1"/>
    <col min="5637" max="5637" width="11.8984375" bestFit="1" customWidth="1"/>
    <col min="5638" max="5638" width="1.8984375" bestFit="1" customWidth="1"/>
    <col min="5639" max="5639" width="3.8984375" bestFit="1" customWidth="1"/>
    <col min="5640" max="5640" width="11.8984375" bestFit="1" customWidth="1"/>
    <col min="5641" max="5641" width="1.8984375" bestFit="1" customWidth="1"/>
    <col min="5642" max="5642" width="3.8984375" bestFit="1" customWidth="1"/>
    <col min="5643" max="5643" width="11.8984375" customWidth="1"/>
    <col min="5644" max="5644" width="1.8984375" customWidth="1"/>
    <col min="5645" max="5645" width="3.8984375" customWidth="1"/>
    <col min="5890" max="5890" width="11.8984375" bestFit="1" customWidth="1"/>
    <col min="5891" max="5891" width="1.8984375" bestFit="1" customWidth="1"/>
    <col min="5892" max="5892" width="3.8984375" bestFit="1" customWidth="1"/>
    <col min="5893" max="5893" width="11.8984375" bestFit="1" customWidth="1"/>
    <col min="5894" max="5894" width="1.8984375" bestFit="1" customWidth="1"/>
    <col min="5895" max="5895" width="3.8984375" bestFit="1" customWidth="1"/>
    <col min="5896" max="5896" width="11.8984375" bestFit="1" customWidth="1"/>
    <col min="5897" max="5897" width="1.8984375" bestFit="1" customWidth="1"/>
    <col min="5898" max="5898" width="3.8984375" bestFit="1" customWidth="1"/>
    <col min="5899" max="5899" width="11.8984375" customWidth="1"/>
    <col min="5900" max="5900" width="1.8984375" customWidth="1"/>
    <col min="5901" max="5901" width="3.8984375" customWidth="1"/>
    <col min="6146" max="6146" width="11.8984375" bestFit="1" customWidth="1"/>
    <col min="6147" max="6147" width="1.8984375" bestFit="1" customWidth="1"/>
    <col min="6148" max="6148" width="3.8984375" bestFit="1" customWidth="1"/>
    <col min="6149" max="6149" width="11.8984375" bestFit="1" customWidth="1"/>
    <col min="6150" max="6150" width="1.8984375" bestFit="1" customWidth="1"/>
    <col min="6151" max="6151" width="3.8984375" bestFit="1" customWidth="1"/>
    <col min="6152" max="6152" width="11.8984375" bestFit="1" customWidth="1"/>
    <col min="6153" max="6153" width="1.8984375" bestFit="1" customWidth="1"/>
    <col min="6154" max="6154" width="3.8984375" bestFit="1" customWidth="1"/>
    <col min="6155" max="6155" width="11.8984375" customWidth="1"/>
    <col min="6156" max="6156" width="1.8984375" customWidth="1"/>
    <col min="6157" max="6157" width="3.8984375" customWidth="1"/>
    <col min="6402" max="6402" width="11.8984375" bestFit="1" customWidth="1"/>
    <col min="6403" max="6403" width="1.8984375" bestFit="1" customWidth="1"/>
    <col min="6404" max="6404" width="3.8984375" bestFit="1" customWidth="1"/>
    <col min="6405" max="6405" width="11.8984375" bestFit="1" customWidth="1"/>
    <col min="6406" max="6406" width="1.8984375" bestFit="1" customWidth="1"/>
    <col min="6407" max="6407" width="3.8984375" bestFit="1" customWidth="1"/>
    <col min="6408" max="6408" width="11.8984375" bestFit="1" customWidth="1"/>
    <col min="6409" max="6409" width="1.8984375" bestFit="1" customWidth="1"/>
    <col min="6410" max="6410" width="3.8984375" bestFit="1" customWidth="1"/>
    <col min="6411" max="6411" width="11.8984375" customWidth="1"/>
    <col min="6412" max="6412" width="1.8984375" customWidth="1"/>
    <col min="6413" max="6413" width="3.8984375" customWidth="1"/>
    <col min="6658" max="6658" width="11.8984375" bestFit="1" customWidth="1"/>
    <col min="6659" max="6659" width="1.8984375" bestFit="1" customWidth="1"/>
    <col min="6660" max="6660" width="3.8984375" bestFit="1" customWidth="1"/>
    <col min="6661" max="6661" width="11.8984375" bestFit="1" customWidth="1"/>
    <col min="6662" max="6662" width="1.8984375" bestFit="1" customWidth="1"/>
    <col min="6663" max="6663" width="3.8984375" bestFit="1" customWidth="1"/>
    <col min="6664" max="6664" width="11.8984375" bestFit="1" customWidth="1"/>
    <col min="6665" max="6665" width="1.8984375" bestFit="1" customWidth="1"/>
    <col min="6666" max="6666" width="3.8984375" bestFit="1" customWidth="1"/>
    <col min="6667" max="6667" width="11.8984375" customWidth="1"/>
    <col min="6668" max="6668" width="1.8984375" customWidth="1"/>
    <col min="6669" max="6669" width="3.8984375" customWidth="1"/>
    <col min="6914" max="6914" width="11.8984375" bestFit="1" customWidth="1"/>
    <col min="6915" max="6915" width="1.8984375" bestFit="1" customWidth="1"/>
    <col min="6916" max="6916" width="3.8984375" bestFit="1" customWidth="1"/>
    <col min="6917" max="6917" width="11.8984375" bestFit="1" customWidth="1"/>
    <col min="6918" max="6918" width="1.8984375" bestFit="1" customWidth="1"/>
    <col min="6919" max="6919" width="3.8984375" bestFit="1" customWidth="1"/>
    <col min="6920" max="6920" width="11.8984375" bestFit="1" customWidth="1"/>
    <col min="6921" max="6921" width="1.8984375" bestFit="1" customWidth="1"/>
    <col min="6922" max="6922" width="3.8984375" bestFit="1" customWidth="1"/>
    <col min="6923" max="6923" width="11.8984375" customWidth="1"/>
    <col min="6924" max="6924" width="1.8984375" customWidth="1"/>
    <col min="6925" max="6925" width="3.8984375" customWidth="1"/>
    <col min="7170" max="7170" width="11.8984375" bestFit="1" customWidth="1"/>
    <col min="7171" max="7171" width="1.8984375" bestFit="1" customWidth="1"/>
    <col min="7172" max="7172" width="3.8984375" bestFit="1" customWidth="1"/>
    <col min="7173" max="7173" width="11.8984375" bestFit="1" customWidth="1"/>
    <col min="7174" max="7174" width="1.8984375" bestFit="1" customWidth="1"/>
    <col min="7175" max="7175" width="3.8984375" bestFit="1" customWidth="1"/>
    <col min="7176" max="7176" width="11.8984375" bestFit="1" customWidth="1"/>
    <col min="7177" max="7177" width="1.8984375" bestFit="1" customWidth="1"/>
    <col min="7178" max="7178" width="3.8984375" bestFit="1" customWidth="1"/>
    <col min="7179" max="7179" width="11.8984375" customWidth="1"/>
    <col min="7180" max="7180" width="1.8984375" customWidth="1"/>
    <col min="7181" max="7181" width="3.8984375" customWidth="1"/>
    <col min="7426" max="7426" width="11.8984375" bestFit="1" customWidth="1"/>
    <col min="7427" max="7427" width="1.8984375" bestFit="1" customWidth="1"/>
    <col min="7428" max="7428" width="3.8984375" bestFit="1" customWidth="1"/>
    <col min="7429" max="7429" width="11.8984375" bestFit="1" customWidth="1"/>
    <col min="7430" max="7430" width="1.8984375" bestFit="1" customWidth="1"/>
    <col min="7431" max="7431" width="3.8984375" bestFit="1" customWidth="1"/>
    <col min="7432" max="7432" width="11.8984375" bestFit="1" customWidth="1"/>
    <col min="7433" max="7433" width="1.8984375" bestFit="1" customWidth="1"/>
    <col min="7434" max="7434" width="3.8984375" bestFit="1" customWidth="1"/>
    <col min="7435" max="7435" width="11.8984375" customWidth="1"/>
    <col min="7436" max="7436" width="1.8984375" customWidth="1"/>
    <col min="7437" max="7437" width="3.8984375" customWidth="1"/>
    <col min="7682" max="7682" width="11.8984375" bestFit="1" customWidth="1"/>
    <col min="7683" max="7683" width="1.8984375" bestFit="1" customWidth="1"/>
    <col min="7684" max="7684" width="3.8984375" bestFit="1" customWidth="1"/>
    <col min="7685" max="7685" width="11.8984375" bestFit="1" customWidth="1"/>
    <col min="7686" max="7686" width="1.8984375" bestFit="1" customWidth="1"/>
    <col min="7687" max="7687" width="3.8984375" bestFit="1" customWidth="1"/>
    <col min="7688" max="7688" width="11.8984375" bestFit="1" customWidth="1"/>
    <col min="7689" max="7689" width="1.8984375" bestFit="1" customWidth="1"/>
    <col min="7690" max="7690" width="3.8984375" bestFit="1" customWidth="1"/>
    <col min="7691" max="7691" width="11.8984375" customWidth="1"/>
    <col min="7692" max="7692" width="1.8984375" customWidth="1"/>
    <col min="7693" max="7693" width="3.8984375" customWidth="1"/>
    <col min="7938" max="7938" width="11.8984375" bestFit="1" customWidth="1"/>
    <col min="7939" max="7939" width="1.8984375" bestFit="1" customWidth="1"/>
    <col min="7940" max="7940" width="3.8984375" bestFit="1" customWidth="1"/>
    <col min="7941" max="7941" width="11.8984375" bestFit="1" customWidth="1"/>
    <col min="7942" max="7942" width="1.8984375" bestFit="1" customWidth="1"/>
    <col min="7943" max="7943" width="3.8984375" bestFit="1" customWidth="1"/>
    <col min="7944" max="7944" width="11.8984375" bestFit="1" customWidth="1"/>
    <col min="7945" max="7945" width="1.8984375" bestFit="1" customWidth="1"/>
    <col min="7946" max="7946" width="3.8984375" bestFit="1" customWidth="1"/>
    <col min="7947" max="7947" width="11.8984375" customWidth="1"/>
    <col min="7948" max="7948" width="1.8984375" customWidth="1"/>
    <col min="7949" max="7949" width="3.8984375" customWidth="1"/>
    <col min="8194" max="8194" width="11.8984375" bestFit="1" customWidth="1"/>
    <col min="8195" max="8195" width="1.8984375" bestFit="1" customWidth="1"/>
    <col min="8196" max="8196" width="3.8984375" bestFit="1" customWidth="1"/>
    <col min="8197" max="8197" width="11.8984375" bestFit="1" customWidth="1"/>
    <col min="8198" max="8198" width="1.8984375" bestFit="1" customWidth="1"/>
    <col min="8199" max="8199" width="3.8984375" bestFit="1" customWidth="1"/>
    <col min="8200" max="8200" width="11.8984375" bestFit="1" customWidth="1"/>
    <col min="8201" max="8201" width="1.8984375" bestFit="1" customWidth="1"/>
    <col min="8202" max="8202" width="3.8984375" bestFit="1" customWidth="1"/>
    <col min="8203" max="8203" width="11.8984375" customWidth="1"/>
    <col min="8204" max="8204" width="1.8984375" customWidth="1"/>
    <col min="8205" max="8205" width="3.8984375" customWidth="1"/>
    <col min="8450" max="8450" width="11.8984375" bestFit="1" customWidth="1"/>
    <col min="8451" max="8451" width="1.8984375" bestFit="1" customWidth="1"/>
    <col min="8452" max="8452" width="3.8984375" bestFit="1" customWidth="1"/>
    <col min="8453" max="8453" width="11.8984375" bestFit="1" customWidth="1"/>
    <col min="8454" max="8454" width="1.8984375" bestFit="1" customWidth="1"/>
    <col min="8455" max="8455" width="3.8984375" bestFit="1" customWidth="1"/>
    <col min="8456" max="8456" width="11.8984375" bestFit="1" customWidth="1"/>
    <col min="8457" max="8457" width="1.8984375" bestFit="1" customWidth="1"/>
    <col min="8458" max="8458" width="3.8984375" bestFit="1" customWidth="1"/>
    <col min="8459" max="8459" width="11.8984375" customWidth="1"/>
    <col min="8460" max="8460" width="1.8984375" customWidth="1"/>
    <col min="8461" max="8461" width="3.8984375" customWidth="1"/>
    <col min="8706" max="8706" width="11.8984375" bestFit="1" customWidth="1"/>
    <col min="8707" max="8707" width="1.8984375" bestFit="1" customWidth="1"/>
    <col min="8708" max="8708" width="3.8984375" bestFit="1" customWidth="1"/>
    <col min="8709" max="8709" width="11.8984375" bestFit="1" customWidth="1"/>
    <col min="8710" max="8710" width="1.8984375" bestFit="1" customWidth="1"/>
    <col min="8711" max="8711" width="3.8984375" bestFit="1" customWidth="1"/>
    <col min="8712" max="8712" width="11.8984375" bestFit="1" customWidth="1"/>
    <col min="8713" max="8713" width="1.8984375" bestFit="1" customWidth="1"/>
    <col min="8714" max="8714" width="3.8984375" bestFit="1" customWidth="1"/>
    <col min="8715" max="8715" width="11.8984375" customWidth="1"/>
    <col min="8716" max="8716" width="1.8984375" customWidth="1"/>
    <col min="8717" max="8717" width="3.8984375" customWidth="1"/>
    <col min="8962" max="8962" width="11.8984375" bestFit="1" customWidth="1"/>
    <col min="8963" max="8963" width="1.8984375" bestFit="1" customWidth="1"/>
    <col min="8964" max="8964" width="3.8984375" bestFit="1" customWidth="1"/>
    <col min="8965" max="8965" width="11.8984375" bestFit="1" customWidth="1"/>
    <col min="8966" max="8966" width="1.8984375" bestFit="1" customWidth="1"/>
    <col min="8967" max="8967" width="3.8984375" bestFit="1" customWidth="1"/>
    <col min="8968" max="8968" width="11.8984375" bestFit="1" customWidth="1"/>
    <col min="8969" max="8969" width="1.8984375" bestFit="1" customWidth="1"/>
    <col min="8970" max="8970" width="3.8984375" bestFit="1" customWidth="1"/>
    <col min="8971" max="8971" width="11.8984375" customWidth="1"/>
    <col min="8972" max="8972" width="1.8984375" customWidth="1"/>
    <col min="8973" max="8973" width="3.8984375" customWidth="1"/>
    <col min="9218" max="9218" width="11.8984375" bestFit="1" customWidth="1"/>
    <col min="9219" max="9219" width="1.8984375" bestFit="1" customWidth="1"/>
    <col min="9220" max="9220" width="3.8984375" bestFit="1" customWidth="1"/>
    <col min="9221" max="9221" width="11.8984375" bestFit="1" customWidth="1"/>
    <col min="9222" max="9222" width="1.8984375" bestFit="1" customWidth="1"/>
    <col min="9223" max="9223" width="3.8984375" bestFit="1" customWidth="1"/>
    <col min="9224" max="9224" width="11.8984375" bestFit="1" customWidth="1"/>
    <col min="9225" max="9225" width="1.8984375" bestFit="1" customWidth="1"/>
    <col min="9226" max="9226" width="3.8984375" bestFit="1" customWidth="1"/>
    <col min="9227" max="9227" width="11.8984375" customWidth="1"/>
    <col min="9228" max="9228" width="1.8984375" customWidth="1"/>
    <col min="9229" max="9229" width="3.8984375" customWidth="1"/>
    <col min="9474" max="9474" width="11.8984375" bestFit="1" customWidth="1"/>
    <col min="9475" max="9475" width="1.8984375" bestFit="1" customWidth="1"/>
    <col min="9476" max="9476" width="3.8984375" bestFit="1" customWidth="1"/>
    <col min="9477" max="9477" width="11.8984375" bestFit="1" customWidth="1"/>
    <col min="9478" max="9478" width="1.8984375" bestFit="1" customWidth="1"/>
    <col min="9479" max="9479" width="3.8984375" bestFit="1" customWidth="1"/>
    <col min="9480" max="9480" width="11.8984375" bestFit="1" customWidth="1"/>
    <col min="9481" max="9481" width="1.8984375" bestFit="1" customWidth="1"/>
    <col min="9482" max="9482" width="3.8984375" bestFit="1" customWidth="1"/>
    <col min="9483" max="9483" width="11.8984375" customWidth="1"/>
    <col min="9484" max="9484" width="1.8984375" customWidth="1"/>
    <col min="9485" max="9485" width="3.8984375" customWidth="1"/>
    <col min="9730" max="9730" width="11.8984375" bestFit="1" customWidth="1"/>
    <col min="9731" max="9731" width="1.8984375" bestFit="1" customWidth="1"/>
    <col min="9732" max="9732" width="3.8984375" bestFit="1" customWidth="1"/>
    <col min="9733" max="9733" width="11.8984375" bestFit="1" customWidth="1"/>
    <col min="9734" max="9734" width="1.8984375" bestFit="1" customWidth="1"/>
    <col min="9735" max="9735" width="3.8984375" bestFit="1" customWidth="1"/>
    <col min="9736" max="9736" width="11.8984375" bestFit="1" customWidth="1"/>
    <col min="9737" max="9737" width="1.8984375" bestFit="1" customWidth="1"/>
    <col min="9738" max="9738" width="3.8984375" bestFit="1" customWidth="1"/>
    <col min="9739" max="9739" width="11.8984375" customWidth="1"/>
    <col min="9740" max="9740" width="1.8984375" customWidth="1"/>
    <col min="9741" max="9741" width="3.8984375" customWidth="1"/>
    <col min="9986" max="9986" width="11.8984375" bestFit="1" customWidth="1"/>
    <col min="9987" max="9987" width="1.8984375" bestFit="1" customWidth="1"/>
    <col min="9988" max="9988" width="3.8984375" bestFit="1" customWidth="1"/>
    <col min="9989" max="9989" width="11.8984375" bestFit="1" customWidth="1"/>
    <col min="9990" max="9990" width="1.8984375" bestFit="1" customWidth="1"/>
    <col min="9991" max="9991" width="3.8984375" bestFit="1" customWidth="1"/>
    <col min="9992" max="9992" width="11.8984375" bestFit="1" customWidth="1"/>
    <col min="9993" max="9993" width="1.8984375" bestFit="1" customWidth="1"/>
    <col min="9994" max="9994" width="3.8984375" bestFit="1" customWidth="1"/>
    <col min="9995" max="9995" width="11.8984375" customWidth="1"/>
    <col min="9996" max="9996" width="1.8984375" customWidth="1"/>
    <col min="9997" max="9997" width="3.8984375" customWidth="1"/>
    <col min="10242" max="10242" width="11.8984375" bestFit="1" customWidth="1"/>
    <col min="10243" max="10243" width="1.8984375" bestFit="1" customWidth="1"/>
    <col min="10244" max="10244" width="3.8984375" bestFit="1" customWidth="1"/>
    <col min="10245" max="10245" width="11.8984375" bestFit="1" customWidth="1"/>
    <col min="10246" max="10246" width="1.8984375" bestFit="1" customWidth="1"/>
    <col min="10247" max="10247" width="3.8984375" bestFit="1" customWidth="1"/>
    <col min="10248" max="10248" width="11.8984375" bestFit="1" customWidth="1"/>
    <col min="10249" max="10249" width="1.8984375" bestFit="1" customWidth="1"/>
    <col min="10250" max="10250" width="3.8984375" bestFit="1" customWidth="1"/>
    <col min="10251" max="10251" width="11.8984375" customWidth="1"/>
    <col min="10252" max="10252" width="1.8984375" customWidth="1"/>
    <col min="10253" max="10253" width="3.8984375" customWidth="1"/>
    <col min="10498" max="10498" width="11.8984375" bestFit="1" customWidth="1"/>
    <col min="10499" max="10499" width="1.8984375" bestFit="1" customWidth="1"/>
    <col min="10500" max="10500" width="3.8984375" bestFit="1" customWidth="1"/>
    <col min="10501" max="10501" width="11.8984375" bestFit="1" customWidth="1"/>
    <col min="10502" max="10502" width="1.8984375" bestFit="1" customWidth="1"/>
    <col min="10503" max="10503" width="3.8984375" bestFit="1" customWidth="1"/>
    <col min="10504" max="10504" width="11.8984375" bestFit="1" customWidth="1"/>
    <col min="10505" max="10505" width="1.8984375" bestFit="1" customWidth="1"/>
    <col min="10506" max="10506" width="3.8984375" bestFit="1" customWidth="1"/>
    <col min="10507" max="10507" width="11.8984375" customWidth="1"/>
    <col min="10508" max="10508" width="1.8984375" customWidth="1"/>
    <col min="10509" max="10509" width="3.8984375" customWidth="1"/>
    <col min="10754" max="10754" width="11.8984375" bestFit="1" customWidth="1"/>
    <col min="10755" max="10755" width="1.8984375" bestFit="1" customWidth="1"/>
    <col min="10756" max="10756" width="3.8984375" bestFit="1" customWidth="1"/>
    <col min="10757" max="10757" width="11.8984375" bestFit="1" customWidth="1"/>
    <col min="10758" max="10758" width="1.8984375" bestFit="1" customWidth="1"/>
    <col min="10759" max="10759" width="3.8984375" bestFit="1" customWidth="1"/>
    <col min="10760" max="10760" width="11.8984375" bestFit="1" customWidth="1"/>
    <col min="10761" max="10761" width="1.8984375" bestFit="1" customWidth="1"/>
    <col min="10762" max="10762" width="3.8984375" bestFit="1" customWidth="1"/>
    <col min="10763" max="10763" width="11.8984375" customWidth="1"/>
    <col min="10764" max="10764" width="1.8984375" customWidth="1"/>
    <col min="10765" max="10765" width="3.8984375" customWidth="1"/>
    <col min="11010" max="11010" width="11.8984375" bestFit="1" customWidth="1"/>
    <col min="11011" max="11011" width="1.8984375" bestFit="1" customWidth="1"/>
    <col min="11012" max="11012" width="3.8984375" bestFit="1" customWidth="1"/>
    <col min="11013" max="11013" width="11.8984375" bestFit="1" customWidth="1"/>
    <col min="11014" max="11014" width="1.8984375" bestFit="1" customWidth="1"/>
    <col min="11015" max="11015" width="3.8984375" bestFit="1" customWidth="1"/>
    <col min="11016" max="11016" width="11.8984375" bestFit="1" customWidth="1"/>
    <col min="11017" max="11017" width="1.8984375" bestFit="1" customWidth="1"/>
    <col min="11018" max="11018" width="3.8984375" bestFit="1" customWidth="1"/>
    <col min="11019" max="11019" width="11.8984375" customWidth="1"/>
    <col min="11020" max="11020" width="1.8984375" customWidth="1"/>
    <col min="11021" max="11021" width="3.8984375" customWidth="1"/>
    <col min="11266" max="11266" width="11.8984375" bestFit="1" customWidth="1"/>
    <col min="11267" max="11267" width="1.8984375" bestFit="1" customWidth="1"/>
    <col min="11268" max="11268" width="3.8984375" bestFit="1" customWidth="1"/>
    <col min="11269" max="11269" width="11.8984375" bestFit="1" customWidth="1"/>
    <col min="11270" max="11270" width="1.8984375" bestFit="1" customWidth="1"/>
    <col min="11271" max="11271" width="3.8984375" bestFit="1" customWidth="1"/>
    <col min="11272" max="11272" width="11.8984375" bestFit="1" customWidth="1"/>
    <col min="11273" max="11273" width="1.8984375" bestFit="1" customWidth="1"/>
    <col min="11274" max="11274" width="3.8984375" bestFit="1" customWidth="1"/>
    <col min="11275" max="11275" width="11.8984375" customWidth="1"/>
    <col min="11276" max="11276" width="1.8984375" customWidth="1"/>
    <col min="11277" max="11277" width="3.8984375" customWidth="1"/>
    <col min="11522" max="11522" width="11.8984375" bestFit="1" customWidth="1"/>
    <col min="11523" max="11523" width="1.8984375" bestFit="1" customWidth="1"/>
    <col min="11524" max="11524" width="3.8984375" bestFit="1" customWidth="1"/>
    <col min="11525" max="11525" width="11.8984375" bestFit="1" customWidth="1"/>
    <col min="11526" max="11526" width="1.8984375" bestFit="1" customWidth="1"/>
    <col min="11527" max="11527" width="3.8984375" bestFit="1" customWidth="1"/>
    <col min="11528" max="11528" width="11.8984375" bestFit="1" customWidth="1"/>
    <col min="11529" max="11529" width="1.8984375" bestFit="1" customWidth="1"/>
    <col min="11530" max="11530" width="3.8984375" bestFit="1" customWidth="1"/>
    <col min="11531" max="11531" width="11.8984375" customWidth="1"/>
    <col min="11532" max="11532" width="1.8984375" customWidth="1"/>
    <col min="11533" max="11533" width="3.8984375" customWidth="1"/>
    <col min="11778" max="11778" width="11.8984375" bestFit="1" customWidth="1"/>
    <col min="11779" max="11779" width="1.8984375" bestFit="1" customWidth="1"/>
    <col min="11780" max="11780" width="3.8984375" bestFit="1" customWidth="1"/>
    <col min="11781" max="11781" width="11.8984375" bestFit="1" customWidth="1"/>
    <col min="11782" max="11782" width="1.8984375" bestFit="1" customWidth="1"/>
    <col min="11783" max="11783" width="3.8984375" bestFit="1" customWidth="1"/>
    <col min="11784" max="11784" width="11.8984375" bestFit="1" customWidth="1"/>
    <col min="11785" max="11785" width="1.8984375" bestFit="1" customWidth="1"/>
    <col min="11786" max="11786" width="3.8984375" bestFit="1" customWidth="1"/>
    <col min="11787" max="11787" width="11.8984375" customWidth="1"/>
    <col min="11788" max="11788" width="1.8984375" customWidth="1"/>
    <col min="11789" max="11789" width="3.8984375" customWidth="1"/>
    <col min="12034" max="12034" width="11.8984375" bestFit="1" customWidth="1"/>
    <col min="12035" max="12035" width="1.8984375" bestFit="1" customWidth="1"/>
    <col min="12036" max="12036" width="3.8984375" bestFit="1" customWidth="1"/>
    <col min="12037" max="12037" width="11.8984375" bestFit="1" customWidth="1"/>
    <col min="12038" max="12038" width="1.8984375" bestFit="1" customWidth="1"/>
    <col min="12039" max="12039" width="3.8984375" bestFit="1" customWidth="1"/>
    <col min="12040" max="12040" width="11.8984375" bestFit="1" customWidth="1"/>
    <col min="12041" max="12041" width="1.8984375" bestFit="1" customWidth="1"/>
    <col min="12042" max="12042" width="3.8984375" bestFit="1" customWidth="1"/>
    <col min="12043" max="12043" width="11.8984375" customWidth="1"/>
    <col min="12044" max="12044" width="1.8984375" customWidth="1"/>
    <col min="12045" max="12045" width="3.8984375" customWidth="1"/>
    <col min="12290" max="12290" width="11.8984375" bestFit="1" customWidth="1"/>
    <col min="12291" max="12291" width="1.8984375" bestFit="1" customWidth="1"/>
    <col min="12292" max="12292" width="3.8984375" bestFit="1" customWidth="1"/>
    <col min="12293" max="12293" width="11.8984375" bestFit="1" customWidth="1"/>
    <col min="12294" max="12294" width="1.8984375" bestFit="1" customWidth="1"/>
    <col min="12295" max="12295" width="3.8984375" bestFit="1" customWidth="1"/>
    <col min="12296" max="12296" width="11.8984375" bestFit="1" customWidth="1"/>
    <col min="12297" max="12297" width="1.8984375" bestFit="1" customWidth="1"/>
    <col min="12298" max="12298" width="3.8984375" bestFit="1" customWidth="1"/>
    <col min="12299" max="12299" width="11.8984375" customWidth="1"/>
    <col min="12300" max="12300" width="1.8984375" customWidth="1"/>
    <col min="12301" max="12301" width="3.8984375" customWidth="1"/>
    <col min="12546" max="12546" width="11.8984375" bestFit="1" customWidth="1"/>
    <col min="12547" max="12547" width="1.8984375" bestFit="1" customWidth="1"/>
    <col min="12548" max="12548" width="3.8984375" bestFit="1" customWidth="1"/>
    <col min="12549" max="12549" width="11.8984375" bestFit="1" customWidth="1"/>
    <col min="12550" max="12550" width="1.8984375" bestFit="1" customWidth="1"/>
    <col min="12551" max="12551" width="3.8984375" bestFit="1" customWidth="1"/>
    <col min="12552" max="12552" width="11.8984375" bestFit="1" customWidth="1"/>
    <col min="12553" max="12553" width="1.8984375" bestFit="1" customWidth="1"/>
    <col min="12554" max="12554" width="3.8984375" bestFit="1" customWidth="1"/>
    <col min="12555" max="12555" width="11.8984375" customWidth="1"/>
    <col min="12556" max="12556" width="1.8984375" customWidth="1"/>
    <col min="12557" max="12557" width="3.8984375" customWidth="1"/>
    <col min="12802" max="12802" width="11.8984375" bestFit="1" customWidth="1"/>
    <col min="12803" max="12803" width="1.8984375" bestFit="1" customWidth="1"/>
    <col min="12804" max="12804" width="3.8984375" bestFit="1" customWidth="1"/>
    <col min="12805" max="12805" width="11.8984375" bestFit="1" customWidth="1"/>
    <col min="12806" max="12806" width="1.8984375" bestFit="1" customWidth="1"/>
    <col min="12807" max="12807" width="3.8984375" bestFit="1" customWidth="1"/>
    <col min="12808" max="12808" width="11.8984375" bestFit="1" customWidth="1"/>
    <col min="12809" max="12809" width="1.8984375" bestFit="1" customWidth="1"/>
    <col min="12810" max="12810" width="3.8984375" bestFit="1" customWidth="1"/>
    <col min="12811" max="12811" width="11.8984375" customWidth="1"/>
    <col min="12812" max="12812" width="1.8984375" customWidth="1"/>
    <col min="12813" max="12813" width="3.8984375" customWidth="1"/>
    <col min="13058" max="13058" width="11.8984375" bestFit="1" customWidth="1"/>
    <col min="13059" max="13059" width="1.8984375" bestFit="1" customWidth="1"/>
    <col min="13060" max="13060" width="3.8984375" bestFit="1" customWidth="1"/>
    <col min="13061" max="13061" width="11.8984375" bestFit="1" customWidth="1"/>
    <col min="13062" max="13062" width="1.8984375" bestFit="1" customWidth="1"/>
    <col min="13063" max="13063" width="3.8984375" bestFit="1" customWidth="1"/>
    <col min="13064" max="13064" width="11.8984375" bestFit="1" customWidth="1"/>
    <col min="13065" max="13065" width="1.8984375" bestFit="1" customWidth="1"/>
    <col min="13066" max="13066" width="3.8984375" bestFit="1" customWidth="1"/>
    <col min="13067" max="13067" width="11.8984375" customWidth="1"/>
    <col min="13068" max="13068" width="1.8984375" customWidth="1"/>
    <col min="13069" max="13069" width="3.8984375" customWidth="1"/>
    <col min="13314" max="13314" width="11.8984375" bestFit="1" customWidth="1"/>
    <col min="13315" max="13315" width="1.8984375" bestFit="1" customWidth="1"/>
    <col min="13316" max="13316" width="3.8984375" bestFit="1" customWidth="1"/>
    <col min="13317" max="13317" width="11.8984375" bestFit="1" customWidth="1"/>
    <col min="13318" max="13318" width="1.8984375" bestFit="1" customWidth="1"/>
    <col min="13319" max="13319" width="3.8984375" bestFit="1" customWidth="1"/>
    <col min="13320" max="13320" width="11.8984375" bestFit="1" customWidth="1"/>
    <col min="13321" max="13321" width="1.8984375" bestFit="1" customWidth="1"/>
    <col min="13322" max="13322" width="3.8984375" bestFit="1" customWidth="1"/>
    <col min="13323" max="13323" width="11.8984375" customWidth="1"/>
    <col min="13324" max="13324" width="1.8984375" customWidth="1"/>
    <col min="13325" max="13325" width="3.8984375" customWidth="1"/>
    <col min="13570" max="13570" width="11.8984375" bestFit="1" customWidth="1"/>
    <col min="13571" max="13571" width="1.8984375" bestFit="1" customWidth="1"/>
    <col min="13572" max="13572" width="3.8984375" bestFit="1" customWidth="1"/>
    <col min="13573" max="13573" width="11.8984375" bestFit="1" customWidth="1"/>
    <col min="13574" max="13574" width="1.8984375" bestFit="1" customWidth="1"/>
    <col min="13575" max="13575" width="3.8984375" bestFit="1" customWidth="1"/>
    <col min="13576" max="13576" width="11.8984375" bestFit="1" customWidth="1"/>
    <col min="13577" max="13577" width="1.8984375" bestFit="1" customWidth="1"/>
    <col min="13578" max="13578" width="3.8984375" bestFit="1" customWidth="1"/>
    <col min="13579" max="13579" width="11.8984375" customWidth="1"/>
    <col min="13580" max="13580" width="1.8984375" customWidth="1"/>
    <col min="13581" max="13581" width="3.8984375" customWidth="1"/>
    <col min="13826" max="13826" width="11.8984375" bestFit="1" customWidth="1"/>
    <col min="13827" max="13827" width="1.8984375" bestFit="1" customWidth="1"/>
    <col min="13828" max="13828" width="3.8984375" bestFit="1" customWidth="1"/>
    <col min="13829" max="13829" width="11.8984375" bestFit="1" customWidth="1"/>
    <col min="13830" max="13830" width="1.8984375" bestFit="1" customWidth="1"/>
    <col min="13831" max="13831" width="3.8984375" bestFit="1" customWidth="1"/>
    <col min="13832" max="13832" width="11.8984375" bestFit="1" customWidth="1"/>
    <col min="13833" max="13833" width="1.8984375" bestFit="1" customWidth="1"/>
    <col min="13834" max="13834" width="3.8984375" bestFit="1" customWidth="1"/>
    <col min="13835" max="13835" width="11.8984375" customWidth="1"/>
    <col min="13836" max="13836" width="1.8984375" customWidth="1"/>
    <col min="13837" max="13837" width="3.8984375" customWidth="1"/>
    <col min="14082" max="14082" width="11.8984375" bestFit="1" customWidth="1"/>
    <col min="14083" max="14083" width="1.8984375" bestFit="1" customWidth="1"/>
    <col min="14084" max="14084" width="3.8984375" bestFit="1" customWidth="1"/>
    <col min="14085" max="14085" width="11.8984375" bestFit="1" customWidth="1"/>
    <col min="14086" max="14086" width="1.8984375" bestFit="1" customWidth="1"/>
    <col min="14087" max="14087" width="3.8984375" bestFit="1" customWidth="1"/>
    <col min="14088" max="14088" width="11.8984375" bestFit="1" customWidth="1"/>
    <col min="14089" max="14089" width="1.8984375" bestFit="1" customWidth="1"/>
    <col min="14090" max="14090" width="3.8984375" bestFit="1" customWidth="1"/>
    <col min="14091" max="14091" width="11.8984375" customWidth="1"/>
    <col min="14092" max="14092" width="1.8984375" customWidth="1"/>
    <col min="14093" max="14093" width="3.8984375" customWidth="1"/>
    <col min="14338" max="14338" width="11.8984375" bestFit="1" customWidth="1"/>
    <col min="14339" max="14339" width="1.8984375" bestFit="1" customWidth="1"/>
    <col min="14340" max="14340" width="3.8984375" bestFit="1" customWidth="1"/>
    <col min="14341" max="14341" width="11.8984375" bestFit="1" customWidth="1"/>
    <col min="14342" max="14342" width="1.8984375" bestFit="1" customWidth="1"/>
    <col min="14343" max="14343" width="3.8984375" bestFit="1" customWidth="1"/>
    <col min="14344" max="14344" width="11.8984375" bestFit="1" customWidth="1"/>
    <col min="14345" max="14345" width="1.8984375" bestFit="1" customWidth="1"/>
    <col min="14346" max="14346" width="3.8984375" bestFit="1" customWidth="1"/>
    <col min="14347" max="14347" width="11.8984375" customWidth="1"/>
    <col min="14348" max="14348" width="1.8984375" customWidth="1"/>
    <col min="14349" max="14349" width="3.8984375" customWidth="1"/>
    <col min="14594" max="14594" width="11.8984375" bestFit="1" customWidth="1"/>
    <col min="14595" max="14595" width="1.8984375" bestFit="1" customWidth="1"/>
    <col min="14596" max="14596" width="3.8984375" bestFit="1" customWidth="1"/>
    <col min="14597" max="14597" width="11.8984375" bestFit="1" customWidth="1"/>
    <col min="14598" max="14598" width="1.8984375" bestFit="1" customWidth="1"/>
    <col min="14599" max="14599" width="3.8984375" bestFit="1" customWidth="1"/>
    <col min="14600" max="14600" width="11.8984375" bestFit="1" customWidth="1"/>
    <col min="14601" max="14601" width="1.8984375" bestFit="1" customWidth="1"/>
    <col min="14602" max="14602" width="3.8984375" bestFit="1" customWidth="1"/>
    <col min="14603" max="14603" width="11.8984375" customWidth="1"/>
    <col min="14604" max="14604" width="1.8984375" customWidth="1"/>
    <col min="14605" max="14605" width="3.8984375" customWidth="1"/>
    <col min="14850" max="14850" width="11.8984375" bestFit="1" customWidth="1"/>
    <col min="14851" max="14851" width="1.8984375" bestFit="1" customWidth="1"/>
    <col min="14852" max="14852" width="3.8984375" bestFit="1" customWidth="1"/>
    <col min="14853" max="14853" width="11.8984375" bestFit="1" customWidth="1"/>
    <col min="14854" max="14854" width="1.8984375" bestFit="1" customWidth="1"/>
    <col min="14855" max="14855" width="3.8984375" bestFit="1" customWidth="1"/>
    <col min="14856" max="14856" width="11.8984375" bestFit="1" customWidth="1"/>
    <col min="14857" max="14857" width="1.8984375" bestFit="1" customWidth="1"/>
    <col min="14858" max="14858" width="3.8984375" bestFit="1" customWidth="1"/>
    <col min="14859" max="14859" width="11.8984375" customWidth="1"/>
    <col min="14860" max="14860" width="1.8984375" customWidth="1"/>
    <col min="14861" max="14861" width="3.8984375" customWidth="1"/>
    <col min="15106" max="15106" width="11.8984375" bestFit="1" customWidth="1"/>
    <col min="15107" max="15107" width="1.8984375" bestFit="1" customWidth="1"/>
    <col min="15108" max="15108" width="3.8984375" bestFit="1" customWidth="1"/>
    <col min="15109" max="15109" width="11.8984375" bestFit="1" customWidth="1"/>
    <col min="15110" max="15110" width="1.8984375" bestFit="1" customWidth="1"/>
    <col min="15111" max="15111" width="3.8984375" bestFit="1" customWidth="1"/>
    <col min="15112" max="15112" width="11.8984375" bestFit="1" customWidth="1"/>
    <col min="15113" max="15113" width="1.8984375" bestFit="1" customWidth="1"/>
    <col min="15114" max="15114" width="3.8984375" bestFit="1" customWidth="1"/>
    <col min="15115" max="15115" width="11.8984375" customWidth="1"/>
    <col min="15116" max="15116" width="1.8984375" customWidth="1"/>
    <col min="15117" max="15117" width="3.8984375" customWidth="1"/>
    <col min="15362" max="15362" width="11.8984375" bestFit="1" customWidth="1"/>
    <col min="15363" max="15363" width="1.8984375" bestFit="1" customWidth="1"/>
    <col min="15364" max="15364" width="3.8984375" bestFit="1" customWidth="1"/>
    <col min="15365" max="15365" width="11.8984375" bestFit="1" customWidth="1"/>
    <col min="15366" max="15366" width="1.8984375" bestFit="1" customWidth="1"/>
    <col min="15367" max="15367" width="3.8984375" bestFit="1" customWidth="1"/>
    <col min="15368" max="15368" width="11.8984375" bestFit="1" customWidth="1"/>
    <col min="15369" max="15369" width="1.8984375" bestFit="1" customWidth="1"/>
    <col min="15370" max="15370" width="3.8984375" bestFit="1" customWidth="1"/>
    <col min="15371" max="15371" width="11.8984375" customWidth="1"/>
    <col min="15372" max="15372" width="1.8984375" customWidth="1"/>
    <col min="15373" max="15373" width="3.8984375" customWidth="1"/>
    <col min="15618" max="15618" width="11.8984375" bestFit="1" customWidth="1"/>
    <col min="15619" max="15619" width="1.8984375" bestFit="1" customWidth="1"/>
    <col min="15620" max="15620" width="3.8984375" bestFit="1" customWidth="1"/>
    <col min="15621" max="15621" width="11.8984375" bestFit="1" customWidth="1"/>
    <col min="15622" max="15622" width="1.8984375" bestFit="1" customWidth="1"/>
    <col min="15623" max="15623" width="3.8984375" bestFit="1" customWidth="1"/>
    <col min="15624" max="15624" width="11.8984375" bestFit="1" customWidth="1"/>
    <col min="15625" max="15625" width="1.8984375" bestFit="1" customWidth="1"/>
    <col min="15626" max="15626" width="3.8984375" bestFit="1" customWidth="1"/>
    <col min="15627" max="15627" width="11.8984375" customWidth="1"/>
    <col min="15628" max="15628" width="1.8984375" customWidth="1"/>
    <col min="15629" max="15629" width="3.8984375" customWidth="1"/>
    <col min="15874" max="15874" width="11.8984375" bestFit="1" customWidth="1"/>
    <col min="15875" max="15875" width="1.8984375" bestFit="1" customWidth="1"/>
    <col min="15876" max="15876" width="3.8984375" bestFit="1" customWidth="1"/>
    <col min="15877" max="15877" width="11.8984375" bestFit="1" customWidth="1"/>
    <col min="15878" max="15878" width="1.8984375" bestFit="1" customWidth="1"/>
    <col min="15879" max="15879" width="3.8984375" bestFit="1" customWidth="1"/>
    <col min="15880" max="15880" width="11.8984375" bestFit="1" customWidth="1"/>
    <col min="15881" max="15881" width="1.8984375" bestFit="1" customWidth="1"/>
    <col min="15882" max="15882" width="3.8984375" bestFit="1" customWidth="1"/>
    <col min="15883" max="15883" width="11.8984375" customWidth="1"/>
    <col min="15884" max="15884" width="1.8984375" customWidth="1"/>
    <col min="15885" max="15885" width="3.8984375" customWidth="1"/>
    <col min="16130" max="16130" width="11.8984375" bestFit="1" customWidth="1"/>
    <col min="16131" max="16131" width="1.8984375" bestFit="1" customWidth="1"/>
    <col min="16132" max="16132" width="3.8984375" bestFit="1" customWidth="1"/>
    <col min="16133" max="16133" width="11.8984375" bestFit="1" customWidth="1"/>
    <col min="16134" max="16134" width="1.8984375" bestFit="1" customWidth="1"/>
    <col min="16135" max="16135" width="3.8984375" bestFit="1" customWidth="1"/>
    <col min="16136" max="16136" width="11.8984375" bestFit="1" customWidth="1"/>
    <col min="16137" max="16137" width="1.8984375" bestFit="1" customWidth="1"/>
    <col min="16138" max="16138" width="3.8984375" bestFit="1" customWidth="1"/>
    <col min="16139" max="16139" width="11.8984375" customWidth="1"/>
    <col min="16140" max="16140" width="1.8984375" customWidth="1"/>
    <col min="16141" max="16141" width="3.8984375" customWidth="1"/>
  </cols>
  <sheetData>
    <row r="1" spans="1:14" ht="76.05" customHeight="1" x14ac:dyDescent="0.45">
      <c r="A1" s="47" t="str" cm="1">
        <f t="array" aca="1" ref="A1" ca="1">MID(CELL("filename",A1),FIND("]",CELL("filename",A1))+1,255)</f>
        <v>0102 Keep 66%</v>
      </c>
      <c r="B1" s="3" t="str" cm="1">
        <f t="array" aca="1" ref="B1" ca="1">MID(CELL("filename"),SEARCH("[",CELL("filename"))+1,SEARCH(".",CELL("filename"))-1-SEARCH("[",CELL("filename")))</f>
        <v>Tio Cash Master 0100 Formulas</v>
      </c>
    </row>
    <row r="3" spans="1:14" ht="18.600000000000001" x14ac:dyDescent="0.45">
      <c r="B3" s="7" t="s">
        <v>2</v>
      </c>
      <c r="C3" s="8"/>
      <c r="D3" s="8"/>
      <c r="E3" s="9" t="s">
        <v>3</v>
      </c>
      <c r="F3" s="10"/>
      <c r="G3" s="10"/>
      <c r="H3" s="9" t="s">
        <v>0</v>
      </c>
      <c r="I3" s="8"/>
      <c r="J3" s="8"/>
      <c r="K3" s="9" t="s">
        <v>1</v>
      </c>
      <c r="L3" s="10"/>
      <c r="M3" s="8"/>
      <c r="N3" s="13"/>
    </row>
    <row r="4" spans="1:14" ht="18.600000000000001" x14ac:dyDescent="0.45">
      <c r="B4" s="4"/>
      <c r="C4" s="14"/>
      <c r="D4" s="15"/>
      <c r="E4" s="21" t="s">
        <v>7</v>
      </c>
      <c r="F4" s="14"/>
      <c r="G4" s="22"/>
      <c r="H4" s="4"/>
      <c r="I4" s="14"/>
      <c r="J4" s="22"/>
      <c r="K4" s="21" t="s">
        <v>5</v>
      </c>
      <c r="L4" s="14"/>
      <c r="M4" s="14"/>
      <c r="N4" s="24"/>
    </row>
    <row r="5" spans="1:14" ht="18.600000000000001" x14ac:dyDescent="0.45">
      <c r="B5" s="16" t="s">
        <v>12</v>
      </c>
      <c r="C5" s="11"/>
      <c r="D5" s="17"/>
      <c r="E5" s="16" t="s">
        <v>13</v>
      </c>
      <c r="F5" s="11"/>
      <c r="G5" s="17"/>
      <c r="H5" s="16" t="s">
        <v>9</v>
      </c>
      <c r="I5" s="11"/>
      <c r="J5" s="17"/>
      <c r="K5" s="16" t="s">
        <v>10</v>
      </c>
      <c r="L5" s="11"/>
      <c r="M5" s="11"/>
      <c r="N5" s="25"/>
    </row>
    <row r="6" spans="1:14" ht="18.600000000000001" x14ac:dyDescent="0.45">
      <c r="B6" s="16" t="s">
        <v>16</v>
      </c>
      <c r="C6" s="30" t="s">
        <v>8</v>
      </c>
      <c r="D6" s="17"/>
      <c r="E6" s="72"/>
      <c r="F6" s="30" t="s">
        <v>8</v>
      </c>
      <c r="G6" s="17"/>
      <c r="H6" s="16" t="s">
        <v>14</v>
      </c>
      <c r="I6" s="30" t="s">
        <v>8</v>
      </c>
      <c r="J6" s="17"/>
      <c r="K6" s="72"/>
      <c r="L6" s="30" t="s">
        <v>8</v>
      </c>
      <c r="M6" s="11"/>
      <c r="N6" s="25"/>
    </row>
    <row r="7" spans="1:14" ht="18.600000000000001" x14ac:dyDescent="0.45">
      <c r="B7" s="5"/>
      <c r="C7" s="11">
        <v>0</v>
      </c>
      <c r="D7" s="17"/>
      <c r="E7" s="16">
        <v>1</v>
      </c>
      <c r="F7" s="11">
        <v>0</v>
      </c>
      <c r="G7" s="17">
        <f>F7*3*10+1</f>
        <v>1</v>
      </c>
      <c r="H7" s="5"/>
      <c r="I7" s="11">
        <v>0</v>
      </c>
      <c r="J7" s="17"/>
      <c r="K7" s="16">
        <v>7</v>
      </c>
      <c r="L7" s="11">
        <v>0</v>
      </c>
      <c r="M7" s="11">
        <f>L7*3*10+7</f>
        <v>7</v>
      </c>
      <c r="N7" s="25"/>
    </row>
    <row r="8" spans="1:14" ht="18.600000000000001" x14ac:dyDescent="0.45">
      <c r="B8" s="16">
        <v>19</v>
      </c>
      <c r="C8" s="11">
        <v>0</v>
      </c>
      <c r="D8" s="17">
        <f>C8*3*10+19</f>
        <v>19</v>
      </c>
      <c r="E8" s="16">
        <v>11</v>
      </c>
      <c r="F8" s="11">
        <v>0</v>
      </c>
      <c r="G8" s="17">
        <f>F8*3*10+11</f>
        <v>11</v>
      </c>
      <c r="H8" s="16">
        <v>13</v>
      </c>
      <c r="I8" s="11">
        <v>0</v>
      </c>
      <c r="J8" s="17">
        <f>I8*3*10+13</f>
        <v>13</v>
      </c>
      <c r="K8" s="16">
        <v>17</v>
      </c>
      <c r="L8" s="11">
        <v>0</v>
      </c>
      <c r="M8" s="11">
        <f>L8*3*10+17</f>
        <v>17</v>
      </c>
      <c r="N8" s="25"/>
    </row>
    <row r="9" spans="1:14" ht="18.600000000000001" x14ac:dyDescent="0.45">
      <c r="B9" s="16">
        <v>29</v>
      </c>
      <c r="C9" s="11">
        <v>0</v>
      </c>
      <c r="D9" s="17">
        <f>C9*3*10+29</f>
        <v>29</v>
      </c>
      <c r="E9" s="5"/>
      <c r="F9" s="11">
        <v>0</v>
      </c>
      <c r="G9" s="17"/>
      <c r="H9" s="16">
        <v>23</v>
      </c>
      <c r="I9" s="11">
        <v>0</v>
      </c>
      <c r="J9" s="17">
        <f>I9*3*10+23</f>
        <v>23</v>
      </c>
      <c r="K9" s="5"/>
      <c r="L9" s="11">
        <v>0</v>
      </c>
      <c r="M9" s="11"/>
      <c r="N9" s="25"/>
    </row>
    <row r="10" spans="1:14" ht="18.600000000000001" x14ac:dyDescent="0.45">
      <c r="B10" s="5"/>
      <c r="C10" s="11">
        <v>1</v>
      </c>
      <c r="D10" s="17"/>
      <c r="E10" s="16">
        <v>31</v>
      </c>
      <c r="F10" s="11">
        <v>1</v>
      </c>
      <c r="G10" s="17">
        <f>F10*3*10+1</f>
        <v>31</v>
      </c>
      <c r="H10" s="5"/>
      <c r="I10" s="11">
        <v>1</v>
      </c>
      <c r="J10" s="17"/>
      <c r="K10" s="16">
        <v>37</v>
      </c>
      <c r="L10" s="11">
        <v>1</v>
      </c>
      <c r="M10" s="11">
        <f>L10*3*10+7</f>
        <v>37</v>
      </c>
      <c r="N10" s="25"/>
    </row>
    <row r="11" spans="1:14" ht="18.600000000000001" x14ac:dyDescent="0.45">
      <c r="B11" s="16">
        <v>49</v>
      </c>
      <c r="C11" s="11">
        <v>1</v>
      </c>
      <c r="D11" s="17">
        <f>C11*3*10+19</f>
        <v>49</v>
      </c>
      <c r="E11" s="16">
        <v>41</v>
      </c>
      <c r="F11" s="11">
        <v>1</v>
      </c>
      <c r="G11" s="17">
        <f>F11*3*10+11</f>
        <v>41</v>
      </c>
      <c r="H11" s="16">
        <v>43</v>
      </c>
      <c r="I11" s="11">
        <v>1</v>
      </c>
      <c r="J11" s="17">
        <f>I11*3*10+13</f>
        <v>43</v>
      </c>
      <c r="K11" s="16">
        <v>47</v>
      </c>
      <c r="L11" s="11">
        <v>1</v>
      </c>
      <c r="M11" s="11">
        <f>L11*3*10+17</f>
        <v>47</v>
      </c>
      <c r="N11" s="25"/>
    </row>
    <row r="12" spans="1:14" ht="18.600000000000001" x14ac:dyDescent="0.45">
      <c r="B12" s="16">
        <v>59</v>
      </c>
      <c r="C12" s="11">
        <v>1</v>
      </c>
      <c r="D12" s="17">
        <f>C12*3*10+29</f>
        <v>59</v>
      </c>
      <c r="E12" s="5"/>
      <c r="F12" s="11">
        <v>1</v>
      </c>
      <c r="G12" s="17"/>
      <c r="H12" s="16">
        <v>53</v>
      </c>
      <c r="I12" s="11">
        <v>1</v>
      </c>
      <c r="J12" s="17">
        <f>I12*3*10+23</f>
        <v>53</v>
      </c>
      <c r="K12" s="5"/>
      <c r="L12" s="11">
        <v>1</v>
      </c>
      <c r="M12" s="11"/>
      <c r="N12" s="25"/>
    </row>
    <row r="13" spans="1:14" ht="18.600000000000001" x14ac:dyDescent="0.45">
      <c r="B13" s="5"/>
      <c r="C13" s="11">
        <v>2</v>
      </c>
      <c r="D13" s="17"/>
      <c r="E13" s="16">
        <v>61</v>
      </c>
      <c r="F13" s="11">
        <v>2</v>
      </c>
      <c r="G13" s="17">
        <f>F13*3*10+1</f>
        <v>61</v>
      </c>
      <c r="H13" s="5"/>
      <c r="I13" s="11">
        <v>2</v>
      </c>
      <c r="J13" s="17"/>
      <c r="K13" s="16">
        <v>67</v>
      </c>
      <c r="L13" s="11">
        <v>2</v>
      </c>
      <c r="M13" s="11">
        <f>L13*3*10+7</f>
        <v>67</v>
      </c>
      <c r="N13" s="25"/>
    </row>
    <row r="14" spans="1:14" ht="18.600000000000001" x14ac:dyDescent="0.45">
      <c r="B14" s="16">
        <v>79</v>
      </c>
      <c r="C14" s="11">
        <v>2</v>
      </c>
      <c r="D14" s="17">
        <f>C14*3*10+19</f>
        <v>79</v>
      </c>
      <c r="E14" s="16">
        <v>71</v>
      </c>
      <c r="F14" s="11">
        <v>2</v>
      </c>
      <c r="G14" s="17">
        <f>F14*3*10+11</f>
        <v>71</v>
      </c>
      <c r="H14" s="16">
        <v>73</v>
      </c>
      <c r="I14" s="11">
        <v>2</v>
      </c>
      <c r="J14" s="17">
        <f>I14*3*10+13</f>
        <v>73</v>
      </c>
      <c r="K14" s="16">
        <v>77</v>
      </c>
      <c r="L14" s="11">
        <v>2</v>
      </c>
      <c r="M14" s="11">
        <f>L14*3*10+17</f>
        <v>77</v>
      </c>
      <c r="N14" s="25"/>
    </row>
    <row r="15" spans="1:14" ht="18.600000000000001" x14ac:dyDescent="0.45">
      <c r="B15" s="16">
        <v>89</v>
      </c>
      <c r="C15" s="11">
        <v>2</v>
      </c>
      <c r="D15" s="17">
        <f>C15*3*10+29</f>
        <v>89</v>
      </c>
      <c r="E15" s="5"/>
      <c r="F15" s="11">
        <v>2</v>
      </c>
      <c r="G15" s="17"/>
      <c r="H15" s="16">
        <v>83</v>
      </c>
      <c r="I15" s="11">
        <v>2</v>
      </c>
      <c r="J15" s="17">
        <f>I15*3*10+23</f>
        <v>83</v>
      </c>
      <c r="K15" s="5"/>
      <c r="L15" s="11">
        <v>2</v>
      </c>
      <c r="M15" s="11"/>
      <c r="N15" s="25"/>
    </row>
    <row r="16" spans="1:14" ht="18.600000000000001" x14ac:dyDescent="0.45">
      <c r="B16" s="5"/>
      <c r="C16" s="11">
        <v>3</v>
      </c>
      <c r="D16" s="17"/>
      <c r="E16" s="16">
        <v>91</v>
      </c>
      <c r="F16" s="11">
        <v>3</v>
      </c>
      <c r="G16" s="17">
        <f>F16*3*10+1</f>
        <v>91</v>
      </c>
      <c r="H16" s="5"/>
      <c r="I16" s="11">
        <v>3</v>
      </c>
      <c r="J16" s="17"/>
      <c r="K16" s="16">
        <v>97</v>
      </c>
      <c r="L16" s="11">
        <v>3</v>
      </c>
      <c r="M16" s="11">
        <f>L16*3*10+7</f>
        <v>97</v>
      </c>
      <c r="N16" s="25"/>
    </row>
    <row r="17" spans="2:14" ht="18.600000000000001" x14ac:dyDescent="0.45">
      <c r="B17" s="16">
        <v>109</v>
      </c>
      <c r="C17" s="11">
        <v>3</v>
      </c>
      <c r="D17" s="17">
        <f>C17*3*10+19</f>
        <v>109</v>
      </c>
      <c r="E17" s="16">
        <v>101</v>
      </c>
      <c r="F17" s="11">
        <v>3</v>
      </c>
      <c r="G17" s="17">
        <f>F17*3*10+11</f>
        <v>101</v>
      </c>
      <c r="H17" s="16">
        <v>103</v>
      </c>
      <c r="I17" s="11">
        <v>3</v>
      </c>
      <c r="J17" s="17">
        <f>I17*3*10+13</f>
        <v>103</v>
      </c>
      <c r="K17" s="16">
        <v>107</v>
      </c>
      <c r="L17" s="11">
        <v>3</v>
      </c>
      <c r="M17" s="11">
        <f>L17*3*10+17</f>
        <v>107</v>
      </c>
      <c r="N17" s="25"/>
    </row>
    <row r="18" spans="2:14" ht="18.600000000000001" x14ac:dyDescent="0.45">
      <c r="B18" s="16">
        <v>119</v>
      </c>
      <c r="C18" s="11">
        <v>3</v>
      </c>
      <c r="D18" s="17">
        <f>C18*3*10+29</f>
        <v>119</v>
      </c>
      <c r="E18" s="5"/>
      <c r="F18" s="11">
        <v>3</v>
      </c>
      <c r="G18" s="17"/>
      <c r="H18" s="16">
        <v>113</v>
      </c>
      <c r="I18" s="11">
        <v>3</v>
      </c>
      <c r="J18" s="17">
        <f>I18*3*10+23</f>
        <v>113</v>
      </c>
      <c r="K18" s="5"/>
      <c r="L18" s="11">
        <v>3</v>
      </c>
      <c r="M18" s="11"/>
      <c r="N18" s="25"/>
    </row>
    <row r="19" spans="2:14" ht="18.600000000000001" x14ac:dyDescent="0.45">
      <c r="B19" s="5"/>
      <c r="C19" s="11">
        <v>4</v>
      </c>
      <c r="D19" s="17"/>
      <c r="E19" s="16">
        <v>121</v>
      </c>
      <c r="F19" s="11">
        <v>4</v>
      </c>
      <c r="G19" s="17">
        <f>F19*3*10+1</f>
        <v>121</v>
      </c>
      <c r="H19" s="5"/>
      <c r="I19" s="11">
        <v>4</v>
      </c>
      <c r="J19" s="17"/>
      <c r="K19" s="16">
        <v>127</v>
      </c>
      <c r="L19" s="11">
        <v>4</v>
      </c>
      <c r="M19" s="11">
        <f>L19*3*10+7</f>
        <v>127</v>
      </c>
      <c r="N19" s="25"/>
    </row>
    <row r="20" spans="2:14" ht="18.600000000000001" x14ac:dyDescent="0.45">
      <c r="B20" s="16">
        <v>139</v>
      </c>
      <c r="C20" s="11">
        <v>4</v>
      </c>
      <c r="D20" s="17">
        <f>C20*3*10+19</f>
        <v>139</v>
      </c>
      <c r="E20" s="16">
        <v>131</v>
      </c>
      <c r="F20" s="11">
        <v>4</v>
      </c>
      <c r="G20" s="17">
        <f>F20*3*10+11</f>
        <v>131</v>
      </c>
      <c r="H20" s="16">
        <v>133</v>
      </c>
      <c r="I20" s="11">
        <v>4</v>
      </c>
      <c r="J20" s="17">
        <f>I20*3*10+13</f>
        <v>133</v>
      </c>
      <c r="K20" s="16">
        <v>137</v>
      </c>
      <c r="L20" s="11">
        <v>4</v>
      </c>
      <c r="M20" s="11">
        <f>L20*3*10+17</f>
        <v>137</v>
      </c>
      <c r="N20" s="25"/>
    </row>
    <row r="21" spans="2:14" ht="18.600000000000001" x14ac:dyDescent="0.45">
      <c r="B21" s="18">
        <v>149</v>
      </c>
      <c r="C21" s="19">
        <v>4</v>
      </c>
      <c r="D21" s="20"/>
      <c r="E21" s="5"/>
      <c r="F21" s="19">
        <v>4</v>
      </c>
      <c r="G21" s="20"/>
      <c r="H21" s="18">
        <v>143</v>
      </c>
      <c r="I21" s="19">
        <v>4</v>
      </c>
      <c r="J21" s="20"/>
      <c r="K21" s="5"/>
      <c r="L21" s="19">
        <v>4</v>
      </c>
      <c r="M21" s="19"/>
      <c r="N21" s="26"/>
    </row>
  </sheetData>
  <pageMargins left="0.25" right="0.25" top="0.5" bottom="0.25" header="0.5" footer="0.2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35CA-9000-4FFE-8B6C-5293C73DD950}">
  <sheetPr codeName="Sheet8"/>
  <dimension ref="A1:J18"/>
  <sheetViews>
    <sheetView showGridLines="0" workbookViewId="0">
      <selection sqref="A1:K19"/>
    </sheetView>
  </sheetViews>
  <sheetFormatPr defaultRowHeight="13.8" x14ac:dyDescent="0.3"/>
  <cols>
    <col min="1" max="1" width="15.69921875" customWidth="1"/>
    <col min="2" max="2" width="3.69921875" bestFit="1" customWidth="1"/>
    <col min="3" max="3" width="12.796875" bestFit="1" customWidth="1"/>
    <col min="4" max="6" width="13.5" bestFit="1" customWidth="1"/>
    <col min="7" max="7" width="12.796875" bestFit="1" customWidth="1"/>
    <col min="8" max="10" width="13.5" bestFit="1" customWidth="1"/>
    <col min="11" max="11" width="3" customWidth="1"/>
    <col min="257" max="257" width="2.8984375" bestFit="1" customWidth="1"/>
    <col min="258" max="265" width="11.8984375" bestFit="1" customWidth="1"/>
    <col min="513" max="513" width="2.8984375" bestFit="1" customWidth="1"/>
    <col min="514" max="521" width="11.8984375" bestFit="1" customWidth="1"/>
    <col min="769" max="769" width="2.8984375" bestFit="1" customWidth="1"/>
    <col min="770" max="777" width="11.8984375" bestFit="1" customWidth="1"/>
    <col min="1025" max="1025" width="2.8984375" bestFit="1" customWidth="1"/>
    <col min="1026" max="1033" width="11.8984375" bestFit="1" customWidth="1"/>
    <col min="1281" max="1281" width="2.8984375" bestFit="1" customWidth="1"/>
    <col min="1282" max="1289" width="11.8984375" bestFit="1" customWidth="1"/>
    <col min="1537" max="1537" width="2.8984375" bestFit="1" customWidth="1"/>
    <col min="1538" max="1545" width="11.8984375" bestFit="1" customWidth="1"/>
    <col min="1793" max="1793" width="2.8984375" bestFit="1" customWidth="1"/>
    <col min="1794" max="1801" width="11.8984375" bestFit="1" customWidth="1"/>
    <col min="2049" max="2049" width="2.8984375" bestFit="1" customWidth="1"/>
    <col min="2050" max="2057" width="11.8984375" bestFit="1" customWidth="1"/>
    <col min="2305" max="2305" width="2.8984375" bestFit="1" customWidth="1"/>
    <col min="2306" max="2313" width="11.8984375" bestFit="1" customWidth="1"/>
    <col min="2561" max="2561" width="2.8984375" bestFit="1" customWidth="1"/>
    <col min="2562" max="2569" width="11.8984375" bestFit="1" customWidth="1"/>
    <col min="2817" max="2817" width="2.8984375" bestFit="1" customWidth="1"/>
    <col min="2818" max="2825" width="11.8984375" bestFit="1" customWidth="1"/>
    <col min="3073" max="3073" width="2.8984375" bestFit="1" customWidth="1"/>
    <col min="3074" max="3081" width="11.8984375" bestFit="1" customWidth="1"/>
    <col min="3329" max="3329" width="2.8984375" bestFit="1" customWidth="1"/>
    <col min="3330" max="3337" width="11.8984375" bestFit="1" customWidth="1"/>
    <col min="3585" max="3585" width="2.8984375" bestFit="1" customWidth="1"/>
    <col min="3586" max="3593" width="11.8984375" bestFit="1" customWidth="1"/>
    <col min="3841" max="3841" width="2.8984375" bestFit="1" customWidth="1"/>
    <col min="3842" max="3849" width="11.8984375" bestFit="1" customWidth="1"/>
    <col min="4097" max="4097" width="2.8984375" bestFit="1" customWidth="1"/>
    <col min="4098" max="4105" width="11.8984375" bestFit="1" customWidth="1"/>
    <col min="4353" max="4353" width="2.8984375" bestFit="1" customWidth="1"/>
    <col min="4354" max="4361" width="11.8984375" bestFit="1" customWidth="1"/>
    <col min="4609" max="4609" width="2.8984375" bestFit="1" customWidth="1"/>
    <col min="4610" max="4617" width="11.8984375" bestFit="1" customWidth="1"/>
    <col min="4865" max="4865" width="2.8984375" bestFit="1" customWidth="1"/>
    <col min="4866" max="4873" width="11.8984375" bestFit="1" customWidth="1"/>
    <col min="5121" max="5121" width="2.8984375" bestFit="1" customWidth="1"/>
    <col min="5122" max="5129" width="11.8984375" bestFit="1" customWidth="1"/>
    <col min="5377" max="5377" width="2.8984375" bestFit="1" customWidth="1"/>
    <col min="5378" max="5385" width="11.8984375" bestFit="1" customWidth="1"/>
    <col min="5633" max="5633" width="2.8984375" bestFit="1" customWidth="1"/>
    <col min="5634" max="5641" width="11.8984375" bestFit="1" customWidth="1"/>
    <col min="5889" max="5889" width="2.8984375" bestFit="1" customWidth="1"/>
    <col min="5890" max="5897" width="11.8984375" bestFit="1" customWidth="1"/>
    <col min="6145" max="6145" width="2.8984375" bestFit="1" customWidth="1"/>
    <col min="6146" max="6153" width="11.8984375" bestFit="1" customWidth="1"/>
    <col min="6401" max="6401" width="2.8984375" bestFit="1" customWidth="1"/>
    <col min="6402" max="6409" width="11.8984375" bestFit="1" customWidth="1"/>
    <col min="6657" max="6657" width="2.8984375" bestFit="1" customWidth="1"/>
    <col min="6658" max="6665" width="11.8984375" bestFit="1" customWidth="1"/>
    <col min="6913" max="6913" width="2.8984375" bestFit="1" customWidth="1"/>
    <col min="6914" max="6921" width="11.8984375" bestFit="1" customWidth="1"/>
    <col min="7169" max="7169" width="2.8984375" bestFit="1" customWidth="1"/>
    <col min="7170" max="7177" width="11.8984375" bestFit="1" customWidth="1"/>
    <col min="7425" max="7425" width="2.8984375" bestFit="1" customWidth="1"/>
    <col min="7426" max="7433" width="11.8984375" bestFit="1" customWidth="1"/>
    <col min="7681" max="7681" width="2.8984375" bestFit="1" customWidth="1"/>
    <col min="7682" max="7689" width="11.8984375" bestFit="1" customWidth="1"/>
    <col min="7937" max="7937" width="2.8984375" bestFit="1" customWidth="1"/>
    <col min="7938" max="7945" width="11.8984375" bestFit="1" customWidth="1"/>
    <col min="8193" max="8193" width="2.8984375" bestFit="1" customWidth="1"/>
    <col min="8194" max="8201" width="11.8984375" bestFit="1" customWidth="1"/>
    <col min="8449" max="8449" width="2.8984375" bestFit="1" customWidth="1"/>
    <col min="8450" max="8457" width="11.8984375" bestFit="1" customWidth="1"/>
    <col min="8705" max="8705" width="2.8984375" bestFit="1" customWidth="1"/>
    <col min="8706" max="8713" width="11.8984375" bestFit="1" customWidth="1"/>
    <col min="8961" max="8961" width="2.8984375" bestFit="1" customWidth="1"/>
    <col min="8962" max="8969" width="11.8984375" bestFit="1" customWidth="1"/>
    <col min="9217" max="9217" width="2.8984375" bestFit="1" customWidth="1"/>
    <col min="9218" max="9225" width="11.8984375" bestFit="1" customWidth="1"/>
    <col min="9473" max="9473" width="2.8984375" bestFit="1" customWidth="1"/>
    <col min="9474" max="9481" width="11.8984375" bestFit="1" customWidth="1"/>
    <col min="9729" max="9729" width="2.8984375" bestFit="1" customWidth="1"/>
    <col min="9730" max="9737" width="11.8984375" bestFit="1" customWidth="1"/>
    <col min="9985" max="9985" width="2.8984375" bestFit="1" customWidth="1"/>
    <col min="9986" max="9993" width="11.8984375" bestFit="1" customWidth="1"/>
    <col min="10241" max="10241" width="2.8984375" bestFit="1" customWidth="1"/>
    <col min="10242" max="10249" width="11.8984375" bestFit="1" customWidth="1"/>
    <col min="10497" max="10497" width="2.8984375" bestFit="1" customWidth="1"/>
    <col min="10498" max="10505" width="11.8984375" bestFit="1" customWidth="1"/>
    <col min="10753" max="10753" width="2.8984375" bestFit="1" customWidth="1"/>
    <col min="10754" max="10761" width="11.8984375" bestFit="1" customWidth="1"/>
    <col min="11009" max="11009" width="2.8984375" bestFit="1" customWidth="1"/>
    <col min="11010" max="11017" width="11.8984375" bestFit="1" customWidth="1"/>
    <col min="11265" max="11265" width="2.8984375" bestFit="1" customWidth="1"/>
    <col min="11266" max="11273" width="11.8984375" bestFit="1" customWidth="1"/>
    <col min="11521" max="11521" width="2.8984375" bestFit="1" customWidth="1"/>
    <col min="11522" max="11529" width="11.8984375" bestFit="1" customWidth="1"/>
    <col min="11777" max="11777" width="2.8984375" bestFit="1" customWidth="1"/>
    <col min="11778" max="11785" width="11.8984375" bestFit="1" customWidth="1"/>
    <col min="12033" max="12033" width="2.8984375" bestFit="1" customWidth="1"/>
    <col min="12034" max="12041" width="11.8984375" bestFit="1" customWidth="1"/>
    <col min="12289" max="12289" width="2.8984375" bestFit="1" customWidth="1"/>
    <col min="12290" max="12297" width="11.8984375" bestFit="1" customWidth="1"/>
    <col min="12545" max="12545" width="2.8984375" bestFit="1" customWidth="1"/>
    <col min="12546" max="12553" width="11.8984375" bestFit="1" customWidth="1"/>
    <col min="12801" max="12801" width="2.8984375" bestFit="1" customWidth="1"/>
    <col min="12802" max="12809" width="11.8984375" bestFit="1" customWidth="1"/>
    <col min="13057" max="13057" width="2.8984375" bestFit="1" customWidth="1"/>
    <col min="13058" max="13065" width="11.8984375" bestFit="1" customWidth="1"/>
    <col min="13313" max="13313" width="2.8984375" bestFit="1" customWidth="1"/>
    <col min="13314" max="13321" width="11.8984375" bestFit="1" customWidth="1"/>
    <col min="13569" max="13569" width="2.8984375" bestFit="1" customWidth="1"/>
    <col min="13570" max="13577" width="11.8984375" bestFit="1" customWidth="1"/>
    <col min="13825" max="13825" width="2.8984375" bestFit="1" customWidth="1"/>
    <col min="13826" max="13833" width="11.8984375" bestFit="1" customWidth="1"/>
    <col min="14081" max="14081" width="2.8984375" bestFit="1" customWidth="1"/>
    <col min="14082" max="14089" width="11.8984375" bestFit="1" customWidth="1"/>
    <col min="14337" max="14337" width="2.8984375" bestFit="1" customWidth="1"/>
    <col min="14338" max="14345" width="11.8984375" bestFit="1" customWidth="1"/>
    <col min="14593" max="14593" width="2.8984375" bestFit="1" customWidth="1"/>
    <col min="14594" max="14601" width="11.8984375" bestFit="1" customWidth="1"/>
    <col min="14849" max="14849" width="2.8984375" bestFit="1" customWidth="1"/>
    <col min="14850" max="14857" width="11.8984375" bestFit="1" customWidth="1"/>
    <col min="15105" max="15105" width="2.8984375" bestFit="1" customWidth="1"/>
    <col min="15106" max="15113" width="11.8984375" bestFit="1" customWidth="1"/>
    <col min="15361" max="15361" width="2.8984375" bestFit="1" customWidth="1"/>
    <col min="15362" max="15369" width="11.8984375" bestFit="1" customWidth="1"/>
    <col min="15617" max="15617" width="2.8984375" bestFit="1" customWidth="1"/>
    <col min="15618" max="15625" width="11.8984375" bestFit="1" customWidth="1"/>
    <col min="15873" max="15873" width="2.8984375" bestFit="1" customWidth="1"/>
    <col min="15874" max="15881" width="11.8984375" bestFit="1" customWidth="1"/>
    <col min="16129" max="16129" width="2.8984375" bestFit="1" customWidth="1"/>
    <col min="16130" max="16137" width="11.8984375" bestFit="1" customWidth="1"/>
  </cols>
  <sheetData>
    <row r="1" spans="1:10" ht="76.05" customHeight="1" x14ac:dyDescent="0.45">
      <c r="A1" s="47" t="str" cm="1">
        <f t="array" aca="1" ref="A1" ca="1">MID(CELL("filename",A1),FIND("]",CELL("filename",A1))+1,255)</f>
        <v>0103 Keep 66% Chart Data</v>
      </c>
      <c r="B1" s="3" t="str" cm="1">
        <f t="array" aca="1" ref="B1" ca="1">MID(CELL("filename"),SEARCH("[",CELL("filename"))+1,SEARCH(".",CELL("filename"))-1-SEARCH("[",CELL("filename")))</f>
        <v>Tio Cash Master 0100 Formulas</v>
      </c>
    </row>
    <row r="2" spans="1:10" x14ac:dyDescent="0.3">
      <c r="D2" s="1"/>
    </row>
    <row r="3" spans="1:10" x14ac:dyDescent="0.3">
      <c r="D3" s="1"/>
      <c r="H3" s="1"/>
    </row>
    <row r="4" spans="1:10" ht="18.600000000000001" x14ac:dyDescent="0.45">
      <c r="B4" s="29" t="s">
        <v>8</v>
      </c>
      <c r="C4" s="31" t="s">
        <v>7</v>
      </c>
      <c r="D4" s="31" t="s">
        <v>13</v>
      </c>
      <c r="E4" s="32" t="s">
        <v>9</v>
      </c>
      <c r="F4" s="32" t="s">
        <v>14</v>
      </c>
      <c r="G4" s="33" t="s">
        <v>5</v>
      </c>
      <c r="H4" s="33" t="s">
        <v>10</v>
      </c>
      <c r="I4" s="34" t="s">
        <v>12</v>
      </c>
      <c r="J4" s="34" t="s">
        <v>16</v>
      </c>
    </row>
    <row r="5" spans="1:10" ht="18.600000000000001" x14ac:dyDescent="0.45">
      <c r="B5" s="29">
        <v>0</v>
      </c>
      <c r="C5" s="30">
        <f>B5*3*10+1</f>
        <v>1</v>
      </c>
      <c r="D5" s="30">
        <f>B5*3*10+11</f>
        <v>11</v>
      </c>
      <c r="E5" s="30">
        <f>B5*3*10+13</f>
        <v>13</v>
      </c>
      <c r="F5" s="30">
        <f>B5*3*10+23</f>
        <v>23</v>
      </c>
      <c r="G5" s="30">
        <f>B5*3*10+7</f>
        <v>7</v>
      </c>
      <c r="H5" s="30">
        <f>B5*3*10+17</f>
        <v>17</v>
      </c>
      <c r="I5" s="30">
        <f>B5*3*10+19</f>
        <v>19</v>
      </c>
      <c r="J5" s="30">
        <f>B5*3*10+29</f>
        <v>29</v>
      </c>
    </row>
    <row r="6" spans="1:10" ht="18.600000000000001" x14ac:dyDescent="0.45">
      <c r="B6" s="29">
        <v>1</v>
      </c>
      <c r="C6" s="30">
        <f t="shared" ref="C6:C18" si="0">B6*3*10+1</f>
        <v>31</v>
      </c>
      <c r="D6" s="30">
        <f t="shared" ref="D6:D18" si="1">B6*3*10+11</f>
        <v>41</v>
      </c>
      <c r="E6" s="30">
        <f t="shared" ref="E6:E18" si="2">B6*3*10+13</f>
        <v>43</v>
      </c>
      <c r="F6" s="30">
        <f t="shared" ref="F6:F18" si="3">B6*3*10+23</f>
        <v>53</v>
      </c>
      <c r="G6" s="30">
        <f t="shared" ref="G6:G18" si="4">B6*3*10+7</f>
        <v>37</v>
      </c>
      <c r="H6" s="30">
        <f t="shared" ref="H6:H18" si="5">B6*3*10+17</f>
        <v>47</v>
      </c>
      <c r="I6" s="30">
        <f t="shared" ref="I6:I18" si="6">B6*3*10+19</f>
        <v>49</v>
      </c>
      <c r="J6" s="30">
        <f t="shared" ref="J6:J18" si="7">B6*3*10+29</f>
        <v>59</v>
      </c>
    </row>
    <row r="7" spans="1:10" ht="18.600000000000001" x14ac:dyDescent="0.45">
      <c r="B7" s="29">
        <v>2</v>
      </c>
      <c r="C7" s="30">
        <f t="shared" si="0"/>
        <v>61</v>
      </c>
      <c r="D7" s="30">
        <f t="shared" si="1"/>
        <v>71</v>
      </c>
      <c r="E7" s="30">
        <f t="shared" si="2"/>
        <v>73</v>
      </c>
      <c r="F7" s="30">
        <f t="shared" si="3"/>
        <v>83</v>
      </c>
      <c r="G7" s="30">
        <f t="shared" si="4"/>
        <v>67</v>
      </c>
      <c r="H7" s="30">
        <f t="shared" si="5"/>
        <v>77</v>
      </c>
      <c r="I7" s="30">
        <f t="shared" si="6"/>
        <v>79</v>
      </c>
      <c r="J7" s="30">
        <f t="shared" si="7"/>
        <v>89</v>
      </c>
    </row>
    <row r="8" spans="1:10" ht="18.600000000000001" x14ac:dyDescent="0.45">
      <c r="B8" s="29">
        <v>3</v>
      </c>
      <c r="C8" s="30">
        <f t="shared" si="0"/>
        <v>91</v>
      </c>
      <c r="D8" s="30">
        <f t="shared" si="1"/>
        <v>101</v>
      </c>
      <c r="E8" s="30">
        <f t="shared" si="2"/>
        <v>103</v>
      </c>
      <c r="F8" s="30">
        <f t="shared" si="3"/>
        <v>113</v>
      </c>
      <c r="G8" s="30">
        <f t="shared" si="4"/>
        <v>97</v>
      </c>
      <c r="H8" s="30">
        <f t="shared" si="5"/>
        <v>107</v>
      </c>
      <c r="I8" s="30">
        <f t="shared" si="6"/>
        <v>109</v>
      </c>
      <c r="J8" s="30">
        <f t="shared" si="7"/>
        <v>119</v>
      </c>
    </row>
    <row r="9" spans="1:10" ht="18.600000000000001" x14ac:dyDescent="0.45">
      <c r="B9" s="29">
        <v>4</v>
      </c>
      <c r="C9" s="30">
        <f t="shared" si="0"/>
        <v>121</v>
      </c>
      <c r="D9" s="30">
        <f t="shared" si="1"/>
        <v>131</v>
      </c>
      <c r="E9" s="30">
        <f t="shared" si="2"/>
        <v>133</v>
      </c>
      <c r="F9" s="30">
        <f t="shared" si="3"/>
        <v>143</v>
      </c>
      <c r="G9" s="30">
        <f t="shared" si="4"/>
        <v>127</v>
      </c>
      <c r="H9" s="30">
        <f t="shared" si="5"/>
        <v>137</v>
      </c>
      <c r="I9" s="30">
        <f t="shared" si="6"/>
        <v>139</v>
      </c>
      <c r="J9" s="30">
        <f t="shared" si="7"/>
        <v>149</v>
      </c>
    </row>
    <row r="10" spans="1:10" ht="18.600000000000001" x14ac:dyDescent="0.45">
      <c r="B10" s="29">
        <v>5</v>
      </c>
      <c r="C10" s="30">
        <f t="shared" si="0"/>
        <v>151</v>
      </c>
      <c r="D10" s="30">
        <f t="shared" si="1"/>
        <v>161</v>
      </c>
      <c r="E10" s="30">
        <f t="shared" si="2"/>
        <v>163</v>
      </c>
      <c r="F10" s="30">
        <f t="shared" si="3"/>
        <v>173</v>
      </c>
      <c r="G10" s="30">
        <f t="shared" si="4"/>
        <v>157</v>
      </c>
      <c r="H10" s="30">
        <f t="shared" si="5"/>
        <v>167</v>
      </c>
      <c r="I10" s="30">
        <f t="shared" si="6"/>
        <v>169</v>
      </c>
      <c r="J10" s="30">
        <f t="shared" si="7"/>
        <v>179</v>
      </c>
    </row>
    <row r="11" spans="1:10" ht="18.600000000000001" x14ac:dyDescent="0.45">
      <c r="B11" s="29">
        <v>6</v>
      </c>
      <c r="C11" s="30">
        <f t="shared" si="0"/>
        <v>181</v>
      </c>
      <c r="D11" s="30">
        <f t="shared" si="1"/>
        <v>191</v>
      </c>
      <c r="E11" s="30">
        <f t="shared" si="2"/>
        <v>193</v>
      </c>
      <c r="F11" s="30">
        <f t="shared" si="3"/>
        <v>203</v>
      </c>
      <c r="G11" s="30">
        <f t="shared" si="4"/>
        <v>187</v>
      </c>
      <c r="H11" s="30">
        <f t="shared" si="5"/>
        <v>197</v>
      </c>
      <c r="I11" s="30">
        <f t="shared" si="6"/>
        <v>199</v>
      </c>
      <c r="J11" s="30">
        <f t="shared" si="7"/>
        <v>209</v>
      </c>
    </row>
    <row r="12" spans="1:10" ht="18.600000000000001" x14ac:dyDescent="0.45">
      <c r="B12" s="29">
        <v>7</v>
      </c>
      <c r="C12" s="30">
        <f t="shared" si="0"/>
        <v>211</v>
      </c>
      <c r="D12" s="30">
        <f t="shared" si="1"/>
        <v>221</v>
      </c>
      <c r="E12" s="30">
        <f t="shared" si="2"/>
        <v>223</v>
      </c>
      <c r="F12" s="30">
        <f t="shared" si="3"/>
        <v>233</v>
      </c>
      <c r="G12" s="30">
        <f t="shared" si="4"/>
        <v>217</v>
      </c>
      <c r="H12" s="30">
        <f t="shared" si="5"/>
        <v>227</v>
      </c>
      <c r="I12" s="30">
        <f t="shared" si="6"/>
        <v>229</v>
      </c>
      <c r="J12" s="30">
        <f t="shared" si="7"/>
        <v>239</v>
      </c>
    </row>
    <row r="13" spans="1:10" ht="18.600000000000001" x14ac:dyDescent="0.45">
      <c r="B13" s="29">
        <v>8</v>
      </c>
      <c r="C13" s="30">
        <f t="shared" si="0"/>
        <v>241</v>
      </c>
      <c r="D13" s="30">
        <f t="shared" si="1"/>
        <v>251</v>
      </c>
      <c r="E13" s="30">
        <f t="shared" si="2"/>
        <v>253</v>
      </c>
      <c r="F13" s="30">
        <f t="shared" si="3"/>
        <v>263</v>
      </c>
      <c r="G13" s="30">
        <f t="shared" si="4"/>
        <v>247</v>
      </c>
      <c r="H13" s="30">
        <f t="shared" si="5"/>
        <v>257</v>
      </c>
      <c r="I13" s="30">
        <f t="shared" si="6"/>
        <v>259</v>
      </c>
      <c r="J13" s="30">
        <f t="shared" si="7"/>
        <v>269</v>
      </c>
    </row>
    <row r="14" spans="1:10" ht="18.600000000000001" x14ac:dyDescent="0.45">
      <c r="B14" s="29">
        <v>9</v>
      </c>
      <c r="C14" s="30">
        <f t="shared" si="0"/>
        <v>271</v>
      </c>
      <c r="D14" s="30">
        <f t="shared" si="1"/>
        <v>281</v>
      </c>
      <c r="E14" s="30">
        <f t="shared" si="2"/>
        <v>283</v>
      </c>
      <c r="F14" s="30">
        <f t="shared" si="3"/>
        <v>293</v>
      </c>
      <c r="G14" s="30">
        <f t="shared" si="4"/>
        <v>277</v>
      </c>
      <c r="H14" s="30">
        <f t="shared" si="5"/>
        <v>287</v>
      </c>
      <c r="I14" s="30">
        <f t="shared" si="6"/>
        <v>289</v>
      </c>
      <c r="J14" s="30">
        <f t="shared" si="7"/>
        <v>299</v>
      </c>
    </row>
    <row r="15" spans="1:10" ht="18.600000000000001" x14ac:dyDescent="0.45">
      <c r="B15" s="29">
        <v>10</v>
      </c>
      <c r="C15" s="30">
        <f t="shared" si="0"/>
        <v>301</v>
      </c>
      <c r="D15" s="30">
        <f t="shared" si="1"/>
        <v>311</v>
      </c>
      <c r="E15" s="30">
        <f t="shared" si="2"/>
        <v>313</v>
      </c>
      <c r="F15" s="30">
        <f t="shared" si="3"/>
        <v>323</v>
      </c>
      <c r="G15" s="30">
        <f t="shared" si="4"/>
        <v>307</v>
      </c>
      <c r="H15" s="30">
        <f t="shared" si="5"/>
        <v>317</v>
      </c>
      <c r="I15" s="30">
        <f t="shared" si="6"/>
        <v>319</v>
      </c>
      <c r="J15" s="30">
        <f t="shared" si="7"/>
        <v>329</v>
      </c>
    </row>
    <row r="16" spans="1:10" ht="18.600000000000001" x14ac:dyDescent="0.45">
      <c r="B16" s="29">
        <v>11</v>
      </c>
      <c r="C16" s="30">
        <f t="shared" si="0"/>
        <v>331</v>
      </c>
      <c r="D16" s="30">
        <f t="shared" si="1"/>
        <v>341</v>
      </c>
      <c r="E16" s="30">
        <f t="shared" si="2"/>
        <v>343</v>
      </c>
      <c r="F16" s="30">
        <f t="shared" si="3"/>
        <v>353</v>
      </c>
      <c r="G16" s="30">
        <f t="shared" si="4"/>
        <v>337</v>
      </c>
      <c r="H16" s="30">
        <f t="shared" si="5"/>
        <v>347</v>
      </c>
      <c r="I16" s="30">
        <f t="shared" si="6"/>
        <v>349</v>
      </c>
      <c r="J16" s="30">
        <f t="shared" si="7"/>
        <v>359</v>
      </c>
    </row>
    <row r="17" spans="2:10" ht="18.600000000000001" x14ac:dyDescent="0.45">
      <c r="B17" s="29">
        <v>12</v>
      </c>
      <c r="C17" s="30">
        <f t="shared" si="0"/>
        <v>361</v>
      </c>
      <c r="D17" s="30">
        <f t="shared" si="1"/>
        <v>371</v>
      </c>
      <c r="E17" s="30">
        <f t="shared" si="2"/>
        <v>373</v>
      </c>
      <c r="F17" s="30">
        <f t="shared" si="3"/>
        <v>383</v>
      </c>
      <c r="G17" s="30">
        <f t="shared" si="4"/>
        <v>367</v>
      </c>
      <c r="H17" s="30">
        <f t="shared" si="5"/>
        <v>377</v>
      </c>
      <c r="I17" s="30">
        <f t="shared" si="6"/>
        <v>379</v>
      </c>
      <c r="J17" s="30">
        <f t="shared" si="7"/>
        <v>389</v>
      </c>
    </row>
    <row r="18" spans="2:10" ht="18.600000000000001" x14ac:dyDescent="0.45">
      <c r="B18" s="29">
        <v>13</v>
      </c>
      <c r="C18" s="30">
        <f t="shared" si="0"/>
        <v>391</v>
      </c>
      <c r="D18" s="30">
        <f t="shared" si="1"/>
        <v>401</v>
      </c>
      <c r="E18" s="30">
        <f t="shared" si="2"/>
        <v>403</v>
      </c>
      <c r="F18" s="30">
        <f t="shared" si="3"/>
        <v>413</v>
      </c>
      <c r="G18" s="30">
        <f t="shared" si="4"/>
        <v>397</v>
      </c>
      <c r="H18" s="30">
        <f t="shared" si="5"/>
        <v>407</v>
      </c>
      <c r="I18" s="30">
        <f t="shared" si="6"/>
        <v>409</v>
      </c>
      <c r="J18" s="30">
        <f t="shared" si="7"/>
        <v>419</v>
      </c>
    </row>
  </sheetData>
  <pageMargins left="0.25" right="0.25" top="0.5" bottom="0.25" header="0.5" footer="0.2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068C-23D9-4D63-9F67-0ABFE72EF6E8}">
  <dimension ref="A1:E20"/>
  <sheetViews>
    <sheetView showGridLines="0" topLeftCell="A3" workbookViewId="0">
      <selection sqref="A1:F21"/>
    </sheetView>
  </sheetViews>
  <sheetFormatPr defaultRowHeight="18.600000000000001" x14ac:dyDescent="0.45"/>
  <cols>
    <col min="1" max="1" width="15.69921875" style="35" customWidth="1"/>
    <col min="2" max="4" width="21.69921875" style="35" customWidth="1"/>
    <col min="5" max="5" width="21.296875" style="35" customWidth="1"/>
    <col min="6" max="6" width="4.796875" style="35" customWidth="1"/>
    <col min="7" max="7" width="21.296875" style="35" customWidth="1"/>
    <col min="8" max="16384" width="8.796875" style="35"/>
  </cols>
  <sheetData>
    <row r="1" spans="1:5" ht="76.05" customHeight="1" x14ac:dyDescent="0.45">
      <c r="A1" s="47" t="str" cm="1">
        <f t="array" aca="1" ref="A1" ca="1">MID(CELL("filename",A1),FIND("]",CELL("filename",A1))+1,255)</f>
        <v>0105 All Formulas and star fam</v>
      </c>
      <c r="B1" s="3" t="str" cm="1">
        <f t="array" aca="1" ref="B1" ca="1">MID(CELL("filename"),SEARCH("[",CELL("filename"))+1,SEARCH(".",CELL("filename"))-1-SEARCH("[",CELL("filename")))</f>
        <v>Tio Cash Master 0100 Formulas</v>
      </c>
    </row>
    <row r="5" spans="1:5" x14ac:dyDescent="0.45">
      <c r="B5" s="36" t="s">
        <v>18</v>
      </c>
      <c r="C5" s="36" t="s">
        <v>28</v>
      </c>
      <c r="D5" s="36" t="s">
        <v>46</v>
      </c>
    </row>
    <row r="6" spans="1:5" x14ac:dyDescent="0.45">
      <c r="B6" s="37" t="s">
        <v>19</v>
      </c>
      <c r="C6" s="37" t="s">
        <v>29</v>
      </c>
      <c r="D6" s="36" t="s">
        <v>38</v>
      </c>
    </row>
    <row r="7" spans="1:5" x14ac:dyDescent="0.45">
      <c r="B7" s="36" t="s">
        <v>20</v>
      </c>
      <c r="C7" s="36" t="s">
        <v>30</v>
      </c>
      <c r="D7" s="36" t="s">
        <v>38</v>
      </c>
    </row>
    <row r="8" spans="1:5" x14ac:dyDescent="0.45">
      <c r="B8" s="36" t="s">
        <v>21</v>
      </c>
      <c r="C8" s="37" t="s">
        <v>31</v>
      </c>
      <c r="D8" s="37" t="s">
        <v>39</v>
      </c>
    </row>
    <row r="9" spans="1:5" x14ac:dyDescent="0.45">
      <c r="B9" s="36" t="s">
        <v>22</v>
      </c>
      <c r="C9" s="36" t="s">
        <v>32</v>
      </c>
      <c r="D9" s="36" t="s">
        <v>40</v>
      </c>
    </row>
    <row r="10" spans="1:5" x14ac:dyDescent="0.45">
      <c r="B10" s="36" t="s">
        <v>23</v>
      </c>
      <c r="C10" s="36" t="s">
        <v>33</v>
      </c>
      <c r="D10" s="36" t="s">
        <v>41</v>
      </c>
    </row>
    <row r="11" spans="1:5" x14ac:dyDescent="0.45">
      <c r="B11" s="36" t="s">
        <v>24</v>
      </c>
      <c r="C11" s="36" t="s">
        <v>34</v>
      </c>
      <c r="D11" s="36" t="s">
        <v>42</v>
      </c>
    </row>
    <row r="12" spans="1:5" x14ac:dyDescent="0.45">
      <c r="B12" s="37" t="s">
        <v>25</v>
      </c>
      <c r="C12" s="37" t="s">
        <v>35</v>
      </c>
      <c r="D12" s="36" t="s">
        <v>43</v>
      </c>
    </row>
    <row r="13" spans="1:5" x14ac:dyDescent="0.45">
      <c r="B13" s="36" t="s">
        <v>26</v>
      </c>
      <c r="C13" s="36" t="s">
        <v>36</v>
      </c>
      <c r="D13" s="36" t="s">
        <v>44</v>
      </c>
    </row>
    <row r="14" spans="1:5" ht="21" x14ac:dyDescent="0.5">
      <c r="B14" s="36" t="s">
        <v>27</v>
      </c>
      <c r="C14" s="37" t="s">
        <v>37</v>
      </c>
      <c r="D14" s="37" t="s">
        <v>45</v>
      </c>
      <c r="E14" s="40" t="s">
        <v>57</v>
      </c>
    </row>
    <row r="16" spans="1:5" x14ac:dyDescent="0.45">
      <c r="B16" s="35" t="s">
        <v>47</v>
      </c>
    </row>
    <row r="18" spans="2:5" x14ac:dyDescent="0.45">
      <c r="B18" s="38" t="s">
        <v>56</v>
      </c>
    </row>
    <row r="19" spans="2:5" x14ac:dyDescent="0.45">
      <c r="B19" s="39" t="s">
        <v>48</v>
      </c>
      <c r="C19" s="39" t="s">
        <v>50</v>
      </c>
      <c r="D19" s="39" t="s">
        <v>52</v>
      </c>
      <c r="E19" s="39" t="s">
        <v>54</v>
      </c>
    </row>
    <row r="20" spans="2:5" x14ac:dyDescent="0.45">
      <c r="B20" s="39" t="s">
        <v>49</v>
      </c>
      <c r="C20" s="39" t="s">
        <v>51</v>
      </c>
      <c r="D20" s="39" t="s">
        <v>53</v>
      </c>
      <c r="E20" s="3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20C0-B77B-4C3D-8ED3-D6A1CC7D6D5A}">
  <dimension ref="A1:R25"/>
  <sheetViews>
    <sheetView showGridLines="0" topLeftCell="A5" workbookViewId="0">
      <selection sqref="A1:S26"/>
    </sheetView>
  </sheetViews>
  <sheetFormatPr defaultRowHeight="18.600000000000001" x14ac:dyDescent="0.45"/>
  <cols>
    <col min="1" max="1" width="15.69921875" style="42" customWidth="1"/>
    <col min="2" max="2" width="8.796875" style="42"/>
    <col min="3" max="18" width="6.8984375" style="42" customWidth="1"/>
    <col min="19" max="19" width="4.09765625" style="42" customWidth="1"/>
    <col min="20" max="16384" width="8.796875" style="42"/>
  </cols>
  <sheetData>
    <row r="1" spans="1:18" ht="76.05" customHeight="1" x14ac:dyDescent="0.45">
      <c r="A1" s="47" t="str" cm="1">
        <f t="array" aca="1" ref="A1" ca="1">MID(CELL("filename",A1),FIND("]",CELL("filename",A1))+1,255)</f>
        <v>0106 Build Matrix</v>
      </c>
      <c r="B1" s="3" t="str" cm="1">
        <f t="array" aca="1" ref="B1" ca="1">MID(CELL("filename"),SEARCH("[",CELL("filename"))+1,SEARCH(".",CELL("filename"))-1-SEARCH("[",CELL("filename")))</f>
        <v>Tio Cash Master 0100 Formulas</v>
      </c>
    </row>
    <row r="3" spans="1:18" x14ac:dyDescent="0.45">
      <c r="L3" s="46">
        <v>60</v>
      </c>
      <c r="M3" s="43">
        <f>L3+(5)</f>
        <v>65</v>
      </c>
      <c r="N3" s="43">
        <f>M3+(5)</f>
        <v>70</v>
      </c>
      <c r="O3" s="43">
        <f>N3+(5)</f>
        <v>75</v>
      </c>
      <c r="P3" s="43">
        <f>O3+(5)</f>
        <v>80</v>
      </c>
      <c r="Q3" s="43">
        <f>P3+(5)</f>
        <v>85</v>
      </c>
    </row>
    <row r="4" spans="1:18" x14ac:dyDescent="0.45">
      <c r="L4" s="44">
        <f>L3+(1)</f>
        <v>61</v>
      </c>
      <c r="M4" s="43">
        <f t="shared" ref="M4:Q4" si="0">L4+(5)</f>
        <v>66</v>
      </c>
      <c r="N4" s="44">
        <f t="shared" si="0"/>
        <v>71</v>
      </c>
      <c r="O4" s="43">
        <f t="shared" si="0"/>
        <v>76</v>
      </c>
      <c r="P4" s="43">
        <f t="shared" si="0"/>
        <v>81</v>
      </c>
      <c r="Q4" s="43">
        <f t="shared" si="0"/>
        <v>86</v>
      </c>
    </row>
    <row r="5" spans="1:18" x14ac:dyDescent="0.45">
      <c r="L5" s="43">
        <f>L4+(1)</f>
        <v>62</v>
      </c>
      <c r="M5" s="44">
        <f t="shared" ref="M5:Q5" si="1">L5+(5)</f>
        <v>67</v>
      </c>
      <c r="N5" s="43">
        <f t="shared" si="1"/>
        <v>72</v>
      </c>
      <c r="O5" s="44">
        <f t="shared" si="1"/>
        <v>77</v>
      </c>
      <c r="P5" s="43">
        <f t="shared" si="1"/>
        <v>82</v>
      </c>
      <c r="Q5" s="43">
        <f t="shared" si="1"/>
        <v>87</v>
      </c>
    </row>
    <row r="6" spans="1:18" x14ac:dyDescent="0.45">
      <c r="L6" s="43">
        <f>L5+(1)</f>
        <v>63</v>
      </c>
      <c r="M6" s="43">
        <f t="shared" ref="M6:Q6" si="2">L6+(5)</f>
        <v>68</v>
      </c>
      <c r="N6" s="44">
        <f t="shared" si="2"/>
        <v>73</v>
      </c>
      <c r="O6" s="43">
        <f t="shared" si="2"/>
        <v>78</v>
      </c>
      <c r="P6" s="44">
        <f t="shared" si="2"/>
        <v>83</v>
      </c>
      <c r="Q6" s="43">
        <f t="shared" si="2"/>
        <v>88</v>
      </c>
    </row>
    <row r="7" spans="1:18" x14ac:dyDescent="0.45">
      <c r="L7" s="43">
        <f>L6+(1)</f>
        <v>64</v>
      </c>
      <c r="M7" s="43">
        <f t="shared" ref="M7:Q7" si="3">L7+(5)</f>
        <v>69</v>
      </c>
      <c r="N7" s="43">
        <f t="shared" si="3"/>
        <v>74</v>
      </c>
      <c r="O7" s="44">
        <f t="shared" si="3"/>
        <v>79</v>
      </c>
      <c r="P7" s="43">
        <f t="shared" si="3"/>
        <v>84</v>
      </c>
      <c r="Q7" s="44">
        <f t="shared" si="3"/>
        <v>89</v>
      </c>
      <c r="R7" s="45" t="s">
        <v>60</v>
      </c>
    </row>
    <row r="9" spans="1:18" x14ac:dyDescent="0.45">
      <c r="I9" s="46">
        <v>30</v>
      </c>
      <c r="J9" s="43">
        <f>I9+(5)</f>
        <v>35</v>
      </c>
      <c r="K9" s="43">
        <f>J9+(5)</f>
        <v>40</v>
      </c>
      <c r="L9" s="43">
        <f>K9+(5)</f>
        <v>45</v>
      </c>
      <c r="M9" s="43">
        <f>L9+(5)</f>
        <v>50</v>
      </c>
      <c r="N9" s="43">
        <f>M9+(5)</f>
        <v>55</v>
      </c>
    </row>
    <row r="10" spans="1:18" x14ac:dyDescent="0.45">
      <c r="I10" s="44">
        <f>I9+(1)</f>
        <v>31</v>
      </c>
      <c r="J10" s="43">
        <f t="shared" ref="J10:N10" si="4">I10+(5)</f>
        <v>36</v>
      </c>
      <c r="K10" s="44">
        <f t="shared" si="4"/>
        <v>41</v>
      </c>
      <c r="L10" s="43">
        <f t="shared" si="4"/>
        <v>46</v>
      </c>
      <c r="M10" s="43">
        <f t="shared" si="4"/>
        <v>51</v>
      </c>
      <c r="N10" s="43">
        <f t="shared" si="4"/>
        <v>56</v>
      </c>
    </row>
    <row r="11" spans="1:18" x14ac:dyDescent="0.45">
      <c r="I11" s="43">
        <f>I10+(1)</f>
        <v>32</v>
      </c>
      <c r="J11" s="44">
        <f t="shared" ref="J11:N11" si="5">I11+(5)</f>
        <v>37</v>
      </c>
      <c r="K11" s="43">
        <f t="shared" si="5"/>
        <v>42</v>
      </c>
      <c r="L11" s="44">
        <f t="shared" si="5"/>
        <v>47</v>
      </c>
      <c r="M11" s="43">
        <f t="shared" si="5"/>
        <v>52</v>
      </c>
      <c r="N11" s="43">
        <f t="shared" si="5"/>
        <v>57</v>
      </c>
    </row>
    <row r="12" spans="1:18" x14ac:dyDescent="0.45">
      <c r="I12" s="43">
        <f>I11+(1)</f>
        <v>33</v>
      </c>
      <c r="J12" s="43">
        <f t="shared" ref="J12:N12" si="6">I12+(5)</f>
        <v>38</v>
      </c>
      <c r="K12" s="44">
        <f t="shared" si="6"/>
        <v>43</v>
      </c>
      <c r="L12" s="43">
        <f t="shared" si="6"/>
        <v>48</v>
      </c>
      <c r="M12" s="44">
        <f t="shared" si="6"/>
        <v>53</v>
      </c>
      <c r="N12" s="43">
        <f t="shared" si="6"/>
        <v>58</v>
      </c>
    </row>
    <row r="13" spans="1:18" x14ac:dyDescent="0.45">
      <c r="I13" s="43">
        <f>I12+(1)</f>
        <v>34</v>
      </c>
      <c r="J13" s="43">
        <f t="shared" ref="J13:N13" si="7">I13+(5)</f>
        <v>39</v>
      </c>
      <c r="K13" s="43">
        <f t="shared" si="7"/>
        <v>44</v>
      </c>
      <c r="L13" s="44">
        <f t="shared" si="7"/>
        <v>49</v>
      </c>
      <c r="M13" s="43">
        <f t="shared" si="7"/>
        <v>54</v>
      </c>
      <c r="N13" s="44">
        <f t="shared" si="7"/>
        <v>59</v>
      </c>
      <c r="O13" s="45" t="s">
        <v>59</v>
      </c>
    </row>
    <row r="15" spans="1:18" x14ac:dyDescent="0.45">
      <c r="F15" s="46">
        <v>0</v>
      </c>
      <c r="G15" s="43">
        <f>F15+(5)</f>
        <v>5</v>
      </c>
      <c r="H15" s="43">
        <f>G15+(5)</f>
        <v>10</v>
      </c>
      <c r="I15" s="43">
        <f>H15+(5)</f>
        <v>15</v>
      </c>
      <c r="J15" s="43">
        <f>I15+(5)</f>
        <v>20</v>
      </c>
      <c r="K15" s="43">
        <f>J15+(5)</f>
        <v>25</v>
      </c>
    </row>
    <row r="16" spans="1:18" x14ac:dyDescent="0.45">
      <c r="F16" s="44">
        <f>F15+(1)</f>
        <v>1</v>
      </c>
      <c r="G16" s="43">
        <f t="shared" ref="G16:H19" si="8">F16+(5)</f>
        <v>6</v>
      </c>
      <c r="H16" s="44">
        <f t="shared" si="8"/>
        <v>11</v>
      </c>
      <c r="I16" s="43">
        <f t="shared" ref="I16:K16" si="9">H16+(5)</f>
        <v>16</v>
      </c>
      <c r="J16" s="43">
        <f t="shared" si="9"/>
        <v>21</v>
      </c>
      <c r="K16" s="43">
        <f t="shared" si="9"/>
        <v>26</v>
      </c>
    </row>
    <row r="17" spans="3:12" x14ac:dyDescent="0.45">
      <c r="F17" s="43">
        <f>F16+(1)</f>
        <v>2</v>
      </c>
      <c r="G17" s="44">
        <f t="shared" si="8"/>
        <v>7</v>
      </c>
      <c r="H17" s="43">
        <f t="shared" si="8"/>
        <v>12</v>
      </c>
      <c r="I17" s="44">
        <f t="shared" ref="I17:K17" si="10">H17+(5)</f>
        <v>17</v>
      </c>
      <c r="J17" s="43">
        <f t="shared" si="10"/>
        <v>22</v>
      </c>
      <c r="K17" s="43">
        <f t="shared" si="10"/>
        <v>27</v>
      </c>
    </row>
    <row r="18" spans="3:12" x14ac:dyDescent="0.45">
      <c r="F18" s="43">
        <f>F17+(1)</f>
        <v>3</v>
      </c>
      <c r="G18" s="43">
        <f t="shared" si="8"/>
        <v>8</v>
      </c>
      <c r="H18" s="44">
        <f t="shared" si="8"/>
        <v>13</v>
      </c>
      <c r="I18" s="43">
        <f t="shared" ref="I18:K18" si="11">H18+(5)</f>
        <v>18</v>
      </c>
      <c r="J18" s="44">
        <f t="shared" si="11"/>
        <v>23</v>
      </c>
      <c r="K18" s="43">
        <f t="shared" si="11"/>
        <v>28</v>
      </c>
    </row>
    <row r="19" spans="3:12" x14ac:dyDescent="0.45">
      <c r="F19" s="43">
        <f>F18+(1)</f>
        <v>4</v>
      </c>
      <c r="G19" s="43">
        <f t="shared" si="8"/>
        <v>9</v>
      </c>
      <c r="H19" s="43">
        <f t="shared" si="8"/>
        <v>14</v>
      </c>
      <c r="I19" s="44">
        <f t="shared" ref="I19:K19" si="12">H19+(5)</f>
        <v>19</v>
      </c>
      <c r="J19" s="43">
        <f t="shared" si="12"/>
        <v>24</v>
      </c>
      <c r="K19" s="44">
        <f t="shared" si="12"/>
        <v>29</v>
      </c>
      <c r="L19" s="45" t="s">
        <v>58</v>
      </c>
    </row>
    <row r="21" spans="3:12" x14ac:dyDescent="0.45">
      <c r="C21" s="44">
        <v>-1</v>
      </c>
      <c r="D21" s="43">
        <f>C21+(-5)</f>
        <v>-6</v>
      </c>
      <c r="E21" s="44">
        <f>D21+(-5)</f>
        <v>-11</v>
      </c>
      <c r="F21" s="43">
        <f>E21+(-5)</f>
        <v>-16</v>
      </c>
      <c r="G21" s="43">
        <f>F21+(-5)</f>
        <v>-21</v>
      </c>
      <c r="H21" s="43">
        <f>G21+(-5)</f>
        <v>-26</v>
      </c>
    </row>
    <row r="22" spans="3:12" x14ac:dyDescent="0.45">
      <c r="C22" s="46">
        <f>C21+(-1)</f>
        <v>-2</v>
      </c>
      <c r="D22" s="44">
        <f t="shared" ref="D22:E25" si="13">C22+(-5)</f>
        <v>-7</v>
      </c>
      <c r="E22" s="43">
        <f t="shared" si="13"/>
        <v>-12</v>
      </c>
      <c r="F22" s="44">
        <f t="shared" ref="F22:H22" si="14">E22+(-5)</f>
        <v>-17</v>
      </c>
      <c r="G22" s="43">
        <f t="shared" si="14"/>
        <v>-22</v>
      </c>
      <c r="H22" s="43">
        <f t="shared" si="14"/>
        <v>-27</v>
      </c>
    </row>
    <row r="23" spans="3:12" x14ac:dyDescent="0.45">
      <c r="C23" s="43">
        <f t="shared" ref="C23:C25" si="15">C22+(-1)</f>
        <v>-3</v>
      </c>
      <c r="D23" s="43">
        <f t="shared" si="13"/>
        <v>-8</v>
      </c>
      <c r="E23" s="44">
        <f t="shared" si="13"/>
        <v>-13</v>
      </c>
      <c r="F23" s="43">
        <f t="shared" ref="F23:H23" si="16">E23+(-5)</f>
        <v>-18</v>
      </c>
      <c r="G23" s="44">
        <f t="shared" si="16"/>
        <v>-23</v>
      </c>
      <c r="H23" s="43">
        <f t="shared" si="16"/>
        <v>-28</v>
      </c>
    </row>
    <row r="24" spans="3:12" x14ac:dyDescent="0.45">
      <c r="C24" s="43">
        <f t="shared" si="15"/>
        <v>-4</v>
      </c>
      <c r="D24" s="43">
        <f t="shared" si="13"/>
        <v>-9</v>
      </c>
      <c r="E24" s="43">
        <f t="shared" si="13"/>
        <v>-14</v>
      </c>
      <c r="F24" s="44">
        <f t="shared" ref="F24:H24" si="17">E24+(-5)</f>
        <v>-19</v>
      </c>
      <c r="G24" s="43">
        <f t="shared" si="17"/>
        <v>-24</v>
      </c>
      <c r="H24" s="44">
        <f t="shared" si="17"/>
        <v>-29</v>
      </c>
    </row>
    <row r="25" spans="3:12" x14ac:dyDescent="0.45">
      <c r="C25" s="43">
        <f t="shared" si="15"/>
        <v>-5</v>
      </c>
      <c r="D25" s="43">
        <f t="shared" si="13"/>
        <v>-10</v>
      </c>
      <c r="E25" s="43">
        <f t="shared" si="13"/>
        <v>-15</v>
      </c>
      <c r="F25" s="43">
        <f t="shared" ref="F25:H25" si="18">E25+(-5)</f>
        <v>-20</v>
      </c>
      <c r="G25" s="43">
        <f t="shared" si="18"/>
        <v>-25</v>
      </c>
      <c r="H25" s="43">
        <f t="shared" si="18"/>
        <v>-30</v>
      </c>
      <c r="I25" s="45" t="s">
        <v>61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B19C-E470-41D1-8359-1216FE2D5814}">
  <dimension ref="A1"/>
  <sheetViews>
    <sheetView topLeftCell="A11" workbookViewId="0">
      <selection activeCell="D2" sqref="D2"/>
    </sheetView>
  </sheetViews>
  <sheetFormatPr defaultRowHeight="18.600000000000001" x14ac:dyDescent="0.45"/>
  <cols>
    <col min="1" max="16384" width="8.796875" style="41"/>
  </cols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3F3C-4E71-44C5-8AFE-DC39EAA617C4}">
  <dimension ref="A1:B1"/>
  <sheetViews>
    <sheetView topLeftCell="A10" workbookViewId="0">
      <selection sqref="A1:J29"/>
    </sheetView>
  </sheetViews>
  <sheetFormatPr defaultRowHeight="18.600000000000001" x14ac:dyDescent="0.45"/>
  <cols>
    <col min="1" max="1" width="13.296875" style="42" customWidth="1"/>
    <col min="2" max="16384" width="8.796875" style="42"/>
  </cols>
  <sheetData>
    <row r="1" spans="1:2" ht="76.05" customHeight="1" x14ac:dyDescent="0.45">
      <c r="A1" s="2" t="str" cm="1">
        <f t="array" aca="1" ref="A1" ca="1">MID(CELL("filename",A1),FIND("]",CELL("filename",A1))+1,255)</f>
        <v>0107 Cube</v>
      </c>
      <c r="B1" s="35" t="str" cm="1">
        <f t="array" aca="1" ref="B1" ca="1">MID(CELL("filename"),SEARCH("[",CELL("filename"))+1,SEARCH(".",CELL("filename"))-1-SEARCH("[",CELL("filename")))</f>
        <v>Tio Cash Master 0100 Formulas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2F8F-5191-4306-A0DA-21C8C292001D}">
  <dimension ref="A1:D10"/>
  <sheetViews>
    <sheetView workbookViewId="0">
      <selection sqref="A1:E11"/>
    </sheetView>
  </sheetViews>
  <sheetFormatPr defaultRowHeight="18.600000000000001" x14ac:dyDescent="0.45"/>
  <cols>
    <col min="1" max="1" width="16.69921875" style="42" customWidth="1"/>
    <col min="2" max="2" width="8.796875" style="42"/>
    <col min="3" max="3" width="13.5" style="42" bestFit="1" customWidth="1"/>
    <col min="4" max="16384" width="8.796875" style="42"/>
  </cols>
  <sheetData>
    <row r="1" spans="1:4" ht="76.05" customHeight="1" x14ac:dyDescent="0.45">
      <c r="A1" s="2" t="str" cm="1">
        <f t="array" aca="1" ref="A1" ca="1">MID(CELL("filename",A1),FIND("]",CELL("filename",A1))+1,255)</f>
        <v>0108 star-wildcard1 formulas</v>
      </c>
      <c r="B1" s="35" t="str" cm="1">
        <f t="array" aca="1" ref="B1" ca="1">MID(CELL("filename"),SEARCH("[",CELL("filename"))+1,SEARCH(".",CELL("filename"))-1-SEARCH("[",CELL("filename")))</f>
        <v>Tio Cash Master 0100 Formulas</v>
      </c>
    </row>
    <row r="4" spans="1:4" x14ac:dyDescent="0.45">
      <c r="B4" s="75" t="s">
        <v>62</v>
      </c>
      <c r="C4" s="76" t="s">
        <v>65</v>
      </c>
      <c r="D4" s="76" t="s">
        <v>66</v>
      </c>
    </row>
    <row r="6" spans="1:4" ht="36.6" customHeight="1" x14ac:dyDescent="0.45">
      <c r="B6" s="60">
        <v>1</v>
      </c>
      <c r="C6" s="61" t="s">
        <v>63</v>
      </c>
      <c r="D6" s="61" t="s">
        <v>67</v>
      </c>
    </row>
    <row r="7" spans="1:4" x14ac:dyDescent="0.45">
      <c r="B7" s="59"/>
      <c r="C7" s="59"/>
      <c r="D7" s="59"/>
    </row>
    <row r="8" spans="1:4" ht="36.6" customHeight="1" x14ac:dyDescent="0.45">
      <c r="B8" s="60">
        <v>1</v>
      </c>
      <c r="C8" s="61" t="s">
        <v>13</v>
      </c>
      <c r="D8" s="61" t="s">
        <v>68</v>
      </c>
    </row>
    <row r="9" spans="1:4" x14ac:dyDescent="0.45">
      <c r="B9" s="59"/>
      <c r="C9" s="59"/>
      <c r="D9" s="59"/>
    </row>
    <row r="10" spans="1:4" ht="36.6" customHeight="1" x14ac:dyDescent="0.45">
      <c r="B10" s="57">
        <v>1</v>
      </c>
      <c r="C10" s="58" t="s">
        <v>64</v>
      </c>
      <c r="D10" s="58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4135-A696-42AD-AE92-869E2E7AFE63}">
  <dimension ref="A1:E22"/>
  <sheetViews>
    <sheetView topLeftCell="A2" workbookViewId="0">
      <selection sqref="A1:F23"/>
    </sheetView>
  </sheetViews>
  <sheetFormatPr defaultRowHeight="18.600000000000001" x14ac:dyDescent="0.45"/>
  <cols>
    <col min="1" max="1" width="16.69921875" style="42" customWidth="1"/>
    <col min="2" max="2" width="8.796875" style="42"/>
    <col min="3" max="3" width="13.5" style="42" bestFit="1" customWidth="1"/>
    <col min="4" max="16384" width="8.796875" style="42"/>
  </cols>
  <sheetData>
    <row r="1" spans="1:5" ht="76.05" customHeight="1" x14ac:dyDescent="0.45">
      <c r="A1" s="2" t="str" cm="1">
        <f t="array" aca="1" ref="A1" ca="1">MID(CELL("filename",A1),FIND("]",CELL("filename",A1))+1,255)</f>
        <v>0109 star-wildcard1 solutions</v>
      </c>
      <c r="B1" s="35" t="str" cm="1">
        <f t="array" aca="1" ref="B1" ca="1">MID(CELL("filename"),SEARCH("[",CELL("filename"))+1,SEARCH(".",CELL("filename"))-1-SEARCH("[",CELL("filename")))</f>
        <v>Tio Cash Master 0100 Formulas</v>
      </c>
    </row>
    <row r="4" spans="1:5" x14ac:dyDescent="0.45">
      <c r="C4" s="7" t="s">
        <v>3</v>
      </c>
      <c r="D4" s="8"/>
      <c r="E4" s="12"/>
    </row>
    <row r="5" spans="1:5" x14ac:dyDescent="0.45">
      <c r="B5" s="32" t="s">
        <v>67</v>
      </c>
      <c r="C5" s="32" t="s">
        <v>7</v>
      </c>
      <c r="D5" s="14"/>
      <c r="E5" s="22"/>
    </row>
    <row r="6" spans="1:5" x14ac:dyDescent="0.45">
      <c r="B6" s="32" t="s">
        <v>68</v>
      </c>
      <c r="C6" s="32" t="s">
        <v>13</v>
      </c>
      <c r="D6" s="11"/>
      <c r="E6" s="17"/>
    </row>
    <row r="7" spans="1:5" ht="19.2" thickBot="1" x14ac:dyDescent="0.5">
      <c r="B7" s="34" t="s">
        <v>69</v>
      </c>
      <c r="C7" s="34" t="s">
        <v>17</v>
      </c>
      <c r="D7" s="50" t="s">
        <v>8</v>
      </c>
      <c r="E7" s="17"/>
    </row>
    <row r="8" spans="1:5" x14ac:dyDescent="0.45">
      <c r="C8" s="53">
        <v>1</v>
      </c>
      <c r="D8" s="51">
        <v>0</v>
      </c>
      <c r="E8" s="52">
        <f>D8*3*10+1</f>
        <v>1</v>
      </c>
    </row>
    <row r="9" spans="1:5" x14ac:dyDescent="0.45">
      <c r="C9" s="53">
        <v>11</v>
      </c>
      <c r="D9" s="50">
        <v>0</v>
      </c>
      <c r="E9" s="54">
        <f>D9*3*10+11</f>
        <v>11</v>
      </c>
    </row>
    <row r="10" spans="1:5" ht="19.2" thickBot="1" x14ac:dyDescent="0.5">
      <c r="C10" s="74">
        <v>21</v>
      </c>
      <c r="D10" s="55">
        <v>0</v>
      </c>
      <c r="E10" s="56">
        <f>D10*3*10+21</f>
        <v>21</v>
      </c>
    </row>
    <row r="11" spans="1:5" x14ac:dyDescent="0.45">
      <c r="C11" s="73">
        <v>31</v>
      </c>
      <c r="D11" s="51">
        <v>1</v>
      </c>
      <c r="E11" s="52">
        <f>D11*3*10+1</f>
        <v>31</v>
      </c>
    </row>
    <row r="12" spans="1:5" x14ac:dyDescent="0.45">
      <c r="C12" s="53">
        <v>41</v>
      </c>
      <c r="D12" s="50">
        <v>1</v>
      </c>
      <c r="E12" s="54">
        <f>D12*3*10+11</f>
        <v>41</v>
      </c>
    </row>
    <row r="13" spans="1:5" ht="19.2" thickBot="1" x14ac:dyDescent="0.5">
      <c r="C13" s="74">
        <v>51</v>
      </c>
      <c r="D13" s="55">
        <v>1</v>
      </c>
      <c r="E13" s="56">
        <f>D13*3*10+21</f>
        <v>51</v>
      </c>
    </row>
    <row r="14" spans="1:5" x14ac:dyDescent="0.45">
      <c r="C14" s="73">
        <v>61</v>
      </c>
      <c r="D14" s="51">
        <v>2</v>
      </c>
      <c r="E14" s="52">
        <f>D14*3*10+1</f>
        <v>61</v>
      </c>
    </row>
    <row r="15" spans="1:5" x14ac:dyDescent="0.45">
      <c r="C15" s="53">
        <v>71</v>
      </c>
      <c r="D15" s="50">
        <v>2</v>
      </c>
      <c r="E15" s="54">
        <f>D15*3*10+11</f>
        <v>71</v>
      </c>
    </row>
    <row r="16" spans="1:5" ht="19.2" thickBot="1" x14ac:dyDescent="0.5">
      <c r="C16" s="74">
        <v>81</v>
      </c>
      <c r="D16" s="55">
        <v>2</v>
      </c>
      <c r="E16" s="56">
        <f>D16*3*10+21</f>
        <v>81</v>
      </c>
    </row>
    <row r="17" spans="3:5" x14ac:dyDescent="0.45">
      <c r="C17" s="73">
        <v>91</v>
      </c>
      <c r="D17" s="51">
        <v>3</v>
      </c>
      <c r="E17" s="52">
        <f>D17*3*10+1</f>
        <v>91</v>
      </c>
    </row>
    <row r="18" spans="3:5" x14ac:dyDescent="0.45">
      <c r="C18" s="53">
        <v>101</v>
      </c>
      <c r="D18" s="50">
        <v>3</v>
      </c>
      <c r="E18" s="54">
        <f>D18*3*10+11</f>
        <v>101</v>
      </c>
    </row>
    <row r="19" spans="3:5" ht="19.2" thickBot="1" x14ac:dyDescent="0.5">
      <c r="C19" s="74">
        <v>111</v>
      </c>
      <c r="D19" s="55">
        <v>3</v>
      </c>
      <c r="E19" s="56">
        <f>D19*3*10+21</f>
        <v>111</v>
      </c>
    </row>
    <row r="20" spans="3:5" x14ac:dyDescent="0.45">
      <c r="C20" s="73">
        <v>121</v>
      </c>
      <c r="D20" s="51">
        <v>4</v>
      </c>
      <c r="E20" s="52">
        <f>D20*3*10+1</f>
        <v>121</v>
      </c>
    </row>
    <row r="21" spans="3:5" x14ac:dyDescent="0.45">
      <c r="C21" s="53">
        <v>131</v>
      </c>
      <c r="D21" s="50">
        <v>4</v>
      </c>
      <c r="E21" s="54">
        <f>D21*3*10+11</f>
        <v>131</v>
      </c>
    </row>
    <row r="22" spans="3:5" ht="19.2" thickBot="1" x14ac:dyDescent="0.5">
      <c r="C22" s="74">
        <v>141</v>
      </c>
      <c r="D22" s="55">
        <v>4</v>
      </c>
      <c r="E22" s="56">
        <f>D22*3*10+21</f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FC92-5F35-4669-AC51-9A70F7B6C6BF}">
  <dimension ref="A1:D23"/>
  <sheetViews>
    <sheetView topLeftCell="A7" workbookViewId="0">
      <selection sqref="A1:E24"/>
    </sheetView>
  </sheetViews>
  <sheetFormatPr defaultRowHeight="18.600000000000001" x14ac:dyDescent="0.45"/>
  <cols>
    <col min="1" max="1" width="16.69921875" style="42" customWidth="1"/>
    <col min="2" max="2" width="8.796875" style="42"/>
    <col min="3" max="3" width="13.5" style="42" bestFit="1" customWidth="1"/>
    <col min="4" max="4" width="8.796875" style="42"/>
    <col min="5" max="5" width="4.09765625" style="42" customWidth="1"/>
    <col min="6" max="16384" width="8.796875" style="42"/>
  </cols>
  <sheetData>
    <row r="1" spans="1:4" ht="76.05" customHeight="1" x14ac:dyDescent="0.45">
      <c r="A1" s="2" t="str" cm="1">
        <f t="array" aca="1" ref="A1" ca="1">MID(CELL("filename",A1),FIND("]",CELL("filename",A1))+1,255)</f>
        <v>0110 star-wildcard1 group fam</v>
      </c>
      <c r="B1" s="35" t="str" cm="1">
        <f t="array" aca="1" ref="B1" ca="1">MID(CELL("filename"),SEARCH("[",CELL("filename"))+1,SEARCH(".",CELL("filename"))-1-SEARCH("[",CELL("filename")))</f>
        <v>Tio Cash Master 0100 Formulas</v>
      </c>
    </row>
    <row r="3" spans="1:4" x14ac:dyDescent="0.45">
      <c r="D3" s="66"/>
    </row>
    <row r="4" spans="1:4" x14ac:dyDescent="0.45">
      <c r="B4" s="77" t="s">
        <v>67</v>
      </c>
      <c r="C4" s="65" t="s">
        <v>7</v>
      </c>
      <c r="D4" s="29" t="s">
        <v>8</v>
      </c>
    </row>
    <row r="5" spans="1:4" x14ac:dyDescent="0.45">
      <c r="C5" s="48">
        <v>1</v>
      </c>
      <c r="D5" s="67">
        <v>0</v>
      </c>
    </row>
    <row r="6" spans="1:4" x14ac:dyDescent="0.45">
      <c r="C6" s="48">
        <v>31</v>
      </c>
      <c r="D6" s="67">
        <v>1</v>
      </c>
    </row>
    <row r="7" spans="1:4" x14ac:dyDescent="0.45">
      <c r="C7" s="48">
        <v>61</v>
      </c>
      <c r="D7" s="67">
        <v>2</v>
      </c>
    </row>
    <row r="8" spans="1:4" x14ac:dyDescent="0.45">
      <c r="C8" s="48">
        <v>91</v>
      </c>
      <c r="D8" s="67">
        <v>3</v>
      </c>
    </row>
    <row r="9" spans="1:4" x14ac:dyDescent="0.45">
      <c r="C9" s="49">
        <v>121</v>
      </c>
      <c r="D9" s="68">
        <v>4</v>
      </c>
    </row>
    <row r="10" spans="1:4" x14ac:dyDescent="0.45">
      <c r="C10" s="62"/>
      <c r="D10" s="62"/>
    </row>
    <row r="11" spans="1:4" x14ac:dyDescent="0.45">
      <c r="B11" s="77" t="s">
        <v>68</v>
      </c>
      <c r="C11" s="65" t="s">
        <v>13</v>
      </c>
      <c r="D11" s="29" t="s">
        <v>8</v>
      </c>
    </row>
    <row r="12" spans="1:4" x14ac:dyDescent="0.45">
      <c r="C12" s="48">
        <v>11</v>
      </c>
      <c r="D12" s="67">
        <v>0</v>
      </c>
    </row>
    <row r="13" spans="1:4" x14ac:dyDescent="0.45">
      <c r="C13" s="48">
        <v>41</v>
      </c>
      <c r="D13" s="67">
        <v>1</v>
      </c>
    </row>
    <row r="14" spans="1:4" x14ac:dyDescent="0.45">
      <c r="C14" s="48">
        <v>71</v>
      </c>
      <c r="D14" s="67">
        <v>2</v>
      </c>
    </row>
    <row r="15" spans="1:4" x14ac:dyDescent="0.45">
      <c r="C15" s="48">
        <v>101</v>
      </c>
      <c r="D15" s="67">
        <v>3</v>
      </c>
    </row>
    <row r="16" spans="1:4" x14ac:dyDescent="0.45">
      <c r="C16" s="49">
        <v>131</v>
      </c>
      <c r="D16" s="68">
        <v>4</v>
      </c>
    </row>
    <row r="17" spans="2:4" x14ac:dyDescent="0.45">
      <c r="C17" s="62"/>
      <c r="D17" s="62"/>
    </row>
    <row r="18" spans="2:4" x14ac:dyDescent="0.45">
      <c r="B18" s="78" t="s">
        <v>69</v>
      </c>
      <c r="C18" s="69" t="s">
        <v>17</v>
      </c>
      <c r="D18" s="29" t="s">
        <v>8</v>
      </c>
    </row>
    <row r="19" spans="2:4" x14ac:dyDescent="0.45">
      <c r="C19" s="63">
        <v>21</v>
      </c>
      <c r="D19" s="67">
        <v>0</v>
      </c>
    </row>
    <row r="20" spans="2:4" x14ac:dyDescent="0.45">
      <c r="C20" s="63">
        <v>51</v>
      </c>
      <c r="D20" s="67">
        <v>1</v>
      </c>
    </row>
    <row r="21" spans="2:4" x14ac:dyDescent="0.45">
      <c r="C21" s="63">
        <v>81</v>
      </c>
      <c r="D21" s="67">
        <v>2</v>
      </c>
    </row>
    <row r="22" spans="2:4" x14ac:dyDescent="0.45">
      <c r="C22" s="63">
        <v>111</v>
      </c>
      <c r="D22" s="67">
        <v>3</v>
      </c>
    </row>
    <row r="23" spans="2:4" x14ac:dyDescent="0.45">
      <c r="C23" s="64">
        <v>141</v>
      </c>
      <c r="D23" s="68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9B30-93FC-4D5A-8F55-87CCFA44693A}">
  <dimension ref="A1:D10"/>
  <sheetViews>
    <sheetView tabSelected="1" workbookViewId="0">
      <selection sqref="A1:E11"/>
    </sheetView>
  </sheetViews>
  <sheetFormatPr defaultRowHeight="18.600000000000001" x14ac:dyDescent="0.45"/>
  <cols>
    <col min="1" max="1" width="16.69921875" style="80" customWidth="1"/>
    <col min="2" max="2" width="8.796875" style="80"/>
    <col min="3" max="3" width="13.5" style="80" bestFit="1" customWidth="1"/>
    <col min="4" max="16384" width="8.796875" style="80"/>
  </cols>
  <sheetData>
    <row r="1" spans="1:4" ht="76.05" customHeight="1" x14ac:dyDescent="0.45">
      <c r="A1" s="2" t="str" cm="1">
        <f t="array" aca="1" ref="A1" ca="1">MID(CELL("filename",A1),FIND("]",CELL("filename",A1))+1,255)</f>
        <v>0112 star-wildcard3 formulas</v>
      </c>
      <c r="B1" s="79" t="str" cm="1">
        <f t="array" aca="1" ref="B1" ca="1">MID(CELL("filename"),SEARCH("[",CELL("filename"))+1,SEARCH(".",CELL("filename"))-1-SEARCH("[",CELL("filename")))</f>
        <v>Tio Cash Master 0100 Formulas</v>
      </c>
    </row>
    <row r="4" spans="1:4" x14ac:dyDescent="0.45">
      <c r="B4" s="81" t="s">
        <v>0</v>
      </c>
      <c r="C4" s="82" t="s">
        <v>65</v>
      </c>
      <c r="D4" s="82" t="s">
        <v>66</v>
      </c>
    </row>
    <row r="6" spans="1:4" ht="36.6" customHeight="1" x14ac:dyDescent="0.45">
      <c r="B6" s="85">
        <v>3</v>
      </c>
      <c r="C6" s="58" t="s">
        <v>70</v>
      </c>
      <c r="D6" s="58" t="s">
        <v>71</v>
      </c>
    </row>
    <row r="7" spans="1:4" x14ac:dyDescent="0.45">
      <c r="B7" s="84"/>
      <c r="C7" s="84"/>
      <c r="D7" s="84"/>
    </row>
    <row r="8" spans="1:4" ht="36.6" customHeight="1" x14ac:dyDescent="0.45">
      <c r="B8" s="83">
        <v>3</v>
      </c>
      <c r="C8" s="61" t="s">
        <v>9</v>
      </c>
      <c r="D8" s="61" t="s">
        <v>72</v>
      </c>
    </row>
    <row r="9" spans="1:4" x14ac:dyDescent="0.45">
      <c r="B9" s="84"/>
      <c r="C9" s="84"/>
      <c r="D9" s="84"/>
    </row>
    <row r="10" spans="1:4" ht="36.6" customHeight="1" x14ac:dyDescent="0.45">
      <c r="B10" s="83">
        <v>3</v>
      </c>
      <c r="C10" s="61" t="s">
        <v>73</v>
      </c>
      <c r="D10" s="6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E220-1046-4E29-B94A-630E7FD958EA}">
  <dimension ref="A1:E22"/>
  <sheetViews>
    <sheetView topLeftCell="A2" workbookViewId="0">
      <selection activeCell="E16" sqref="E16"/>
    </sheetView>
  </sheetViews>
  <sheetFormatPr defaultRowHeight="18.600000000000001" x14ac:dyDescent="0.45"/>
  <cols>
    <col min="1" max="1" width="16.69921875" style="80" customWidth="1"/>
    <col min="2" max="2" width="8.796875" style="80"/>
    <col min="3" max="3" width="13.5" style="80" bestFit="1" customWidth="1"/>
    <col min="4" max="16384" width="8.796875" style="80"/>
  </cols>
  <sheetData>
    <row r="1" spans="1:5" ht="76.05" customHeight="1" x14ac:dyDescent="0.45">
      <c r="A1" s="2" t="str" cm="1">
        <f t="array" aca="1" ref="A1" ca="1">MID(CELL("filename",A1),FIND("]",CELL("filename",A1))+1,255)</f>
        <v>0113 star-wildcard3 solutions</v>
      </c>
      <c r="B1" s="79" t="str" cm="1">
        <f t="array" aca="1" ref="B1" ca="1">MID(CELL("filename"),SEARCH("[",CELL("filename"))+1,SEARCH(".",CELL("filename"))-1-SEARCH("[",CELL("filename")))</f>
        <v>Tio Cash Master 0100 Formulas</v>
      </c>
    </row>
    <row r="4" spans="1:5" x14ac:dyDescent="0.45">
      <c r="C4" s="7" t="s">
        <v>0</v>
      </c>
      <c r="D4" s="8"/>
      <c r="E4" s="12"/>
    </row>
    <row r="5" spans="1:5" x14ac:dyDescent="0.45">
      <c r="B5" s="34" t="s">
        <v>71</v>
      </c>
      <c r="C5" s="34" t="s">
        <v>4</v>
      </c>
      <c r="D5" s="14"/>
      <c r="E5" s="22"/>
    </row>
    <row r="6" spans="1:5" x14ac:dyDescent="0.45">
      <c r="B6" s="32" t="s">
        <v>72</v>
      </c>
      <c r="C6" s="32" t="s">
        <v>9</v>
      </c>
      <c r="D6" s="3"/>
      <c r="E6" s="17"/>
    </row>
    <row r="7" spans="1:5" ht="19.2" thickBot="1" x14ac:dyDescent="0.5">
      <c r="B7" s="32" t="s">
        <v>74</v>
      </c>
      <c r="C7" s="32" t="s">
        <v>14</v>
      </c>
      <c r="D7" s="86" t="s">
        <v>8</v>
      </c>
      <c r="E7" s="17"/>
    </row>
    <row r="8" spans="1:5" x14ac:dyDescent="0.45">
      <c r="C8" s="87">
        <v>3</v>
      </c>
      <c r="D8" s="51">
        <v>0</v>
      </c>
      <c r="E8" s="52">
        <f>D8*3*10+3</f>
        <v>3</v>
      </c>
    </row>
    <row r="9" spans="1:5" x14ac:dyDescent="0.45">
      <c r="C9" s="53">
        <v>13</v>
      </c>
      <c r="D9" s="86">
        <v>0</v>
      </c>
      <c r="E9" s="54">
        <f>D9*3*10+13</f>
        <v>13</v>
      </c>
    </row>
    <row r="10" spans="1:5" ht="19.2" thickBot="1" x14ac:dyDescent="0.5">
      <c r="C10" s="88">
        <v>23</v>
      </c>
      <c r="D10" s="55">
        <v>0</v>
      </c>
      <c r="E10" s="56">
        <f>D10*3*10+23</f>
        <v>23</v>
      </c>
    </row>
    <row r="11" spans="1:5" x14ac:dyDescent="0.45">
      <c r="C11" s="87">
        <v>33</v>
      </c>
      <c r="D11" s="51">
        <v>1</v>
      </c>
      <c r="E11" s="52">
        <f>D11*3*10+3</f>
        <v>33</v>
      </c>
    </row>
    <row r="12" spans="1:5" x14ac:dyDescent="0.45">
      <c r="C12" s="53">
        <v>43</v>
      </c>
      <c r="D12" s="86">
        <v>1</v>
      </c>
      <c r="E12" s="54">
        <f>D12*3*10+13</f>
        <v>43</v>
      </c>
    </row>
    <row r="13" spans="1:5" ht="19.2" thickBot="1" x14ac:dyDescent="0.5">
      <c r="C13" s="88">
        <v>53</v>
      </c>
      <c r="D13" s="55">
        <v>1</v>
      </c>
      <c r="E13" s="56">
        <f>D13*3*10+23</f>
        <v>53</v>
      </c>
    </row>
    <row r="14" spans="1:5" x14ac:dyDescent="0.45">
      <c r="C14" s="87">
        <v>63</v>
      </c>
      <c r="D14" s="51">
        <v>2</v>
      </c>
      <c r="E14" s="52">
        <f>D14*3*10+3</f>
        <v>63</v>
      </c>
    </row>
    <row r="15" spans="1:5" x14ac:dyDescent="0.45">
      <c r="C15" s="53">
        <v>73</v>
      </c>
      <c r="D15" s="86">
        <v>2</v>
      </c>
      <c r="E15" s="54">
        <f>D15*3*10+13</f>
        <v>73</v>
      </c>
    </row>
    <row r="16" spans="1:5" ht="19.2" thickBot="1" x14ac:dyDescent="0.5">
      <c r="C16" s="88">
        <v>83</v>
      </c>
      <c r="D16" s="55">
        <v>2</v>
      </c>
      <c r="E16" s="56">
        <f>D16*3*10+23</f>
        <v>83</v>
      </c>
    </row>
    <row r="17" spans="3:5" x14ac:dyDescent="0.45">
      <c r="C17" s="87">
        <v>93</v>
      </c>
      <c r="D17" s="51">
        <v>3</v>
      </c>
      <c r="E17" s="52">
        <f>D17*3*10+3</f>
        <v>93</v>
      </c>
    </row>
    <row r="18" spans="3:5" x14ac:dyDescent="0.45">
      <c r="C18" s="53">
        <v>103</v>
      </c>
      <c r="D18" s="86">
        <v>3</v>
      </c>
      <c r="E18" s="54">
        <f>D18*3*10+13</f>
        <v>103</v>
      </c>
    </row>
    <row r="19" spans="3:5" ht="19.2" thickBot="1" x14ac:dyDescent="0.5">
      <c r="C19" s="88">
        <v>113</v>
      </c>
      <c r="D19" s="55">
        <v>3</v>
      </c>
      <c r="E19" s="56">
        <f>D19*3*10+23</f>
        <v>113</v>
      </c>
    </row>
    <row r="20" spans="3:5" x14ac:dyDescent="0.45">
      <c r="C20" s="87">
        <v>123</v>
      </c>
      <c r="D20" s="51">
        <v>4</v>
      </c>
      <c r="E20" s="52">
        <f>D20*3*10+3</f>
        <v>123</v>
      </c>
    </row>
    <row r="21" spans="3:5" x14ac:dyDescent="0.45">
      <c r="C21" s="53">
        <v>133</v>
      </c>
      <c r="D21" s="86">
        <v>4</v>
      </c>
      <c r="E21" s="54">
        <f>D21*3*10+13</f>
        <v>133</v>
      </c>
    </row>
    <row r="22" spans="3:5" ht="19.2" thickBot="1" x14ac:dyDescent="0.5">
      <c r="C22" s="88">
        <v>143</v>
      </c>
      <c r="D22" s="55">
        <v>4</v>
      </c>
      <c r="E22" s="56">
        <f>D22*3*10+23</f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C813-DE2E-42E7-897C-123678B9F14D}">
  <dimension ref="A1:D23"/>
  <sheetViews>
    <sheetView topLeftCell="A2" workbookViewId="0">
      <selection sqref="A1:E24"/>
    </sheetView>
  </sheetViews>
  <sheetFormatPr defaultRowHeight="18.600000000000001" x14ac:dyDescent="0.45"/>
  <cols>
    <col min="1" max="1" width="16.69921875" style="80" customWidth="1"/>
    <col min="2" max="2" width="8.796875" style="80"/>
    <col min="3" max="3" width="13.5" style="80" bestFit="1" customWidth="1"/>
    <col min="4" max="16384" width="8.796875" style="80"/>
  </cols>
  <sheetData>
    <row r="1" spans="1:4" ht="76.05" customHeight="1" x14ac:dyDescent="0.45">
      <c r="A1" s="2" t="str" cm="1">
        <f t="array" aca="1" ref="A1" ca="1">MID(CELL("filename",A1),FIND("]",CELL("filename",A1))+1,255)</f>
        <v>0114 star-wildcard3 group fam</v>
      </c>
      <c r="B1" s="79" t="str" cm="1">
        <f t="array" aca="1" ref="B1" ca="1">MID(CELL("filename"),SEARCH("[",CELL("filename"))+1,SEARCH(".",CELL("filename"))-1-SEARCH("[",CELL("filename")))</f>
        <v>Tio Cash Master 0100 Formulas</v>
      </c>
    </row>
    <row r="3" spans="1:4" x14ac:dyDescent="0.45">
      <c r="D3" s="82"/>
    </row>
    <row r="4" spans="1:4" x14ac:dyDescent="0.45">
      <c r="B4" s="89" t="s">
        <v>71</v>
      </c>
      <c r="C4" s="69" t="s">
        <v>4</v>
      </c>
      <c r="D4" s="29" t="s">
        <v>8</v>
      </c>
    </row>
    <row r="5" spans="1:4" x14ac:dyDescent="0.45">
      <c r="C5" s="70">
        <v>3</v>
      </c>
      <c r="D5" s="67">
        <v>0</v>
      </c>
    </row>
    <row r="6" spans="1:4" x14ac:dyDescent="0.45">
      <c r="C6" s="70">
        <v>33</v>
      </c>
      <c r="D6" s="67">
        <v>1</v>
      </c>
    </row>
    <row r="7" spans="1:4" x14ac:dyDescent="0.45">
      <c r="C7" s="70">
        <v>63</v>
      </c>
      <c r="D7" s="67">
        <v>2</v>
      </c>
    </row>
    <row r="8" spans="1:4" x14ac:dyDescent="0.45">
      <c r="C8" s="70">
        <v>93</v>
      </c>
      <c r="D8" s="67">
        <v>3</v>
      </c>
    </row>
    <row r="9" spans="1:4" x14ac:dyDescent="0.45">
      <c r="C9" s="71">
        <v>123</v>
      </c>
      <c r="D9" s="68">
        <v>4</v>
      </c>
    </row>
    <row r="11" spans="1:4" x14ac:dyDescent="0.45">
      <c r="B11" s="90" t="s">
        <v>72</v>
      </c>
      <c r="C11" s="65" t="s">
        <v>9</v>
      </c>
      <c r="D11" s="29" t="s">
        <v>8</v>
      </c>
    </row>
    <row r="12" spans="1:4" x14ac:dyDescent="0.45">
      <c r="C12" s="48">
        <v>13</v>
      </c>
      <c r="D12" s="67">
        <v>0</v>
      </c>
    </row>
    <row r="13" spans="1:4" x14ac:dyDescent="0.45">
      <c r="C13" s="48">
        <v>43</v>
      </c>
      <c r="D13" s="67">
        <v>1</v>
      </c>
    </row>
    <row r="14" spans="1:4" x14ac:dyDescent="0.45">
      <c r="C14" s="48">
        <v>73</v>
      </c>
      <c r="D14" s="67">
        <v>2</v>
      </c>
    </row>
    <row r="15" spans="1:4" x14ac:dyDescent="0.45">
      <c r="C15" s="48">
        <v>103</v>
      </c>
      <c r="D15" s="67">
        <v>3</v>
      </c>
    </row>
    <row r="16" spans="1:4" x14ac:dyDescent="0.45">
      <c r="C16" s="49">
        <v>133</v>
      </c>
      <c r="D16" s="68">
        <v>4</v>
      </c>
    </row>
    <row r="18" spans="2:4" x14ac:dyDescent="0.45">
      <c r="B18" s="90" t="s">
        <v>74</v>
      </c>
      <c r="C18" s="65" t="s">
        <v>14</v>
      </c>
      <c r="D18" s="29" t="s">
        <v>8</v>
      </c>
    </row>
    <row r="19" spans="2:4" x14ac:dyDescent="0.45">
      <c r="C19" s="48">
        <v>23</v>
      </c>
      <c r="D19" s="67">
        <v>0</v>
      </c>
    </row>
    <row r="20" spans="2:4" x14ac:dyDescent="0.45">
      <c r="C20" s="48">
        <v>53</v>
      </c>
      <c r="D20" s="67">
        <v>1</v>
      </c>
    </row>
    <row r="21" spans="2:4" x14ac:dyDescent="0.45">
      <c r="C21" s="48">
        <v>83</v>
      </c>
      <c r="D21" s="67">
        <v>2</v>
      </c>
    </row>
    <row r="22" spans="2:4" x14ac:dyDescent="0.45">
      <c r="C22" s="48">
        <v>113</v>
      </c>
      <c r="D22" s="67">
        <v>3</v>
      </c>
    </row>
    <row r="23" spans="2:4" x14ac:dyDescent="0.45">
      <c r="C23" s="49">
        <v>143</v>
      </c>
      <c r="D23" s="6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175B-171F-49B1-BE36-BDFA961D3EFA}">
  <dimension ref="A1:D10"/>
  <sheetViews>
    <sheetView workbookViewId="0">
      <selection sqref="A1:E11"/>
    </sheetView>
  </sheetViews>
  <sheetFormatPr defaultRowHeight="18.600000000000001" x14ac:dyDescent="0.45"/>
  <cols>
    <col min="1" max="1" width="16.69921875" style="80" customWidth="1"/>
    <col min="2" max="2" width="8.796875" style="80"/>
    <col min="3" max="3" width="13.5" style="80" bestFit="1" customWidth="1"/>
    <col min="4" max="16384" width="8.796875" style="80"/>
  </cols>
  <sheetData>
    <row r="1" spans="1:4" ht="76.05" customHeight="1" x14ac:dyDescent="0.45">
      <c r="A1" s="2" t="str" cm="1">
        <f t="array" aca="1" ref="A1" ca="1">MID(CELL("filename",A1),FIND("]",CELL("filename",A1))+1,255)</f>
        <v>0116 star-wildcard7 formulas</v>
      </c>
      <c r="B1" s="79" t="str" cm="1">
        <f t="array" aca="1" ref="B1" ca="1">MID(CELL("filename"),SEARCH("[",CELL("filename"))+1,SEARCH(".",CELL("filename"))-1-SEARCH("[",CELL("filename")))</f>
        <v>Tio Cash Master 0100 Formulas</v>
      </c>
    </row>
    <row r="4" spans="1:4" x14ac:dyDescent="0.45">
      <c r="B4" s="81" t="s">
        <v>1</v>
      </c>
      <c r="C4" s="82" t="s">
        <v>65</v>
      </c>
      <c r="D4" s="82" t="s">
        <v>66</v>
      </c>
    </row>
    <row r="6" spans="1:4" ht="36.6" customHeight="1" x14ac:dyDescent="0.45">
      <c r="B6" s="83">
        <v>7</v>
      </c>
      <c r="C6" s="61" t="s">
        <v>75</v>
      </c>
      <c r="D6" s="61" t="s">
        <v>76</v>
      </c>
    </row>
    <row r="7" spans="1:4" x14ac:dyDescent="0.45">
      <c r="B7" s="84"/>
      <c r="C7" s="84"/>
      <c r="D7" s="84"/>
    </row>
    <row r="8" spans="1:4" ht="36.6" customHeight="1" x14ac:dyDescent="0.45">
      <c r="B8" s="83">
        <v>17</v>
      </c>
      <c r="C8" s="61" t="s">
        <v>10</v>
      </c>
      <c r="D8" s="61" t="s">
        <v>77</v>
      </c>
    </row>
    <row r="9" spans="1:4" x14ac:dyDescent="0.45">
      <c r="B9" s="84"/>
      <c r="C9" s="84"/>
      <c r="D9" s="84"/>
    </row>
    <row r="10" spans="1:4" ht="36.6" customHeight="1" x14ac:dyDescent="0.45">
      <c r="B10" s="85">
        <v>27</v>
      </c>
      <c r="C10" s="58" t="s">
        <v>78</v>
      </c>
      <c r="D10" s="58" t="s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C387-3012-4497-83E9-05C3AD6B19AB}">
  <dimension ref="A1:E22"/>
  <sheetViews>
    <sheetView topLeftCell="A2" workbookViewId="0">
      <selection sqref="A1:F23"/>
    </sheetView>
  </sheetViews>
  <sheetFormatPr defaultRowHeight="18.600000000000001" x14ac:dyDescent="0.45"/>
  <cols>
    <col min="1" max="1" width="16.69921875" style="80" customWidth="1"/>
    <col min="2" max="2" width="8.796875" style="80"/>
    <col min="3" max="3" width="13.5" style="80" bestFit="1" customWidth="1"/>
    <col min="4" max="16384" width="8.796875" style="80"/>
  </cols>
  <sheetData>
    <row r="1" spans="1:5" ht="76.05" customHeight="1" x14ac:dyDescent="0.45">
      <c r="A1" s="2" t="str" cm="1">
        <f t="array" aca="1" ref="A1" ca="1">MID(CELL("filename",A1),FIND("]",CELL("filename",A1))+1,255)</f>
        <v>0117 star-wildcard7 solutions</v>
      </c>
      <c r="B1" s="79" t="str" cm="1">
        <f t="array" aca="1" ref="B1" ca="1">MID(CELL("filename"),SEARCH("[",CELL("filename"))+1,SEARCH(".",CELL("filename"))-1-SEARCH("[",CELL("filename")))</f>
        <v>Tio Cash Master 0100 Formulas</v>
      </c>
    </row>
    <row r="4" spans="1:5" x14ac:dyDescent="0.45">
      <c r="C4" s="7" t="s">
        <v>1</v>
      </c>
      <c r="D4" s="8"/>
      <c r="E4" s="12"/>
    </row>
    <row r="5" spans="1:5" x14ac:dyDescent="0.45">
      <c r="B5" s="32" t="s">
        <v>76</v>
      </c>
      <c r="C5" s="32" t="s">
        <v>5</v>
      </c>
      <c r="D5" s="14"/>
      <c r="E5" s="22"/>
    </row>
    <row r="6" spans="1:5" x14ac:dyDescent="0.45">
      <c r="B6" s="32" t="s">
        <v>77</v>
      </c>
      <c r="C6" s="32" t="s">
        <v>10</v>
      </c>
      <c r="D6" s="3"/>
      <c r="E6" s="17"/>
    </row>
    <row r="7" spans="1:5" ht="19.2" thickBot="1" x14ac:dyDescent="0.5">
      <c r="B7" s="34" t="s">
        <v>79</v>
      </c>
      <c r="C7" s="34" t="s">
        <v>15</v>
      </c>
      <c r="D7" s="86" t="s">
        <v>8</v>
      </c>
      <c r="E7" s="17"/>
    </row>
    <row r="8" spans="1:5" x14ac:dyDescent="0.45">
      <c r="C8" s="91">
        <v>7</v>
      </c>
      <c r="D8" s="51">
        <v>0</v>
      </c>
      <c r="E8" s="52">
        <f>D8*3*10+7</f>
        <v>7</v>
      </c>
    </row>
    <row r="9" spans="1:5" x14ac:dyDescent="0.45">
      <c r="C9" s="53">
        <v>17</v>
      </c>
      <c r="D9" s="86">
        <v>0</v>
      </c>
      <c r="E9" s="54">
        <f>D9*3*10+17</f>
        <v>17</v>
      </c>
    </row>
    <row r="10" spans="1:5" ht="19.2" thickBot="1" x14ac:dyDescent="0.5">
      <c r="C10" s="87">
        <v>27</v>
      </c>
      <c r="D10" s="55">
        <v>0</v>
      </c>
      <c r="E10" s="56">
        <f>D10*3*10+27</f>
        <v>27</v>
      </c>
    </row>
    <row r="11" spans="1:5" x14ac:dyDescent="0.45">
      <c r="C11" s="91">
        <v>37</v>
      </c>
      <c r="D11" s="51">
        <v>1</v>
      </c>
      <c r="E11" s="52">
        <f>D11*3*10+7</f>
        <v>37</v>
      </c>
    </row>
    <row r="12" spans="1:5" x14ac:dyDescent="0.45">
      <c r="C12" s="53">
        <v>47</v>
      </c>
      <c r="D12" s="86">
        <v>1</v>
      </c>
      <c r="E12" s="54">
        <f>D12*3*10+17</f>
        <v>47</v>
      </c>
    </row>
    <row r="13" spans="1:5" ht="19.2" thickBot="1" x14ac:dyDescent="0.5">
      <c r="C13" s="87">
        <v>57</v>
      </c>
      <c r="D13" s="55">
        <v>1</v>
      </c>
      <c r="E13" s="56">
        <f>D13*3*10+27</f>
        <v>57</v>
      </c>
    </row>
    <row r="14" spans="1:5" x14ac:dyDescent="0.45">
      <c r="C14" s="91">
        <v>67</v>
      </c>
      <c r="D14" s="51">
        <v>2</v>
      </c>
      <c r="E14" s="52">
        <f>D14*3*10+7</f>
        <v>67</v>
      </c>
    </row>
    <row r="15" spans="1:5" x14ac:dyDescent="0.45">
      <c r="C15" s="53">
        <v>77</v>
      </c>
      <c r="D15" s="86">
        <v>2</v>
      </c>
      <c r="E15" s="54">
        <f>D15*3*10+17</f>
        <v>77</v>
      </c>
    </row>
    <row r="16" spans="1:5" ht="19.2" thickBot="1" x14ac:dyDescent="0.5">
      <c r="C16" s="87">
        <v>87</v>
      </c>
      <c r="D16" s="55">
        <v>2</v>
      </c>
      <c r="E16" s="56">
        <f>D16*3*10+27</f>
        <v>87</v>
      </c>
    </row>
    <row r="17" spans="3:5" x14ac:dyDescent="0.45">
      <c r="C17" s="91">
        <v>97</v>
      </c>
      <c r="D17" s="51">
        <v>3</v>
      </c>
      <c r="E17" s="52">
        <f>D17*3*10+7</f>
        <v>97</v>
      </c>
    </row>
    <row r="18" spans="3:5" x14ac:dyDescent="0.45">
      <c r="C18" s="53">
        <v>107</v>
      </c>
      <c r="D18" s="86">
        <v>3</v>
      </c>
      <c r="E18" s="54">
        <f>D18*3*10+17</f>
        <v>107</v>
      </c>
    </row>
    <row r="19" spans="3:5" ht="19.2" thickBot="1" x14ac:dyDescent="0.5">
      <c r="C19" s="87">
        <v>117</v>
      </c>
      <c r="D19" s="55">
        <v>3</v>
      </c>
      <c r="E19" s="56">
        <f>D19*3*10+27</f>
        <v>117</v>
      </c>
    </row>
    <row r="20" spans="3:5" x14ac:dyDescent="0.45">
      <c r="C20" s="91">
        <v>127</v>
      </c>
      <c r="D20" s="51">
        <v>4</v>
      </c>
      <c r="E20" s="52">
        <f>D20*3*10+7</f>
        <v>127</v>
      </c>
    </row>
    <row r="21" spans="3:5" x14ac:dyDescent="0.45">
      <c r="C21" s="53">
        <v>137</v>
      </c>
      <c r="D21" s="86">
        <v>4</v>
      </c>
      <c r="E21" s="54">
        <f>D21*3*10+17</f>
        <v>137</v>
      </c>
    </row>
    <row r="22" spans="3:5" ht="19.2" thickBot="1" x14ac:dyDescent="0.5">
      <c r="C22" s="87">
        <v>147</v>
      </c>
      <c r="D22" s="55">
        <v>4</v>
      </c>
      <c r="E22" s="56">
        <f>D22*3*10+27</f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701A-61F7-4352-A735-A43AB2765580}">
  <dimension ref="A1:D23"/>
  <sheetViews>
    <sheetView topLeftCell="A2" workbookViewId="0">
      <selection sqref="A1:E24"/>
    </sheetView>
  </sheetViews>
  <sheetFormatPr defaultRowHeight="18.600000000000001" x14ac:dyDescent="0.45"/>
  <cols>
    <col min="1" max="1" width="16.69921875" style="80" customWidth="1"/>
    <col min="2" max="2" width="8.796875" style="80"/>
    <col min="3" max="3" width="13.5" style="80" bestFit="1" customWidth="1"/>
    <col min="4" max="16384" width="8.796875" style="80"/>
  </cols>
  <sheetData>
    <row r="1" spans="1:4" ht="76.05" customHeight="1" x14ac:dyDescent="0.45">
      <c r="A1" s="2" t="str" cm="1">
        <f t="array" aca="1" ref="A1" ca="1">MID(CELL("filename",A1),FIND("]",CELL("filename",A1))+1,255)</f>
        <v>0118 star-wildcard7 group fam</v>
      </c>
      <c r="B1" s="79" t="str" cm="1">
        <f t="array" aca="1" ref="B1" ca="1">MID(CELL("filename"),SEARCH("[",CELL("filename"))+1,SEARCH(".",CELL("filename"))-1-SEARCH("[",CELL("filename")))</f>
        <v>Tio Cash Master 0100 Formulas</v>
      </c>
    </row>
    <row r="3" spans="1:4" x14ac:dyDescent="0.45">
      <c r="D3" s="82"/>
    </row>
    <row r="4" spans="1:4" x14ac:dyDescent="0.45">
      <c r="B4" s="90" t="s">
        <v>76</v>
      </c>
      <c r="C4" s="65" t="s">
        <v>5</v>
      </c>
      <c r="D4" s="29" t="s">
        <v>8</v>
      </c>
    </row>
    <row r="5" spans="1:4" x14ac:dyDescent="0.45">
      <c r="C5" s="48">
        <v>7</v>
      </c>
      <c r="D5" s="67">
        <v>0</v>
      </c>
    </row>
    <row r="6" spans="1:4" x14ac:dyDescent="0.45">
      <c r="C6" s="48">
        <v>37</v>
      </c>
      <c r="D6" s="67">
        <v>1</v>
      </c>
    </row>
    <row r="7" spans="1:4" x14ac:dyDescent="0.45">
      <c r="C7" s="48">
        <v>67</v>
      </c>
      <c r="D7" s="67">
        <v>2</v>
      </c>
    </row>
    <row r="8" spans="1:4" x14ac:dyDescent="0.45">
      <c r="C8" s="48">
        <v>97</v>
      </c>
      <c r="D8" s="67">
        <v>3</v>
      </c>
    </row>
    <row r="9" spans="1:4" x14ac:dyDescent="0.45">
      <c r="C9" s="49">
        <v>127</v>
      </c>
      <c r="D9" s="68">
        <v>4</v>
      </c>
    </row>
    <row r="11" spans="1:4" x14ac:dyDescent="0.45">
      <c r="B11" s="90" t="s">
        <v>77</v>
      </c>
      <c r="C11" s="65" t="s">
        <v>10</v>
      </c>
      <c r="D11" s="29" t="s">
        <v>8</v>
      </c>
    </row>
    <row r="12" spans="1:4" x14ac:dyDescent="0.45">
      <c r="C12" s="48">
        <v>17</v>
      </c>
      <c r="D12" s="67">
        <v>0</v>
      </c>
    </row>
    <row r="13" spans="1:4" x14ac:dyDescent="0.45">
      <c r="C13" s="48">
        <v>47</v>
      </c>
      <c r="D13" s="67">
        <v>1</v>
      </c>
    </row>
    <row r="14" spans="1:4" x14ac:dyDescent="0.45">
      <c r="C14" s="48">
        <v>77</v>
      </c>
      <c r="D14" s="67">
        <v>2</v>
      </c>
    </row>
    <row r="15" spans="1:4" x14ac:dyDescent="0.45">
      <c r="C15" s="48">
        <v>107</v>
      </c>
      <c r="D15" s="67">
        <v>3</v>
      </c>
    </row>
    <row r="16" spans="1:4" x14ac:dyDescent="0.45">
      <c r="C16" s="49">
        <v>137</v>
      </c>
      <c r="D16" s="68">
        <v>4</v>
      </c>
    </row>
    <row r="18" spans="2:4" x14ac:dyDescent="0.45">
      <c r="B18" s="89" t="s">
        <v>79</v>
      </c>
      <c r="C18" s="69" t="s">
        <v>15</v>
      </c>
      <c r="D18" s="29" t="s">
        <v>8</v>
      </c>
    </row>
    <row r="19" spans="2:4" x14ac:dyDescent="0.45">
      <c r="C19" s="70">
        <v>27</v>
      </c>
      <c r="D19" s="67">
        <v>0</v>
      </c>
    </row>
    <row r="20" spans="2:4" x14ac:dyDescent="0.45">
      <c r="C20" s="70">
        <v>57</v>
      </c>
      <c r="D20" s="67">
        <v>1</v>
      </c>
    </row>
    <row r="21" spans="2:4" x14ac:dyDescent="0.45">
      <c r="C21" s="70">
        <v>87</v>
      </c>
      <c r="D21" s="67">
        <v>2</v>
      </c>
    </row>
    <row r="22" spans="2:4" x14ac:dyDescent="0.45">
      <c r="C22" s="70">
        <v>117</v>
      </c>
      <c r="D22" s="67">
        <v>3</v>
      </c>
    </row>
    <row r="23" spans="2:4" x14ac:dyDescent="0.45">
      <c r="C23" s="71">
        <v>147</v>
      </c>
      <c r="D23" s="6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E043-CA89-468F-A99D-8132496889E1}">
  <dimension ref="A1:D10"/>
  <sheetViews>
    <sheetView workbookViewId="0">
      <selection sqref="A1:E11"/>
    </sheetView>
  </sheetViews>
  <sheetFormatPr defaultRowHeight="18.600000000000001" x14ac:dyDescent="0.45"/>
  <cols>
    <col min="1" max="1" width="16.69921875" style="80" customWidth="1"/>
    <col min="2" max="2" width="8.796875" style="80"/>
    <col min="3" max="3" width="13.5" style="80" bestFit="1" customWidth="1"/>
    <col min="4" max="16384" width="8.796875" style="80"/>
  </cols>
  <sheetData>
    <row r="1" spans="1:4" ht="76.05" customHeight="1" x14ac:dyDescent="0.45">
      <c r="A1" s="2" t="str" cm="1">
        <f t="array" aca="1" ref="A1" ca="1">MID(CELL("filename",A1),FIND("]",CELL("filename",A1))+1,255)</f>
        <v>0120 star-wildcard9 formulas</v>
      </c>
      <c r="B1" s="79" t="str" cm="1">
        <f t="array" aca="1" ref="B1" ca="1">MID(CELL("filename"),SEARCH("[",CELL("filename"))+1,SEARCH(".",CELL("filename"))-1-SEARCH("[",CELL("filename")))</f>
        <v>Tio Cash Master 0100 Formulas</v>
      </c>
    </row>
    <row r="4" spans="1:4" x14ac:dyDescent="0.45">
      <c r="B4" s="81" t="s">
        <v>2</v>
      </c>
      <c r="C4" s="82" t="s">
        <v>65</v>
      </c>
      <c r="D4" s="82" t="s">
        <v>66</v>
      </c>
    </row>
    <row r="6" spans="1:4" ht="36.6" customHeight="1" x14ac:dyDescent="0.45">
      <c r="B6" s="85">
        <v>9</v>
      </c>
      <c r="C6" s="92" t="s">
        <v>84</v>
      </c>
      <c r="D6" s="92" t="s">
        <v>83</v>
      </c>
    </row>
    <row r="7" spans="1:4" x14ac:dyDescent="0.45">
      <c r="B7" s="84"/>
      <c r="C7" s="84"/>
      <c r="D7" s="84"/>
    </row>
    <row r="8" spans="1:4" ht="36.6" customHeight="1" x14ac:dyDescent="0.45">
      <c r="B8" s="83">
        <v>19</v>
      </c>
      <c r="C8" s="61" t="s">
        <v>12</v>
      </c>
      <c r="D8" s="61" t="s">
        <v>82</v>
      </c>
    </row>
    <row r="9" spans="1:4" x14ac:dyDescent="0.45">
      <c r="B9" s="84"/>
      <c r="C9" s="84"/>
      <c r="D9" s="84"/>
    </row>
    <row r="10" spans="1:4" ht="36.6" customHeight="1" x14ac:dyDescent="0.45">
      <c r="B10" s="83">
        <v>29</v>
      </c>
      <c r="C10" s="61" t="s">
        <v>81</v>
      </c>
      <c r="D10" s="6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2534-1F97-4B38-9256-BED11AF24ECE}">
  <dimension ref="A1:E22"/>
  <sheetViews>
    <sheetView topLeftCell="A2" workbookViewId="0">
      <selection sqref="A1:F23"/>
    </sheetView>
  </sheetViews>
  <sheetFormatPr defaultRowHeight="18.600000000000001" x14ac:dyDescent="0.45"/>
  <cols>
    <col min="1" max="1" width="16.69921875" style="80" customWidth="1"/>
    <col min="2" max="2" width="8.796875" style="80"/>
    <col min="3" max="3" width="13.5" style="80" bestFit="1" customWidth="1"/>
    <col min="4" max="16384" width="8.796875" style="80"/>
  </cols>
  <sheetData>
    <row r="1" spans="1:5" ht="76.05" customHeight="1" x14ac:dyDescent="0.45">
      <c r="A1" s="2" t="str" cm="1">
        <f t="array" aca="1" ref="A1" ca="1">MID(CELL("filename",A1),FIND("]",CELL("filename",A1))+1,255)</f>
        <v>0121 star-wildcard9 solutions</v>
      </c>
      <c r="B1" s="79" t="str" cm="1">
        <f t="array" aca="1" ref="B1" ca="1">MID(CELL("filename"),SEARCH("[",CELL("filename"))+1,SEARCH(".",CELL("filename"))-1-SEARCH("[",CELL("filename")))</f>
        <v>Tio Cash Master 0100 Formulas</v>
      </c>
    </row>
    <row r="4" spans="1:5" x14ac:dyDescent="0.45">
      <c r="C4" s="7" t="s">
        <v>2</v>
      </c>
      <c r="D4" s="8"/>
      <c r="E4" s="12"/>
    </row>
    <row r="5" spans="1:5" x14ac:dyDescent="0.45">
      <c r="B5" s="34" t="s">
        <v>83</v>
      </c>
      <c r="C5" s="34" t="s">
        <v>6</v>
      </c>
      <c r="D5" s="14"/>
      <c r="E5" s="22"/>
    </row>
    <row r="6" spans="1:5" x14ac:dyDescent="0.45">
      <c r="B6" s="32" t="s">
        <v>82</v>
      </c>
      <c r="C6" s="32" t="s">
        <v>12</v>
      </c>
      <c r="D6" s="3"/>
      <c r="E6" s="17"/>
    </row>
    <row r="7" spans="1:5" ht="19.2" thickBot="1" x14ac:dyDescent="0.5">
      <c r="B7" s="32" t="s">
        <v>80</v>
      </c>
      <c r="C7" s="32" t="s">
        <v>16</v>
      </c>
      <c r="D7" s="86" t="s">
        <v>8</v>
      </c>
      <c r="E7" s="17"/>
    </row>
    <row r="8" spans="1:5" x14ac:dyDescent="0.45">
      <c r="C8" s="87">
        <v>9</v>
      </c>
      <c r="D8" s="51">
        <v>0</v>
      </c>
      <c r="E8" s="52">
        <f>D8*3*10+9</f>
        <v>9</v>
      </c>
    </row>
    <row r="9" spans="1:5" x14ac:dyDescent="0.45">
      <c r="C9" s="53">
        <v>19</v>
      </c>
      <c r="D9" s="86">
        <v>0</v>
      </c>
      <c r="E9" s="54">
        <f>D9*3*10+19</f>
        <v>19</v>
      </c>
    </row>
    <row r="10" spans="1:5" ht="19.2" thickBot="1" x14ac:dyDescent="0.5">
      <c r="C10" s="93">
        <v>29</v>
      </c>
      <c r="D10" s="55">
        <v>0</v>
      </c>
      <c r="E10" s="56">
        <f>D10*3*10+29</f>
        <v>29</v>
      </c>
    </row>
    <row r="11" spans="1:5" x14ac:dyDescent="0.45">
      <c r="C11" s="87">
        <v>39</v>
      </c>
      <c r="D11" s="51">
        <v>1</v>
      </c>
      <c r="E11" s="52">
        <f>D11*3*10+9</f>
        <v>39</v>
      </c>
    </row>
    <row r="12" spans="1:5" x14ac:dyDescent="0.45">
      <c r="C12" s="53">
        <v>49</v>
      </c>
      <c r="D12" s="86">
        <v>1</v>
      </c>
      <c r="E12" s="54">
        <f>D12*3*10+19</f>
        <v>49</v>
      </c>
    </row>
    <row r="13" spans="1:5" ht="19.2" thickBot="1" x14ac:dyDescent="0.5">
      <c r="C13" s="93">
        <v>59</v>
      </c>
      <c r="D13" s="55">
        <v>1</v>
      </c>
      <c r="E13" s="56">
        <f>D13*3*10+29</f>
        <v>59</v>
      </c>
    </row>
    <row r="14" spans="1:5" x14ac:dyDescent="0.45">
      <c r="C14" s="87">
        <v>69</v>
      </c>
      <c r="D14" s="51">
        <v>2</v>
      </c>
      <c r="E14" s="52">
        <f>D14*3*10+9</f>
        <v>69</v>
      </c>
    </row>
    <row r="15" spans="1:5" x14ac:dyDescent="0.45">
      <c r="C15" s="53">
        <v>99</v>
      </c>
      <c r="D15" s="86">
        <v>2</v>
      </c>
      <c r="E15" s="54">
        <f>D15*3*10+19</f>
        <v>79</v>
      </c>
    </row>
    <row r="16" spans="1:5" ht="19.2" thickBot="1" x14ac:dyDescent="0.5">
      <c r="C16" s="93">
        <v>89</v>
      </c>
      <c r="D16" s="55">
        <v>2</v>
      </c>
      <c r="E16" s="56">
        <f>D16*3*10+29</f>
        <v>89</v>
      </c>
    </row>
    <row r="17" spans="3:5" x14ac:dyDescent="0.45">
      <c r="C17" s="87">
        <v>99</v>
      </c>
      <c r="D17" s="51">
        <v>3</v>
      </c>
      <c r="E17" s="52">
        <f>D19*3*10+9</f>
        <v>99</v>
      </c>
    </row>
    <row r="18" spans="3:5" x14ac:dyDescent="0.45">
      <c r="C18" s="53">
        <v>109</v>
      </c>
      <c r="D18" s="86">
        <v>3</v>
      </c>
      <c r="E18" s="54">
        <f>D18*3*10+19</f>
        <v>109</v>
      </c>
    </row>
    <row r="19" spans="3:5" ht="19.2" thickBot="1" x14ac:dyDescent="0.5">
      <c r="C19" s="93">
        <v>119</v>
      </c>
      <c r="D19" s="55">
        <v>3</v>
      </c>
      <c r="E19" s="56">
        <f>D19*3*10+29</f>
        <v>119</v>
      </c>
    </row>
    <row r="20" spans="3:5" x14ac:dyDescent="0.45">
      <c r="C20" s="87">
        <v>129</v>
      </c>
      <c r="D20" s="51">
        <v>4</v>
      </c>
      <c r="E20" s="52">
        <f>D20*3*10+9</f>
        <v>129</v>
      </c>
    </row>
    <row r="21" spans="3:5" x14ac:dyDescent="0.45">
      <c r="C21" s="53">
        <v>139</v>
      </c>
      <c r="D21" s="86">
        <v>4</v>
      </c>
      <c r="E21" s="54">
        <f>D21*3*10+19</f>
        <v>139</v>
      </c>
    </row>
    <row r="22" spans="3:5" ht="19.2" thickBot="1" x14ac:dyDescent="0.5">
      <c r="C22" s="93">
        <v>149</v>
      </c>
      <c r="D22" s="55">
        <v>4</v>
      </c>
      <c r="E22" s="56">
        <f>D22*3*10+29</f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645B-FE8C-4FA6-BF4D-24D0F81F061D}">
  <dimension ref="A1:D23"/>
  <sheetViews>
    <sheetView topLeftCell="A5" workbookViewId="0">
      <selection sqref="A1:E24"/>
    </sheetView>
  </sheetViews>
  <sheetFormatPr defaultRowHeight="18.600000000000001" x14ac:dyDescent="0.45"/>
  <cols>
    <col min="1" max="1" width="16.69921875" style="80" customWidth="1"/>
    <col min="2" max="2" width="8.796875" style="80"/>
    <col min="3" max="3" width="13.5" style="80" bestFit="1" customWidth="1"/>
    <col min="4" max="16384" width="8.796875" style="80"/>
  </cols>
  <sheetData>
    <row r="1" spans="1:4" ht="76.05" customHeight="1" x14ac:dyDescent="0.45">
      <c r="A1" s="2" t="str" cm="1">
        <f t="array" aca="1" ref="A1" ca="1">MID(CELL("filename",A1),FIND("]",CELL("filename",A1))+1,255)</f>
        <v>0122 star-wildcard9 group fam</v>
      </c>
      <c r="B1" s="79" t="str" cm="1">
        <f t="array" aca="1" ref="B1" ca="1">MID(CELL("filename"),SEARCH("[",CELL("filename"))+1,SEARCH(".",CELL("filename"))-1-SEARCH("[",CELL("filename")))</f>
        <v>Tio Cash Master 0100 Formulas</v>
      </c>
    </row>
    <row r="3" spans="1:4" x14ac:dyDescent="0.45">
      <c r="D3" s="82"/>
    </row>
    <row r="4" spans="1:4" x14ac:dyDescent="0.45">
      <c r="B4" s="89" t="s">
        <v>83</v>
      </c>
      <c r="C4" s="69" t="s">
        <v>6</v>
      </c>
      <c r="D4" s="29" t="s">
        <v>8</v>
      </c>
    </row>
    <row r="5" spans="1:4" x14ac:dyDescent="0.45">
      <c r="C5" s="70">
        <v>9</v>
      </c>
      <c r="D5" s="67">
        <v>0</v>
      </c>
    </row>
    <row r="6" spans="1:4" x14ac:dyDescent="0.45">
      <c r="C6" s="70">
        <v>39</v>
      </c>
      <c r="D6" s="67">
        <v>1</v>
      </c>
    </row>
    <row r="7" spans="1:4" x14ac:dyDescent="0.45">
      <c r="C7" s="70">
        <v>69</v>
      </c>
      <c r="D7" s="67">
        <v>2</v>
      </c>
    </row>
    <row r="8" spans="1:4" x14ac:dyDescent="0.45">
      <c r="C8" s="70">
        <v>99</v>
      </c>
      <c r="D8" s="67">
        <v>3</v>
      </c>
    </row>
    <row r="9" spans="1:4" x14ac:dyDescent="0.45">
      <c r="C9" s="71">
        <v>129</v>
      </c>
      <c r="D9" s="68">
        <v>4</v>
      </c>
    </row>
    <row r="11" spans="1:4" x14ac:dyDescent="0.45">
      <c r="B11" s="90" t="s">
        <v>82</v>
      </c>
      <c r="C11" s="65" t="s">
        <v>12</v>
      </c>
      <c r="D11" s="29" t="s">
        <v>8</v>
      </c>
    </row>
    <row r="12" spans="1:4" x14ac:dyDescent="0.45">
      <c r="C12" s="48">
        <v>19</v>
      </c>
      <c r="D12" s="67">
        <v>0</v>
      </c>
    </row>
    <row r="13" spans="1:4" x14ac:dyDescent="0.45">
      <c r="C13" s="48">
        <v>49</v>
      </c>
      <c r="D13" s="67">
        <v>1</v>
      </c>
    </row>
    <row r="14" spans="1:4" x14ac:dyDescent="0.45">
      <c r="C14" s="48">
        <v>99</v>
      </c>
      <c r="D14" s="67">
        <v>2</v>
      </c>
    </row>
    <row r="15" spans="1:4" x14ac:dyDescent="0.45">
      <c r="C15" s="48">
        <v>109</v>
      </c>
      <c r="D15" s="67">
        <v>3</v>
      </c>
    </row>
    <row r="16" spans="1:4" x14ac:dyDescent="0.45">
      <c r="C16" s="49">
        <v>139</v>
      </c>
      <c r="D16" s="68">
        <v>4</v>
      </c>
    </row>
    <row r="18" spans="2:4" x14ac:dyDescent="0.45">
      <c r="B18" s="90" t="s">
        <v>80</v>
      </c>
      <c r="C18" s="65" t="s">
        <v>16</v>
      </c>
      <c r="D18" s="29" t="s">
        <v>8</v>
      </c>
    </row>
    <row r="19" spans="2:4" x14ac:dyDescent="0.45">
      <c r="C19" s="48">
        <v>29</v>
      </c>
      <c r="D19" s="67">
        <v>0</v>
      </c>
    </row>
    <row r="20" spans="2:4" x14ac:dyDescent="0.45">
      <c r="C20" s="48">
        <v>59</v>
      </c>
      <c r="D20" s="67">
        <v>1</v>
      </c>
    </row>
    <row r="21" spans="2:4" x14ac:dyDescent="0.45">
      <c r="C21" s="48">
        <v>89</v>
      </c>
      <c r="D21" s="67">
        <v>2</v>
      </c>
    </row>
    <row r="22" spans="2:4" x14ac:dyDescent="0.45">
      <c r="C22" s="48">
        <v>119</v>
      </c>
      <c r="D22" s="67">
        <v>3</v>
      </c>
    </row>
    <row r="23" spans="2:4" x14ac:dyDescent="0.45">
      <c r="C23" s="49">
        <v>149</v>
      </c>
      <c r="D23" s="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Charts</vt:lpstr>
      </vt:variant>
      <vt:variant>
        <vt:i4>1</vt:i4>
      </vt:variant>
    </vt:vector>
  </HeadingPairs>
  <TitlesOfParts>
    <vt:vector size="21" baseType="lpstr">
      <vt:lpstr>0100 All 100%</vt:lpstr>
      <vt:lpstr>0101 Discard 33%</vt:lpstr>
      <vt:lpstr>0102 Keep 66%</vt:lpstr>
      <vt:lpstr>0103 Keep 66% Chart Data</vt:lpstr>
      <vt:lpstr>0105 All Formulas and star fam</vt:lpstr>
      <vt:lpstr>0106 Build Matrix</vt:lpstr>
      <vt:lpstr>0106 Results Of Matrix (work)</vt:lpstr>
      <vt:lpstr>0107 Cube</vt:lpstr>
      <vt:lpstr>0108 star-wildcard1 formulas</vt:lpstr>
      <vt:lpstr>0109 star-wildcard1 solutions</vt:lpstr>
      <vt:lpstr>0110 star-wildcard1 group fam</vt:lpstr>
      <vt:lpstr>0112 star-wildcard3 formulas</vt:lpstr>
      <vt:lpstr>0113 star-wildcard3 solutions</vt:lpstr>
      <vt:lpstr>0114 star-wildcard3 group fam</vt:lpstr>
      <vt:lpstr>0116 star-wildcard7 formulas</vt:lpstr>
      <vt:lpstr>0117 star-wildcard7 solutions</vt:lpstr>
      <vt:lpstr>0118 star-wildcard7 group fam</vt:lpstr>
      <vt:lpstr>0120 star-wildcard9 formulas</vt:lpstr>
      <vt:lpstr>0121 star-wildcard9 solutions</vt:lpstr>
      <vt:lpstr>0122 star-wildcard9 group fam</vt:lpstr>
      <vt:lpstr>0104 Keep 66%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2021-11-09T14:41:03Z</dcterms:created>
  <dcterms:modified xsi:type="dcterms:W3CDTF">2022-01-03T03:47:03Z</dcterms:modified>
</cp:coreProperties>
</file>