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8_{FA53D63F-168A-4A1B-BFF7-8A959FB4BA56}" xr6:coauthVersionLast="47" xr6:coauthVersionMax="47" xr10:uidLastSave="{00000000-0000-0000-0000-000000000000}"/>
  <bookViews>
    <workbookView xWindow="-144" yWindow="-144" windowWidth="23328" windowHeight="13248" activeTab="1" xr2:uid="{8AACCF9B-BD14-4E53-B143-C304C0ED4675}"/>
  </bookViews>
  <sheets>
    <sheet name="Chart2" sheetId="3" r:id="rId1"/>
    <sheet name="Sheet5" sheetId="1" r:id="rId2"/>
    <sheet name="Chart3" sheetId="5" r:id="rId3"/>
    <sheet name="just primes" sheetId="4" r:id="rId4"/>
    <sheet name="just primes (2)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9" l="1"/>
  <c r="E7" i="9"/>
  <c r="F7" i="9"/>
  <c r="H7" i="9"/>
  <c r="I7" i="9"/>
  <c r="J7" i="9"/>
  <c r="D6" i="9"/>
  <c r="E6" i="9"/>
  <c r="G6" i="9"/>
  <c r="H6" i="9"/>
  <c r="I6" i="9"/>
  <c r="J6" i="9"/>
  <c r="K95" i="4"/>
  <c r="D93" i="4"/>
  <c r="E87" i="4"/>
  <c r="F83" i="4"/>
  <c r="H77" i="4"/>
  <c r="I75" i="4"/>
  <c r="J71" i="4"/>
  <c r="K65" i="4"/>
  <c r="D63" i="4"/>
  <c r="E57" i="4"/>
  <c r="G51" i="4"/>
  <c r="H47" i="4"/>
  <c r="K35" i="4"/>
  <c r="D33" i="4"/>
  <c r="E27" i="4"/>
  <c r="F23" i="4"/>
  <c r="G21" i="4"/>
  <c r="H17" i="4"/>
  <c r="I15" i="4"/>
  <c r="J11" i="4"/>
  <c r="J41" i="4"/>
  <c r="I45" i="4"/>
  <c r="K95" i="1"/>
  <c r="J95" i="1"/>
  <c r="H95" i="1"/>
  <c r="K65" i="1"/>
  <c r="K35" i="1"/>
  <c r="J32" i="1"/>
  <c r="J25" i="1"/>
  <c r="J18" i="1"/>
  <c r="I26" i="1"/>
  <c r="I92" i="1"/>
  <c r="D91" i="1"/>
  <c r="G89" i="1"/>
  <c r="J88" i="1"/>
  <c r="H82" i="1"/>
  <c r="J81" i="1"/>
  <c r="I81" i="1"/>
  <c r="F80" i="1"/>
  <c r="J74" i="1"/>
  <c r="E73" i="1"/>
  <c r="G72" i="1"/>
  <c r="I70" i="1"/>
  <c r="H69" i="1"/>
  <c r="J67" i="1"/>
  <c r="D62" i="1"/>
  <c r="F61" i="1"/>
  <c r="J60" i="1"/>
  <c r="I59" i="1"/>
  <c r="H56" i="1"/>
  <c r="G55" i="1"/>
  <c r="J53" i="1"/>
  <c r="E50" i="1"/>
  <c r="I48" i="1"/>
  <c r="J46" i="1"/>
  <c r="H43" i="1"/>
  <c r="F42" i="1"/>
  <c r="J39" i="1"/>
  <c r="G38" i="1"/>
  <c r="I37" i="1"/>
  <c r="D33" i="1"/>
  <c r="E27" i="1"/>
  <c r="F23" i="1"/>
  <c r="G21" i="1"/>
  <c r="H17" i="1"/>
  <c r="I15" i="1"/>
  <c r="J11" i="1"/>
</calcChain>
</file>

<file path=xl/sharedStrings.xml><?xml version="1.0" encoding="utf-8"?>
<sst xmlns="http://schemas.openxmlformats.org/spreadsheetml/2006/main" count="31" uniqueCount="9">
  <si>
    <t>fam29</t>
  </si>
  <si>
    <t>fam23</t>
  </si>
  <si>
    <t>fam19</t>
  </si>
  <si>
    <t>fam17</t>
  </si>
  <si>
    <t>fam13</t>
  </si>
  <si>
    <t>fam11</t>
  </si>
  <si>
    <t>fam07</t>
  </si>
  <si>
    <t>fam01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</si>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</sst>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540714198968058E-2"/>
          <c:y val="7.4975662988578648E-2"/>
          <c:w val="0.90663142497183136"/>
          <c:h val="0.75724284740168579"/>
        </c:manualLayout>
      </c:layout>
      <c:lineChart>
        <c:grouping val="standar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fam29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Sheet5!$C$5:$C$94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Sheet5!$D$5:$D$94</c:f>
              <c:numCache>
                <c:formatCode>0.000000</c:formatCode>
                <c:ptCount val="90"/>
                <c:pt idx="28">
                  <c:v>3.4482758620689655E-2</c:v>
                </c:pt>
                <c:pt idx="57" formatCode="General">
                  <c:v>6.8965517241379309E-2</c:v>
                </c:pt>
                <c:pt idx="86" formatCode="General">
                  <c:v>0.10344827586206896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5-4A36-88F0-1F8B34906395}"/>
            </c:ext>
          </c:extLst>
        </c:ser>
        <c:ser>
          <c:idx val="1"/>
          <c:order val="1"/>
          <c:tx>
            <c:strRef>
              <c:f>Sheet5!$E$4</c:f>
              <c:strCache>
                <c:ptCount val="1"/>
                <c:pt idx="0">
                  <c:v>fam23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Sheet5!$C$5:$C$94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Sheet5!$E$5:$E$94</c:f>
              <c:numCache>
                <c:formatCode>0.000000</c:formatCode>
                <c:ptCount val="90"/>
                <c:pt idx="22">
                  <c:v>4.3478260869565216E-2</c:v>
                </c:pt>
                <c:pt idx="45">
                  <c:v>8.6956521739130432E-2</c:v>
                </c:pt>
                <c:pt idx="68">
                  <c:v>0.13043478260869565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5-4A36-88F0-1F8B34906395}"/>
            </c:ext>
          </c:extLst>
        </c:ser>
        <c:ser>
          <c:idx val="2"/>
          <c:order val="2"/>
          <c:tx>
            <c:strRef>
              <c:f>Sheet5!$F$4</c:f>
              <c:strCache>
                <c:ptCount val="1"/>
                <c:pt idx="0">
                  <c:v>fam19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Sheet5!$C$5:$C$94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Sheet5!$F$5:$F$94</c:f>
              <c:numCache>
                <c:formatCode>0.000000</c:formatCode>
                <c:ptCount val="90"/>
                <c:pt idx="18">
                  <c:v>5.2631578947368418E-2</c:v>
                </c:pt>
                <c:pt idx="37">
                  <c:v>0.10526315789473684</c:v>
                </c:pt>
                <c:pt idx="56">
                  <c:v>0.15789473684210525</c:v>
                </c:pt>
                <c:pt idx="75">
                  <c:v>0.21052631578947367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05-4A36-88F0-1F8B34906395}"/>
            </c:ext>
          </c:extLst>
        </c:ser>
        <c:ser>
          <c:idx val="3"/>
          <c:order val="3"/>
          <c:tx>
            <c:strRef>
              <c:f>Sheet5!$G$4</c:f>
              <c:strCache>
                <c:ptCount val="1"/>
                <c:pt idx="0">
                  <c:v>fam17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Sheet5!$C$5:$C$94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Sheet5!$G$5:$G$94</c:f>
              <c:numCache>
                <c:formatCode>0.000000</c:formatCode>
                <c:ptCount val="90"/>
                <c:pt idx="16">
                  <c:v>5.8823529411764705E-2</c:v>
                </c:pt>
                <c:pt idx="33">
                  <c:v>0.11764705882352941</c:v>
                </c:pt>
                <c:pt idx="50">
                  <c:v>0.1764705882352941</c:v>
                </c:pt>
                <c:pt idx="67">
                  <c:v>0.23529411764705882</c:v>
                </c:pt>
                <c:pt idx="84">
                  <c:v>0.29411764705882354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05-4A36-88F0-1F8B34906395}"/>
            </c:ext>
          </c:extLst>
        </c:ser>
        <c:ser>
          <c:idx val="4"/>
          <c:order val="4"/>
          <c:tx>
            <c:strRef>
              <c:f>Sheet5!$H$4</c:f>
              <c:strCache>
                <c:ptCount val="1"/>
                <c:pt idx="0">
                  <c:v>fam13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Sheet5!$C$5:$C$94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Sheet5!$H$5:$H$94</c:f>
              <c:numCache>
                <c:formatCode>0.000000</c:formatCode>
                <c:ptCount val="90"/>
                <c:pt idx="12">
                  <c:v>7.6923076923076927E-2</c:v>
                </c:pt>
                <c:pt idx="38">
                  <c:v>0.23076923076923078</c:v>
                </c:pt>
                <c:pt idx="51">
                  <c:v>0.30769230769230771</c:v>
                </c:pt>
                <c:pt idx="64">
                  <c:v>0.38461538461538464</c:v>
                </c:pt>
                <c:pt idx="77">
                  <c:v>0.46153846153846156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05-4A36-88F0-1F8B34906395}"/>
            </c:ext>
          </c:extLst>
        </c:ser>
        <c:ser>
          <c:idx val="5"/>
          <c:order val="5"/>
          <c:tx>
            <c:strRef>
              <c:f>Sheet5!$I$4</c:f>
              <c:strCache>
                <c:ptCount val="1"/>
                <c:pt idx="0">
                  <c:v>fam11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Sheet5!$C$5:$C$94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Sheet5!$I$5:$I$94</c:f>
              <c:numCache>
                <c:formatCode>0.000000</c:formatCode>
                <c:ptCount val="90"/>
                <c:pt idx="10">
                  <c:v>9.0909090909090912E-2</c:v>
                </c:pt>
                <c:pt idx="21">
                  <c:v>0.18181818181818182</c:v>
                </c:pt>
                <c:pt idx="32">
                  <c:v>0.27272727272727271</c:v>
                </c:pt>
                <c:pt idx="43">
                  <c:v>0.36363636363636365</c:v>
                </c:pt>
                <c:pt idx="54">
                  <c:v>0.45454545454545459</c:v>
                </c:pt>
                <c:pt idx="65">
                  <c:v>0.54545454545454541</c:v>
                </c:pt>
                <c:pt idx="76">
                  <c:v>0.63636363636363635</c:v>
                </c:pt>
                <c:pt idx="87">
                  <c:v>0.72727272727272729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05-4A36-88F0-1F8B34906395}"/>
            </c:ext>
          </c:extLst>
        </c:ser>
        <c:ser>
          <c:idx val="6"/>
          <c:order val="6"/>
          <c:tx>
            <c:strRef>
              <c:f>Sheet5!$J$4</c:f>
              <c:strCache>
                <c:ptCount val="1"/>
                <c:pt idx="0">
                  <c:v>fam07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Sheet5!$C$5:$C$94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Sheet5!$J$5:$J$94</c:f>
              <c:numCache>
                <c:formatCode>0.000000</c:formatCode>
                <c:ptCount val="90"/>
                <c:pt idx="6">
                  <c:v>0.14285714285714285</c:v>
                </c:pt>
                <c:pt idx="13">
                  <c:v>0.2857142857142857</c:v>
                </c:pt>
                <c:pt idx="20">
                  <c:v>0.42857142857142855</c:v>
                </c:pt>
                <c:pt idx="27">
                  <c:v>0.5714285714285714</c:v>
                </c:pt>
                <c:pt idx="34">
                  <c:v>0.71428571428571419</c:v>
                </c:pt>
                <c:pt idx="41">
                  <c:v>0.8571428571428571</c:v>
                </c:pt>
                <c:pt idx="48">
                  <c:v>1</c:v>
                </c:pt>
                <c:pt idx="55">
                  <c:v>1.1428571428571428</c:v>
                </c:pt>
                <c:pt idx="62">
                  <c:v>1.2857142857142856</c:v>
                </c:pt>
                <c:pt idx="69">
                  <c:v>1.4285714285714284</c:v>
                </c:pt>
                <c:pt idx="76">
                  <c:v>1.5714285714285714</c:v>
                </c:pt>
                <c:pt idx="83">
                  <c:v>1.7142857142857142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05-4A36-88F0-1F8B34906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7760383"/>
        <c:axId val="1317756223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Sheet5!$K$4</c15:sqref>
                        </c15:formulaRef>
                      </c:ext>
                    </c:extLst>
                    <c:strCache>
                      <c:ptCount val="1"/>
                      <c:pt idx="0">
                        <c:v>fam01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cat>
                  <c:numRef>
                    <c:extLst>
                      <c:ext uri="{02D57815-91ED-43cb-92C2-25804820EDAC}">
                        <c15:formulaRef>
                          <c15:sqref>Sheet5!$C$5:$C$94</c15:sqref>
                        </c15:formulaRef>
                      </c:ext>
                    </c:extLst>
                    <c:numCache>
                      <c:formatCode>General</c:formatCode>
                      <c:ptCount val="9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Sheet5!$K$5:$K$94</c15:sqref>
                        </c15:formulaRef>
                      </c:ext>
                    </c:extLst>
                    <c:numCache>
                      <c:formatCode>0.000000</c:formatCode>
                      <c:ptCount val="90"/>
                      <c:pt idx="0">
                        <c:v>1</c:v>
                      </c:pt>
                      <c:pt idx="30" formatCode="General">
                        <c:v>6.4516129032258063E-2</c:v>
                      </c:pt>
                      <c:pt idx="60">
                        <c:v>4.9180327868852458E-2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D05-4A36-88F0-1F8B34906395}"/>
                  </c:ext>
                </c:extLst>
              </c15:ser>
            </c15:filteredLineSeries>
          </c:ext>
        </c:extLst>
      </c:lineChart>
      <c:catAx>
        <c:axId val="131776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756223"/>
        <c:crosses val="autoZero"/>
        <c:auto val="1"/>
        <c:lblAlgn val="ctr"/>
        <c:lblOffset val="100"/>
        <c:noMultiLvlLbl val="0"/>
      </c:catAx>
      <c:valAx>
        <c:axId val="131775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76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189503339614329E-2"/>
          <c:y val="7.4975662988578648E-2"/>
          <c:w val="0.90392243345181611"/>
          <c:h val="0.80080912206579047"/>
        </c:manualLayout>
      </c:layout>
      <c:lineChart>
        <c:grouping val="standard"/>
        <c:varyColors val="0"/>
        <c:ser>
          <c:idx val="0"/>
          <c:order val="0"/>
          <c:tx>
            <c:strRef>
              <c:f>'just primes'!$D$4</c:f>
              <c:strCache>
                <c:ptCount val="1"/>
                <c:pt idx="0">
                  <c:v>fam29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'just primes'!$C$5:$C$95</c:f>
              <c:numCache>
                <c:formatCode>General</c:formatCode>
                <c:ptCount val="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</c:numCache>
            </c:numRef>
          </c:cat>
          <c:val>
            <c:numRef>
              <c:f>'just primes'!$D$5:$D$95</c:f>
              <c:numCache>
                <c:formatCode>0.000000</c:formatCode>
                <c:ptCount val="91"/>
                <c:pt idx="28">
                  <c:v>1</c:v>
                </c:pt>
                <c:pt idx="58" formatCode="General">
                  <c:v>2.0344827586206895</c:v>
                </c:pt>
                <c:pt idx="88" formatCode="General">
                  <c:v>3.0689655172413794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8A-40EC-BED5-B29052E05106}"/>
            </c:ext>
          </c:extLst>
        </c:ser>
        <c:ser>
          <c:idx val="1"/>
          <c:order val="1"/>
          <c:tx>
            <c:strRef>
              <c:f>'just primes'!$E$4</c:f>
              <c:strCache>
                <c:ptCount val="1"/>
                <c:pt idx="0">
                  <c:v>fam23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'just primes'!$C$5:$C$95</c:f>
              <c:numCache>
                <c:formatCode>General</c:formatCode>
                <c:ptCount val="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</c:numCache>
            </c:numRef>
          </c:cat>
          <c:val>
            <c:numRef>
              <c:f>'just primes'!$E$5:$E$95</c:f>
              <c:numCache>
                <c:formatCode>0.000000</c:formatCode>
                <c:ptCount val="91"/>
                <c:pt idx="22">
                  <c:v>1</c:v>
                </c:pt>
                <c:pt idx="52" formatCode="General">
                  <c:v>2.3043478260869565</c:v>
                </c:pt>
                <c:pt idx="82" formatCode="General">
                  <c:v>3.6086956521739131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8A-40EC-BED5-B29052E05106}"/>
            </c:ext>
          </c:extLst>
        </c:ser>
        <c:ser>
          <c:idx val="2"/>
          <c:order val="2"/>
          <c:tx>
            <c:strRef>
              <c:f>'just primes'!$F$4</c:f>
              <c:strCache>
                <c:ptCount val="1"/>
                <c:pt idx="0">
                  <c:v>fam19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'just primes'!$C$5:$C$95</c:f>
              <c:numCache>
                <c:formatCode>General</c:formatCode>
                <c:ptCount val="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</c:numCache>
            </c:numRef>
          </c:cat>
          <c:val>
            <c:numRef>
              <c:f>'just primes'!$F$5:$F$95</c:f>
              <c:numCache>
                <c:formatCode>0.000000</c:formatCode>
                <c:ptCount val="91"/>
                <c:pt idx="18">
                  <c:v>1</c:v>
                </c:pt>
                <c:pt idx="78" formatCode="General">
                  <c:v>4.1578947368421053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8A-40EC-BED5-B29052E05106}"/>
            </c:ext>
          </c:extLst>
        </c:ser>
        <c:ser>
          <c:idx val="3"/>
          <c:order val="3"/>
          <c:tx>
            <c:strRef>
              <c:f>'just primes'!$G$4</c:f>
              <c:strCache>
                <c:ptCount val="1"/>
                <c:pt idx="0">
                  <c:v>fam17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'just primes'!$C$5:$C$95</c:f>
              <c:numCache>
                <c:formatCode>General</c:formatCode>
                <c:ptCount val="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</c:numCache>
            </c:numRef>
          </c:cat>
          <c:val>
            <c:numRef>
              <c:f>'just primes'!$G$5:$G$95</c:f>
              <c:numCache>
                <c:formatCode>0.000000</c:formatCode>
                <c:ptCount val="91"/>
                <c:pt idx="16">
                  <c:v>1</c:v>
                </c:pt>
                <c:pt idx="46" formatCode="General">
                  <c:v>2.7647058823529411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8A-40EC-BED5-B29052E05106}"/>
            </c:ext>
          </c:extLst>
        </c:ser>
        <c:ser>
          <c:idx val="4"/>
          <c:order val="4"/>
          <c:tx>
            <c:strRef>
              <c:f>'just primes'!$H$4</c:f>
              <c:strCache>
                <c:ptCount val="1"/>
                <c:pt idx="0">
                  <c:v>fam13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'just primes'!$C$5:$C$95</c:f>
              <c:numCache>
                <c:formatCode>General</c:formatCode>
                <c:ptCount val="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</c:numCache>
            </c:numRef>
          </c:cat>
          <c:val>
            <c:numRef>
              <c:f>'just primes'!$H$5:$H$95</c:f>
              <c:numCache>
                <c:formatCode>0.000000</c:formatCode>
                <c:ptCount val="91"/>
                <c:pt idx="12">
                  <c:v>1</c:v>
                </c:pt>
                <c:pt idx="42" formatCode="General">
                  <c:v>3.3076923076923075</c:v>
                </c:pt>
                <c:pt idx="72" formatCode="General">
                  <c:v>5.615384615384615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8A-40EC-BED5-B29052E05106}"/>
            </c:ext>
          </c:extLst>
        </c:ser>
        <c:ser>
          <c:idx val="5"/>
          <c:order val="5"/>
          <c:tx>
            <c:strRef>
              <c:f>'just primes'!$I$4</c:f>
              <c:strCache>
                <c:ptCount val="1"/>
                <c:pt idx="0">
                  <c:v>fam11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'just primes'!$C$5:$C$95</c:f>
              <c:numCache>
                <c:formatCode>General</c:formatCode>
                <c:ptCount val="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</c:numCache>
            </c:numRef>
          </c:cat>
          <c:val>
            <c:numRef>
              <c:f>'just primes'!$I$5:$I$95</c:f>
              <c:numCache>
                <c:formatCode>0.000000</c:formatCode>
                <c:ptCount val="91"/>
                <c:pt idx="10">
                  <c:v>1</c:v>
                </c:pt>
                <c:pt idx="40" formatCode="General">
                  <c:v>3.7272727272727271</c:v>
                </c:pt>
                <c:pt idx="70" formatCode="General">
                  <c:v>6.4545454545454541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8A-40EC-BED5-B29052E05106}"/>
            </c:ext>
          </c:extLst>
        </c:ser>
        <c:ser>
          <c:idx val="6"/>
          <c:order val="6"/>
          <c:tx>
            <c:strRef>
              <c:f>'just primes'!$J$4</c:f>
              <c:strCache>
                <c:ptCount val="1"/>
                <c:pt idx="0">
                  <c:v>fam07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'just primes'!$C$5:$C$95</c:f>
              <c:numCache>
                <c:formatCode>General</c:formatCode>
                <c:ptCount val="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</c:numCache>
            </c:numRef>
          </c:cat>
          <c:val>
            <c:numRef>
              <c:f>'just primes'!$J$5:$J$95</c:f>
              <c:numCache>
                <c:formatCode>0.000000</c:formatCode>
                <c:ptCount val="91"/>
                <c:pt idx="6">
                  <c:v>1</c:v>
                </c:pt>
                <c:pt idx="36" formatCode="General">
                  <c:v>5.2857142857142856</c:v>
                </c:pt>
                <c:pt idx="66" formatCode="General">
                  <c:v>9.5714285714285712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8A-40EC-BED5-B29052E05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1632671"/>
        <c:axId val="1011635999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'just primes'!$K$4</c15:sqref>
                        </c15:formulaRef>
                      </c:ext>
                    </c:extLst>
                    <c:strCache>
                      <c:ptCount val="1"/>
                      <c:pt idx="0">
                        <c:v>fam01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'just primes'!$C$5:$C$95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'just primes'!$K$5:$K$95</c15:sqref>
                        </c15:formulaRef>
                      </c:ext>
                    </c:extLst>
                    <c:numCache>
                      <c:formatCode>0.000000</c:formatCode>
                      <c:ptCount val="91"/>
                      <c:pt idx="0">
                        <c:v>1</c:v>
                      </c:pt>
                      <c:pt idx="30" formatCode="General">
                        <c:v>31</c:v>
                      </c:pt>
                      <c:pt idx="60">
                        <c:v>61</c:v>
                      </c:pt>
                      <c:pt idx="90" formatCode="General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178A-40EC-BED5-B29052E05106}"/>
                  </c:ext>
                </c:extLst>
              </c15:ser>
            </c15:filteredLineSeries>
          </c:ext>
        </c:extLst>
      </c:lineChart>
      <c:catAx>
        <c:axId val="101163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35999"/>
        <c:crosses val="autoZero"/>
        <c:auto val="1"/>
        <c:lblAlgn val="ctr"/>
        <c:lblOffset val="100"/>
        <c:noMultiLvlLbl val="0"/>
      </c:catAx>
      <c:valAx>
        <c:axId val="101163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3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'just primes (2)'!$C$5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'just primes (2)'!$D$4:$J$4</c:f>
              <c:strCache>
                <c:ptCount val="7"/>
                <c:pt idx="0">
                  <c:v>fam29</c:v>
                </c:pt>
                <c:pt idx="1">
                  <c:v>fam23</c:v>
                </c:pt>
                <c:pt idx="2">
                  <c:v>fam19</c:v>
                </c:pt>
                <c:pt idx="3">
                  <c:v>fam17</c:v>
                </c:pt>
                <c:pt idx="4">
                  <c:v>fam13</c:v>
                </c:pt>
                <c:pt idx="5">
                  <c:v>fam11</c:v>
                </c:pt>
                <c:pt idx="6">
                  <c:v>fam07</c:v>
                </c:pt>
              </c:strCache>
            </c:strRef>
          </c:cat>
          <c:val>
            <c:numRef>
              <c:f>'just primes (2)'!$D$5:$J$5</c:f>
              <c:numCache>
                <c:formatCode>0.000000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6B-42BA-87CB-72E911E916CB}"/>
            </c:ext>
          </c:extLst>
        </c:ser>
        <c:ser>
          <c:idx val="1"/>
          <c:order val="1"/>
          <c:tx>
            <c:strRef>
              <c:f>'just primes (2)'!$C$6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'just primes (2)'!$D$4:$J$4</c:f>
              <c:strCache>
                <c:ptCount val="7"/>
                <c:pt idx="0">
                  <c:v>fam29</c:v>
                </c:pt>
                <c:pt idx="1">
                  <c:v>fam23</c:v>
                </c:pt>
                <c:pt idx="2">
                  <c:v>fam19</c:v>
                </c:pt>
                <c:pt idx="3">
                  <c:v>fam17</c:v>
                </c:pt>
                <c:pt idx="4">
                  <c:v>fam13</c:v>
                </c:pt>
                <c:pt idx="5">
                  <c:v>fam11</c:v>
                </c:pt>
                <c:pt idx="6">
                  <c:v>fam07</c:v>
                </c:pt>
              </c:strCache>
            </c:strRef>
          </c:cat>
          <c:val>
            <c:numRef>
              <c:f>'just primes (2)'!$D$6:$J$6</c:f>
              <c:numCache>
                <c:formatCode>General</c:formatCode>
                <c:ptCount val="7"/>
                <c:pt idx="0">
                  <c:v>2.0344827586206895</c:v>
                </c:pt>
                <c:pt idx="1">
                  <c:v>2.3043478260869565</c:v>
                </c:pt>
                <c:pt idx="3">
                  <c:v>2.7647058823529411</c:v>
                </c:pt>
                <c:pt idx="4">
                  <c:v>3.3076923076923075</c:v>
                </c:pt>
                <c:pt idx="5">
                  <c:v>3.7272727272727271</c:v>
                </c:pt>
                <c:pt idx="6">
                  <c:v>5.2857142857142856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6B-42BA-87CB-72E911E916CB}"/>
            </c:ext>
          </c:extLst>
        </c:ser>
        <c:ser>
          <c:idx val="2"/>
          <c:order val="2"/>
          <c:tx>
            <c:strRef>
              <c:f>'just primes (2)'!$C$7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'just primes (2)'!$D$4:$J$4</c:f>
              <c:strCache>
                <c:ptCount val="7"/>
                <c:pt idx="0">
                  <c:v>fam29</c:v>
                </c:pt>
                <c:pt idx="1">
                  <c:v>fam23</c:v>
                </c:pt>
                <c:pt idx="2">
                  <c:v>fam19</c:v>
                </c:pt>
                <c:pt idx="3">
                  <c:v>fam17</c:v>
                </c:pt>
                <c:pt idx="4">
                  <c:v>fam13</c:v>
                </c:pt>
                <c:pt idx="5">
                  <c:v>fam11</c:v>
                </c:pt>
                <c:pt idx="6">
                  <c:v>fam07</c:v>
                </c:pt>
              </c:strCache>
            </c:strRef>
          </c:cat>
          <c:val>
            <c:numRef>
              <c:f>'just primes (2)'!$D$7:$J$7</c:f>
              <c:numCache>
                <c:formatCode>General</c:formatCode>
                <c:ptCount val="7"/>
                <c:pt idx="0">
                  <c:v>3.0689655172413794</c:v>
                </c:pt>
                <c:pt idx="1">
                  <c:v>3.6086956521739131</c:v>
                </c:pt>
                <c:pt idx="2">
                  <c:v>4.1578947368421053</c:v>
                </c:pt>
                <c:pt idx="4">
                  <c:v>5.615384615384615</c:v>
                </c:pt>
                <c:pt idx="5">
                  <c:v>6.4545454545454541</c:v>
                </c:pt>
                <c:pt idx="6">
                  <c:v>9.5714285714285712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6B-42BA-87CB-72E911E91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7753311"/>
        <c:axId val="1317729599"/>
      </c:lineChart>
      <c:catAx>
        <c:axId val="131775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729599"/>
        <c:crosses val="autoZero"/>
        <c:auto val="1"/>
        <c:lblAlgn val="ctr"/>
        <c:lblOffset val="100"/>
        <c:noMultiLvlLbl val="0"/>
      </c:catAx>
      <c:valAx>
        <c:axId val="131772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75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E9176D-BCF5-434B-B999-0B274D5384A6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2033A66-7278-4054-AFCD-886970835408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C46499-E854-4439-B9A3-980FB9329F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81FEB1-C899-4A3B-83A7-ABBEC68926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659130</xdr:colOff>
      <xdr:row>8</xdr:row>
      <xdr:rowOff>224790</xdr:rowOff>
    </xdr:from>
    <xdr:to>
      <xdr:col>7</xdr:col>
      <xdr:colOff>659130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EB3F8B-FDE6-46CD-B712-8F3CA204B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3296-944E-4B82-934C-5102D6EECD6A}">
  <dimension ref="C4:K95"/>
  <sheetViews>
    <sheetView tabSelected="1" topLeftCell="B1" workbookViewId="0">
      <pane ySplit="4" topLeftCell="A23" activePane="bottomLeft" state="frozen"/>
      <selection activeCell="C1" sqref="C1"/>
      <selection pane="bottomLeft" activeCell="C46" sqref="C46"/>
    </sheetView>
  </sheetViews>
  <sheetFormatPr defaultRowHeight="18.600000000000001" x14ac:dyDescent="0.45"/>
  <cols>
    <col min="11" max="11" width="9.3828125" bestFit="1" customWidth="1"/>
  </cols>
  <sheetData>
    <row r="4" spans="3:11" x14ac:dyDescent="0.4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</row>
    <row r="5" spans="3:11" x14ac:dyDescent="0.45">
      <c r="C5">
        <v>1</v>
      </c>
      <c r="D5" s="1"/>
      <c r="E5" s="1"/>
      <c r="F5" s="1"/>
      <c r="G5" s="1"/>
      <c r="H5" s="1"/>
      <c r="I5" s="1"/>
      <c r="J5" s="1"/>
      <c r="K5" s="1">
        <v>1</v>
      </c>
    </row>
    <row r="6" spans="3:11" x14ac:dyDescent="0.45">
      <c r="C6">
        <v>2</v>
      </c>
      <c r="D6" s="1"/>
      <c r="E6" s="1"/>
      <c r="F6" s="1"/>
      <c r="G6" s="1"/>
      <c r="H6" s="1"/>
      <c r="I6" s="1"/>
      <c r="J6" s="1"/>
      <c r="K6" s="1"/>
    </row>
    <row r="7" spans="3:11" x14ac:dyDescent="0.45">
      <c r="C7">
        <v>3</v>
      </c>
      <c r="D7" s="1"/>
      <c r="E7" s="1"/>
      <c r="F7" s="1"/>
      <c r="G7" s="1"/>
      <c r="H7" s="1"/>
      <c r="I7" s="1"/>
      <c r="J7" s="1"/>
      <c r="K7" s="1"/>
    </row>
    <row r="8" spans="3:11" x14ac:dyDescent="0.45">
      <c r="C8">
        <v>4</v>
      </c>
      <c r="D8" s="1"/>
      <c r="E8" s="1"/>
      <c r="F8" s="1"/>
      <c r="G8" s="1"/>
      <c r="H8" s="1"/>
      <c r="I8" s="1"/>
      <c r="J8" s="1"/>
      <c r="K8" s="1"/>
    </row>
    <row r="9" spans="3:11" x14ac:dyDescent="0.45">
      <c r="C9">
        <v>5</v>
      </c>
      <c r="D9" s="1"/>
      <c r="E9" s="1"/>
      <c r="F9" s="1"/>
      <c r="G9" s="1"/>
      <c r="H9" s="1"/>
      <c r="I9" s="1"/>
      <c r="J9" s="1"/>
      <c r="K9" s="1"/>
    </row>
    <row r="10" spans="3:11" x14ac:dyDescent="0.45">
      <c r="C10">
        <v>6</v>
      </c>
      <c r="D10" s="1"/>
      <c r="E10" s="1"/>
      <c r="F10" s="1"/>
      <c r="G10" s="1"/>
      <c r="H10" s="1"/>
      <c r="I10" s="1"/>
      <c r="J10" s="1"/>
      <c r="K10" s="1"/>
    </row>
    <row r="11" spans="3:11" x14ac:dyDescent="0.45">
      <c r="C11">
        <v>7</v>
      </c>
      <c r="D11" s="1"/>
      <c r="E11" s="1"/>
      <c r="F11" s="1"/>
      <c r="G11" s="1"/>
      <c r="H11" s="1"/>
      <c r="I11" s="1"/>
      <c r="J11" s="1">
        <f>1/7</f>
        <v>0.14285714285714285</v>
      </c>
      <c r="K11" s="1"/>
    </row>
    <row r="12" spans="3:11" x14ac:dyDescent="0.45">
      <c r="C12">
        <v>8</v>
      </c>
      <c r="D12" s="1"/>
      <c r="E12" s="1"/>
      <c r="F12" s="1"/>
      <c r="G12" s="1"/>
      <c r="H12" s="1"/>
      <c r="I12" s="1"/>
      <c r="J12" s="1"/>
      <c r="K12" s="1"/>
    </row>
    <row r="13" spans="3:11" x14ac:dyDescent="0.45">
      <c r="C13">
        <v>9</v>
      </c>
      <c r="D13" s="1"/>
      <c r="E13" s="1"/>
      <c r="F13" s="1"/>
      <c r="G13" s="1"/>
      <c r="H13" s="1"/>
      <c r="I13" s="1"/>
      <c r="J13" s="1"/>
      <c r="K13" s="1"/>
    </row>
    <row r="14" spans="3:11" x14ac:dyDescent="0.45">
      <c r="C14">
        <v>10</v>
      </c>
      <c r="D14" s="1"/>
      <c r="E14" s="1"/>
      <c r="F14" s="1"/>
      <c r="G14" s="1"/>
      <c r="H14" s="1"/>
      <c r="I14" s="1"/>
      <c r="J14" s="1"/>
      <c r="K14" s="1"/>
    </row>
    <row r="15" spans="3:11" x14ac:dyDescent="0.45">
      <c r="C15">
        <v>11</v>
      </c>
      <c r="D15" s="1"/>
      <c r="E15" s="1"/>
      <c r="F15" s="1"/>
      <c r="G15" s="1"/>
      <c r="H15" s="1"/>
      <c r="I15" s="1">
        <f>1/11</f>
        <v>9.0909090909090912E-2</v>
      </c>
      <c r="J15" s="1"/>
      <c r="K15" s="1"/>
    </row>
    <row r="16" spans="3:11" x14ac:dyDescent="0.45">
      <c r="C16">
        <v>12</v>
      </c>
      <c r="D16" s="1"/>
      <c r="E16" s="1"/>
      <c r="F16" s="1"/>
      <c r="G16" s="1"/>
      <c r="H16" s="1"/>
      <c r="I16" s="1"/>
      <c r="J16" s="1"/>
      <c r="K16" s="1"/>
    </row>
    <row r="17" spans="3:11" x14ac:dyDescent="0.45">
      <c r="C17">
        <v>13</v>
      </c>
      <c r="D17" s="1"/>
      <c r="E17" s="1"/>
      <c r="F17" s="1"/>
      <c r="G17" s="1"/>
      <c r="H17" s="1">
        <f>1/13</f>
        <v>7.6923076923076927E-2</v>
      </c>
      <c r="I17" s="1"/>
      <c r="J17" s="1"/>
      <c r="K17" s="1"/>
    </row>
    <row r="18" spans="3:11" x14ac:dyDescent="0.45">
      <c r="C18">
        <v>14</v>
      </c>
      <c r="D18" s="1"/>
      <c r="E18" s="1"/>
      <c r="F18" s="1"/>
      <c r="G18" s="1"/>
      <c r="H18" s="1"/>
      <c r="I18" s="1"/>
      <c r="J18" s="1">
        <f>2/7</f>
        <v>0.2857142857142857</v>
      </c>
      <c r="K18" s="1"/>
    </row>
    <row r="19" spans="3:11" x14ac:dyDescent="0.45">
      <c r="C19">
        <v>15</v>
      </c>
      <c r="D19" s="1"/>
      <c r="E19" s="1"/>
      <c r="F19" s="1"/>
      <c r="G19" s="1"/>
      <c r="H19" s="1"/>
      <c r="I19" s="1"/>
      <c r="J19" s="1"/>
      <c r="K19" s="1"/>
    </row>
    <row r="20" spans="3:11" x14ac:dyDescent="0.45">
      <c r="C20">
        <v>16</v>
      </c>
      <c r="D20" s="1"/>
      <c r="E20" s="1"/>
      <c r="F20" s="1"/>
      <c r="G20" s="1"/>
      <c r="H20" s="1"/>
      <c r="I20" s="1"/>
      <c r="J20" s="1"/>
      <c r="K20" s="1"/>
    </row>
    <row r="21" spans="3:11" x14ac:dyDescent="0.45">
      <c r="C21">
        <v>17</v>
      </c>
      <c r="D21" s="1"/>
      <c r="E21" s="1"/>
      <c r="F21" s="1"/>
      <c r="G21" s="1">
        <f>1/17</f>
        <v>5.8823529411764705E-2</v>
      </c>
      <c r="H21" s="1"/>
      <c r="I21" s="1"/>
      <c r="J21" s="1"/>
      <c r="K21" s="1"/>
    </row>
    <row r="22" spans="3:11" x14ac:dyDescent="0.45">
      <c r="C22">
        <v>18</v>
      </c>
      <c r="D22" s="1"/>
      <c r="E22" s="1"/>
      <c r="F22" s="1"/>
      <c r="G22" s="1"/>
      <c r="H22" s="1"/>
      <c r="I22" s="1"/>
      <c r="J22" s="1"/>
      <c r="K22" s="1"/>
    </row>
    <row r="23" spans="3:11" x14ac:dyDescent="0.45">
      <c r="C23">
        <v>19</v>
      </c>
      <c r="D23" s="1"/>
      <c r="E23" s="1"/>
      <c r="F23" s="1">
        <f>1/19</f>
        <v>5.2631578947368418E-2</v>
      </c>
      <c r="G23" s="1"/>
      <c r="H23" s="1"/>
      <c r="I23" s="1"/>
      <c r="J23" s="1"/>
      <c r="K23" s="1"/>
    </row>
    <row r="24" spans="3:11" x14ac:dyDescent="0.45">
      <c r="C24">
        <v>20</v>
      </c>
      <c r="D24" s="1"/>
      <c r="E24" s="1"/>
      <c r="F24" s="1"/>
      <c r="G24" s="1"/>
      <c r="H24" s="1"/>
      <c r="I24" s="1"/>
      <c r="J24" s="1"/>
      <c r="K24" s="1"/>
    </row>
    <row r="25" spans="3:11" x14ac:dyDescent="0.45">
      <c r="C25">
        <v>21</v>
      </c>
      <c r="D25" s="1"/>
      <c r="E25" s="1"/>
      <c r="F25" s="1"/>
      <c r="G25" s="1"/>
      <c r="H25" s="1"/>
      <c r="I25" s="1"/>
      <c r="J25" s="1">
        <f>3/7</f>
        <v>0.42857142857142855</v>
      </c>
      <c r="K25" s="1"/>
    </row>
    <row r="26" spans="3:11" x14ac:dyDescent="0.45">
      <c r="C26">
        <v>22</v>
      </c>
      <c r="D26" s="1"/>
      <c r="E26" s="1"/>
      <c r="F26" s="1"/>
      <c r="G26" s="1"/>
      <c r="H26" s="1"/>
      <c r="I26" s="1">
        <f>2*(1/11)</f>
        <v>0.18181818181818182</v>
      </c>
      <c r="J26" s="1"/>
      <c r="K26" s="1"/>
    </row>
    <row r="27" spans="3:11" x14ac:dyDescent="0.45">
      <c r="C27">
        <v>23</v>
      </c>
      <c r="D27" s="1"/>
      <c r="E27" s="1">
        <f>1/23</f>
        <v>4.3478260869565216E-2</v>
      </c>
      <c r="F27" s="1"/>
      <c r="G27" s="1"/>
      <c r="H27" s="1"/>
      <c r="I27" s="1"/>
      <c r="J27" s="1"/>
      <c r="K27" s="1"/>
    </row>
    <row r="28" spans="3:11" x14ac:dyDescent="0.45">
      <c r="C28">
        <v>24</v>
      </c>
      <c r="D28" s="1"/>
      <c r="E28" s="1"/>
      <c r="F28" s="1"/>
      <c r="G28" s="1"/>
      <c r="H28" s="1"/>
      <c r="I28" s="1"/>
      <c r="J28" s="1"/>
      <c r="K28" s="1"/>
    </row>
    <row r="29" spans="3:11" x14ac:dyDescent="0.45">
      <c r="C29">
        <v>25</v>
      </c>
      <c r="D29" s="1"/>
      <c r="E29" s="1"/>
      <c r="F29" s="1"/>
      <c r="G29" s="1"/>
      <c r="H29" s="1"/>
      <c r="I29" s="1"/>
      <c r="J29" s="1"/>
      <c r="K29" s="1"/>
    </row>
    <row r="30" spans="3:11" x14ac:dyDescent="0.45">
      <c r="C30">
        <v>26</v>
      </c>
      <c r="D30" s="1"/>
      <c r="E30" s="1"/>
      <c r="F30" s="1"/>
      <c r="G30" s="1"/>
      <c r="H30" s="1"/>
      <c r="I30" s="1"/>
      <c r="J30" s="1"/>
      <c r="K30" s="1"/>
    </row>
    <row r="31" spans="3:11" x14ac:dyDescent="0.45">
      <c r="C31">
        <v>27</v>
      </c>
      <c r="D31" s="1"/>
      <c r="E31" s="1"/>
      <c r="F31" s="1"/>
      <c r="G31" s="1"/>
      <c r="H31" s="1"/>
      <c r="I31" s="1"/>
      <c r="J31" s="1"/>
      <c r="K31" s="1"/>
    </row>
    <row r="32" spans="3:11" x14ac:dyDescent="0.45">
      <c r="C32">
        <v>28</v>
      </c>
      <c r="D32" s="1"/>
      <c r="E32" s="1"/>
      <c r="F32" s="1"/>
      <c r="G32" s="1"/>
      <c r="H32" s="1"/>
      <c r="I32" s="1"/>
      <c r="J32" s="1">
        <f>4*(1/7)</f>
        <v>0.5714285714285714</v>
      </c>
      <c r="K32" s="1"/>
    </row>
    <row r="33" spans="3:11" x14ac:dyDescent="0.45">
      <c r="C33">
        <v>29</v>
      </c>
      <c r="D33" s="1">
        <f>1/29</f>
        <v>3.4482758620689655E-2</v>
      </c>
      <c r="E33" s="1"/>
      <c r="F33" s="1"/>
      <c r="G33" s="1"/>
      <c r="H33" s="1"/>
      <c r="I33" s="1"/>
      <c r="J33" s="1"/>
      <c r="K33" s="1"/>
    </row>
    <row r="34" spans="3:11" x14ac:dyDescent="0.45">
      <c r="C34">
        <v>30</v>
      </c>
    </row>
    <row r="35" spans="3:11" x14ac:dyDescent="0.45">
      <c r="C35">
        <v>31</v>
      </c>
      <c r="K35">
        <f>2/31</f>
        <v>6.4516129032258063E-2</v>
      </c>
    </row>
    <row r="36" spans="3:11" x14ac:dyDescent="0.45">
      <c r="C36">
        <v>32</v>
      </c>
    </row>
    <row r="37" spans="3:11" x14ac:dyDescent="0.45">
      <c r="C37">
        <v>33</v>
      </c>
      <c r="I37" s="1">
        <f>3*(1/11)</f>
        <v>0.27272727272727271</v>
      </c>
      <c r="K37" s="1"/>
    </row>
    <row r="38" spans="3:11" x14ac:dyDescent="0.45">
      <c r="C38">
        <v>34</v>
      </c>
      <c r="G38" s="1">
        <f>2*(1/17)</f>
        <v>0.11764705882352941</v>
      </c>
      <c r="K38" s="1"/>
    </row>
    <row r="39" spans="3:11" x14ac:dyDescent="0.45">
      <c r="C39">
        <v>35</v>
      </c>
      <c r="J39" s="1">
        <f>5*(1/7)</f>
        <v>0.71428571428571419</v>
      </c>
      <c r="K39" s="1"/>
    </row>
    <row r="40" spans="3:11" x14ac:dyDescent="0.45">
      <c r="C40">
        <v>36</v>
      </c>
    </row>
    <row r="41" spans="3:11" x14ac:dyDescent="0.45">
      <c r="C41">
        <v>37</v>
      </c>
    </row>
    <row r="42" spans="3:11" x14ac:dyDescent="0.45">
      <c r="C42">
        <v>38</v>
      </c>
      <c r="F42" s="1">
        <f>2*(1/19)</f>
        <v>0.10526315789473684</v>
      </c>
      <c r="K42" s="1"/>
    </row>
    <row r="43" spans="3:11" x14ac:dyDescent="0.45">
      <c r="C43">
        <v>39</v>
      </c>
      <c r="H43" s="1">
        <f>3*(1/13)</f>
        <v>0.23076923076923078</v>
      </c>
      <c r="K43" s="1"/>
    </row>
    <row r="44" spans="3:11" x14ac:dyDescent="0.45">
      <c r="C44">
        <v>40</v>
      </c>
    </row>
    <row r="45" spans="3:11" x14ac:dyDescent="0.45">
      <c r="C45">
        <v>41</v>
      </c>
    </row>
    <row r="46" spans="3:11" x14ac:dyDescent="0.45">
      <c r="C46">
        <v>42</v>
      </c>
      <c r="J46" s="1">
        <f>6*(1/7)</f>
        <v>0.8571428571428571</v>
      </c>
      <c r="K46" s="1"/>
    </row>
    <row r="47" spans="3:11" x14ac:dyDescent="0.45">
      <c r="C47">
        <v>43</v>
      </c>
    </row>
    <row r="48" spans="3:11" x14ac:dyDescent="0.45">
      <c r="C48">
        <v>44</v>
      </c>
      <c r="I48" s="1">
        <f>4*(1/11)</f>
        <v>0.36363636363636365</v>
      </c>
      <c r="K48" s="1"/>
    </row>
    <row r="49" spans="3:11" x14ac:dyDescent="0.45">
      <c r="C49">
        <v>45</v>
      </c>
    </row>
    <row r="50" spans="3:11" x14ac:dyDescent="0.45">
      <c r="C50">
        <v>46</v>
      </c>
      <c r="E50" s="1">
        <f>2*(1/23)</f>
        <v>8.6956521739130432E-2</v>
      </c>
      <c r="K50" s="1"/>
    </row>
    <row r="51" spans="3:11" x14ac:dyDescent="0.45">
      <c r="C51">
        <v>47</v>
      </c>
    </row>
    <row r="52" spans="3:11" x14ac:dyDescent="0.45">
      <c r="C52">
        <v>48</v>
      </c>
    </row>
    <row r="53" spans="3:11" x14ac:dyDescent="0.45">
      <c r="C53">
        <v>49</v>
      </c>
      <c r="J53" s="1">
        <f>7*(1/7)</f>
        <v>1</v>
      </c>
      <c r="K53" s="1"/>
    </row>
    <row r="54" spans="3:11" x14ac:dyDescent="0.45">
      <c r="C54">
        <v>50</v>
      </c>
    </row>
    <row r="55" spans="3:11" x14ac:dyDescent="0.45">
      <c r="C55">
        <v>51</v>
      </c>
      <c r="G55" s="1">
        <f>3*(1/17)</f>
        <v>0.1764705882352941</v>
      </c>
      <c r="K55" s="1"/>
    </row>
    <row r="56" spans="3:11" x14ac:dyDescent="0.45">
      <c r="C56">
        <v>52</v>
      </c>
      <c r="H56" s="1">
        <f>4*(1/13)</f>
        <v>0.30769230769230771</v>
      </c>
      <c r="K56" s="1"/>
    </row>
    <row r="57" spans="3:11" x14ac:dyDescent="0.45">
      <c r="C57">
        <v>53</v>
      </c>
    </row>
    <row r="58" spans="3:11" x14ac:dyDescent="0.45">
      <c r="C58">
        <v>54</v>
      </c>
    </row>
    <row r="59" spans="3:11" x14ac:dyDescent="0.45">
      <c r="C59">
        <v>55</v>
      </c>
      <c r="I59" s="1">
        <f>5*(1/11)</f>
        <v>0.45454545454545459</v>
      </c>
      <c r="K59" s="1"/>
    </row>
    <row r="60" spans="3:11" x14ac:dyDescent="0.45">
      <c r="C60">
        <v>56</v>
      </c>
      <c r="J60" s="1">
        <f>8*(1/7)</f>
        <v>1.1428571428571428</v>
      </c>
      <c r="K60" s="1"/>
    </row>
    <row r="61" spans="3:11" x14ac:dyDescent="0.45">
      <c r="C61">
        <v>57</v>
      </c>
      <c r="F61" s="1">
        <f>3*(1/19)</f>
        <v>0.15789473684210525</v>
      </c>
      <c r="K61" s="1"/>
    </row>
    <row r="62" spans="3:11" x14ac:dyDescent="0.45">
      <c r="C62">
        <v>58</v>
      </c>
      <c r="D62">
        <f>2*(1/29)</f>
        <v>6.8965517241379309E-2</v>
      </c>
      <c r="K62" s="1"/>
    </row>
    <row r="63" spans="3:11" x14ac:dyDescent="0.45">
      <c r="C63">
        <v>59</v>
      </c>
    </row>
    <row r="64" spans="3:11" x14ac:dyDescent="0.45">
      <c r="C64">
        <v>60</v>
      </c>
    </row>
    <row r="65" spans="3:11" x14ac:dyDescent="0.45">
      <c r="C65">
        <v>61</v>
      </c>
      <c r="K65" s="1">
        <f>3/61</f>
        <v>4.9180327868852458E-2</v>
      </c>
    </row>
    <row r="66" spans="3:11" x14ac:dyDescent="0.45">
      <c r="C66">
        <v>62</v>
      </c>
    </row>
    <row r="67" spans="3:11" x14ac:dyDescent="0.45">
      <c r="C67">
        <v>63</v>
      </c>
      <c r="J67" s="1">
        <f>9*(1/7)</f>
        <v>1.2857142857142856</v>
      </c>
      <c r="K67" s="1"/>
    </row>
    <row r="68" spans="3:11" x14ac:dyDescent="0.45">
      <c r="C68">
        <v>64</v>
      </c>
    </row>
    <row r="69" spans="3:11" x14ac:dyDescent="0.45">
      <c r="C69">
        <v>65</v>
      </c>
      <c r="H69" s="1">
        <f>5*(1/13)</f>
        <v>0.38461538461538464</v>
      </c>
      <c r="K69" s="1"/>
    </row>
    <row r="70" spans="3:11" x14ac:dyDescent="0.45">
      <c r="C70">
        <v>66</v>
      </c>
      <c r="I70" s="1">
        <f>6*(1/11)</f>
        <v>0.54545454545454541</v>
      </c>
      <c r="K70" s="1"/>
    </row>
    <row r="71" spans="3:11" x14ac:dyDescent="0.45">
      <c r="C71">
        <v>67</v>
      </c>
    </row>
    <row r="72" spans="3:11" x14ac:dyDescent="0.45">
      <c r="C72">
        <v>68</v>
      </c>
      <c r="G72" s="1">
        <f>4*(1/17)</f>
        <v>0.23529411764705882</v>
      </c>
      <c r="K72" s="1"/>
    </row>
    <row r="73" spans="3:11" x14ac:dyDescent="0.45">
      <c r="C73">
        <v>69</v>
      </c>
      <c r="E73" s="1">
        <f>3*(1/23)</f>
        <v>0.13043478260869565</v>
      </c>
      <c r="K73" s="1"/>
    </row>
    <row r="74" spans="3:11" x14ac:dyDescent="0.45">
      <c r="C74">
        <v>70</v>
      </c>
      <c r="J74" s="1">
        <f>10*(1/7)</f>
        <v>1.4285714285714284</v>
      </c>
      <c r="K74" s="1"/>
    </row>
    <row r="75" spans="3:11" x14ac:dyDescent="0.45">
      <c r="C75">
        <v>71</v>
      </c>
    </row>
    <row r="76" spans="3:11" x14ac:dyDescent="0.45">
      <c r="C76">
        <v>72</v>
      </c>
    </row>
    <row r="77" spans="3:11" x14ac:dyDescent="0.45">
      <c r="C77">
        <v>73</v>
      </c>
    </row>
    <row r="78" spans="3:11" x14ac:dyDescent="0.45">
      <c r="C78">
        <v>74</v>
      </c>
    </row>
    <row r="79" spans="3:11" x14ac:dyDescent="0.45">
      <c r="C79">
        <v>75</v>
      </c>
    </row>
    <row r="80" spans="3:11" x14ac:dyDescent="0.45">
      <c r="C80">
        <v>76</v>
      </c>
      <c r="F80" s="1">
        <f>4*(1/19)</f>
        <v>0.21052631578947367</v>
      </c>
      <c r="K80" s="1"/>
    </row>
    <row r="81" spans="3:11" x14ac:dyDescent="0.45">
      <c r="C81">
        <v>77</v>
      </c>
      <c r="I81" s="1">
        <f>7*(1/11)</f>
        <v>0.63636363636363635</v>
      </c>
      <c r="J81" s="1">
        <f>11*(1/7)</f>
        <v>1.5714285714285714</v>
      </c>
      <c r="K81" s="1"/>
    </row>
    <row r="82" spans="3:11" x14ac:dyDescent="0.45">
      <c r="C82">
        <v>78</v>
      </c>
      <c r="H82" s="1">
        <f>6*(1/13)</f>
        <v>0.46153846153846156</v>
      </c>
      <c r="K82" s="1"/>
    </row>
    <row r="83" spans="3:11" x14ac:dyDescent="0.45">
      <c r="C83">
        <v>79</v>
      </c>
    </row>
    <row r="84" spans="3:11" x14ac:dyDescent="0.45">
      <c r="C84">
        <v>80</v>
      </c>
    </row>
    <row r="85" spans="3:11" x14ac:dyDescent="0.45">
      <c r="C85">
        <v>81</v>
      </c>
    </row>
    <row r="86" spans="3:11" x14ac:dyDescent="0.45">
      <c r="C86">
        <v>82</v>
      </c>
    </row>
    <row r="87" spans="3:11" x14ac:dyDescent="0.45">
      <c r="C87">
        <v>83</v>
      </c>
    </row>
    <row r="88" spans="3:11" x14ac:dyDescent="0.45">
      <c r="C88">
        <v>84</v>
      </c>
      <c r="J88" s="1">
        <f>12*(1/7)</f>
        <v>1.7142857142857142</v>
      </c>
      <c r="K88" s="1"/>
    </row>
    <row r="89" spans="3:11" x14ac:dyDescent="0.45">
      <c r="C89">
        <v>85</v>
      </c>
      <c r="G89" s="1">
        <f>5*(1/17)</f>
        <v>0.29411764705882354</v>
      </c>
      <c r="K89" s="1"/>
    </row>
    <row r="90" spans="3:11" x14ac:dyDescent="0.45">
      <c r="C90">
        <v>86</v>
      </c>
    </row>
    <row r="91" spans="3:11" x14ac:dyDescent="0.45">
      <c r="C91">
        <v>87</v>
      </c>
      <c r="D91">
        <f>3*(1/29)</f>
        <v>0.10344827586206896</v>
      </c>
      <c r="K91" s="1"/>
    </row>
    <row r="92" spans="3:11" x14ac:dyDescent="0.45">
      <c r="C92">
        <v>88</v>
      </c>
      <c r="I92" s="1">
        <f>8*(1/11)</f>
        <v>0.72727272727272729</v>
      </c>
      <c r="K92" s="1"/>
    </row>
    <row r="93" spans="3:11" x14ac:dyDescent="0.45">
      <c r="C93">
        <v>89</v>
      </c>
    </row>
    <row r="94" spans="3:11" x14ac:dyDescent="0.45">
      <c r="C94">
        <v>90</v>
      </c>
    </row>
    <row r="95" spans="3:11" x14ac:dyDescent="0.45">
      <c r="C95">
        <v>91</v>
      </c>
      <c r="H95" s="1">
        <f>7*(1/13)</f>
        <v>0.53846153846153855</v>
      </c>
      <c r="J95">
        <f>12/91</f>
        <v>0.13186813186813187</v>
      </c>
      <c r="K95">
        <f>4/91</f>
        <v>4.3956043956043959E-2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392F-4173-489F-80DC-A8B0B6F34E91}">
  <dimension ref="B4:K95"/>
  <sheetViews>
    <sheetView topLeftCell="B1" workbookViewId="0">
      <pane ySplit="4" topLeftCell="A7" activePane="bottomLeft" state="frozen"/>
      <selection activeCell="C1" sqref="C1"/>
      <selection pane="bottomLeft" activeCell="C4" sqref="C4:K95"/>
    </sheetView>
  </sheetViews>
  <sheetFormatPr defaultRowHeight="18.600000000000001" x14ac:dyDescent="0.45"/>
  <cols>
    <col min="11" max="11" width="9.3828125" bestFit="1" customWidth="1"/>
  </cols>
  <sheetData>
    <row r="4" spans="2:11" x14ac:dyDescent="0.4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</row>
    <row r="5" spans="2:11" x14ac:dyDescent="0.45">
      <c r="C5">
        <v>1</v>
      </c>
      <c r="D5" s="1"/>
      <c r="E5" s="1"/>
      <c r="F5" s="1"/>
      <c r="G5" s="1"/>
      <c r="H5" s="1"/>
      <c r="I5" s="1"/>
      <c r="J5" s="1"/>
      <c r="K5" s="1">
        <v>1</v>
      </c>
    </row>
    <row r="6" spans="2:11" x14ac:dyDescent="0.45">
      <c r="C6">
        <v>2</v>
      </c>
      <c r="D6" s="1"/>
      <c r="E6" s="1"/>
      <c r="F6" s="1"/>
      <c r="G6" s="1"/>
      <c r="H6" s="1"/>
      <c r="I6" s="1"/>
      <c r="J6" s="1"/>
      <c r="K6" s="1"/>
    </row>
    <row r="7" spans="2:11" x14ac:dyDescent="0.45">
      <c r="C7">
        <v>3</v>
      </c>
      <c r="D7" s="1"/>
      <c r="E7" s="1"/>
      <c r="F7" s="1"/>
      <c r="G7" s="1"/>
      <c r="H7" s="1"/>
      <c r="I7" s="1"/>
      <c r="J7" s="1"/>
      <c r="K7" s="1"/>
    </row>
    <row r="8" spans="2:11" x14ac:dyDescent="0.45">
      <c r="C8">
        <v>4</v>
      </c>
      <c r="D8" s="1"/>
      <c r="E8" s="1"/>
      <c r="F8" s="1"/>
      <c r="G8" s="1"/>
      <c r="H8" s="1"/>
      <c r="I8" s="1"/>
      <c r="J8" s="1"/>
      <c r="K8" s="1"/>
    </row>
    <row r="9" spans="2:11" x14ac:dyDescent="0.45">
      <c r="C9">
        <v>5</v>
      </c>
      <c r="D9" s="1"/>
      <c r="E9" s="1"/>
      <c r="F9" s="1"/>
      <c r="G9" s="1"/>
      <c r="H9" s="1"/>
      <c r="I9" s="1"/>
      <c r="J9" s="1"/>
      <c r="K9" s="1"/>
    </row>
    <row r="10" spans="2:11" x14ac:dyDescent="0.45">
      <c r="C10">
        <v>6</v>
      </c>
      <c r="D10" s="1"/>
      <c r="E10" s="1"/>
      <c r="F10" s="1"/>
      <c r="G10" s="1"/>
      <c r="H10" s="1"/>
      <c r="I10" s="1"/>
      <c r="J10" s="1"/>
      <c r="K10" s="1"/>
    </row>
    <row r="11" spans="2:11" x14ac:dyDescent="0.45">
      <c r="B11" t="s">
        <v>8</v>
      </c>
      <c r="C11">
        <v>7</v>
      </c>
      <c r="D11" s="1"/>
      <c r="E11" s="1"/>
      <c r="F11" s="1"/>
      <c r="G11" s="1"/>
      <c r="H11" s="1"/>
      <c r="I11" s="1"/>
      <c r="J11" s="1">
        <f>7/7</f>
        <v>1</v>
      </c>
      <c r="K11" s="1"/>
    </row>
    <row r="12" spans="2:11" x14ac:dyDescent="0.45">
      <c r="C12">
        <v>8</v>
      </c>
      <c r="D12" s="1"/>
      <c r="E12" s="1"/>
      <c r="F12" s="1"/>
      <c r="G12" s="1"/>
      <c r="H12" s="1"/>
      <c r="I12" s="1"/>
      <c r="J12" s="1"/>
      <c r="K12" s="1"/>
    </row>
    <row r="13" spans="2:11" x14ac:dyDescent="0.45">
      <c r="C13">
        <v>9</v>
      </c>
      <c r="D13" s="1"/>
      <c r="E13" s="1"/>
      <c r="F13" s="1"/>
      <c r="G13" s="1"/>
      <c r="H13" s="1"/>
      <c r="I13" s="1"/>
      <c r="J13" s="1"/>
      <c r="K13" s="1"/>
    </row>
    <row r="14" spans="2:11" x14ac:dyDescent="0.45">
      <c r="C14">
        <v>10</v>
      </c>
      <c r="D14" s="1"/>
      <c r="E14" s="1"/>
      <c r="F14" s="1"/>
      <c r="G14" s="1"/>
      <c r="H14" s="1"/>
      <c r="I14" s="1"/>
      <c r="J14" s="1"/>
      <c r="K14" s="1"/>
    </row>
    <row r="15" spans="2:11" x14ac:dyDescent="0.45">
      <c r="B15" t="s">
        <v>8</v>
      </c>
      <c r="C15">
        <v>11</v>
      </c>
      <c r="D15" s="1"/>
      <c r="E15" s="1"/>
      <c r="F15" s="1"/>
      <c r="G15" s="1"/>
      <c r="H15" s="1"/>
      <c r="I15" s="1">
        <f>11/11</f>
        <v>1</v>
      </c>
      <c r="J15" s="1"/>
      <c r="K15" s="1"/>
    </row>
    <row r="16" spans="2:11" x14ac:dyDescent="0.45">
      <c r="C16">
        <v>12</v>
      </c>
      <c r="D16" s="1"/>
      <c r="E16" s="1"/>
      <c r="F16" s="1"/>
      <c r="G16" s="1"/>
      <c r="H16" s="1"/>
      <c r="I16" s="1"/>
      <c r="J16" s="1"/>
      <c r="K16" s="1"/>
    </row>
    <row r="17" spans="2:11" x14ac:dyDescent="0.45">
      <c r="B17" t="s">
        <v>8</v>
      </c>
      <c r="C17">
        <v>13</v>
      </c>
      <c r="D17" s="1"/>
      <c r="E17" s="1"/>
      <c r="F17" s="1"/>
      <c r="G17" s="1"/>
      <c r="H17" s="1">
        <f>13/13</f>
        <v>1</v>
      </c>
      <c r="I17" s="1"/>
      <c r="J17" s="1"/>
      <c r="K17" s="1"/>
    </row>
    <row r="18" spans="2:11" x14ac:dyDescent="0.45">
      <c r="C18">
        <v>14</v>
      </c>
      <c r="D18" s="1"/>
      <c r="E18" s="1"/>
      <c r="F18" s="1"/>
      <c r="G18" s="1"/>
      <c r="H18" s="1"/>
      <c r="I18" s="1"/>
      <c r="J18" s="1"/>
      <c r="K18" s="1"/>
    </row>
    <row r="19" spans="2:11" x14ac:dyDescent="0.45">
      <c r="C19">
        <v>15</v>
      </c>
      <c r="D19" s="1"/>
      <c r="E19" s="1"/>
      <c r="F19" s="1"/>
      <c r="G19" s="1"/>
      <c r="H19" s="1"/>
      <c r="I19" s="1"/>
      <c r="J19" s="1"/>
      <c r="K19" s="1"/>
    </row>
    <row r="20" spans="2:11" x14ac:dyDescent="0.45">
      <c r="C20">
        <v>16</v>
      </c>
      <c r="D20" s="1"/>
      <c r="E20" s="1"/>
      <c r="F20" s="1"/>
      <c r="G20" s="1"/>
      <c r="H20" s="1"/>
      <c r="I20" s="1"/>
      <c r="J20" s="1"/>
      <c r="K20" s="1"/>
    </row>
    <row r="21" spans="2:11" x14ac:dyDescent="0.45">
      <c r="B21" t="s">
        <v>8</v>
      </c>
      <c r="C21">
        <v>17</v>
      </c>
      <c r="D21" s="1"/>
      <c r="E21" s="1"/>
      <c r="F21" s="1"/>
      <c r="G21" s="1">
        <f>17/17</f>
        <v>1</v>
      </c>
      <c r="H21" s="1"/>
      <c r="I21" s="1"/>
      <c r="J21" s="1"/>
      <c r="K21" s="1"/>
    </row>
    <row r="22" spans="2:11" x14ac:dyDescent="0.45">
      <c r="C22">
        <v>18</v>
      </c>
      <c r="D22" s="1"/>
      <c r="E22" s="1"/>
      <c r="F22" s="1"/>
      <c r="G22" s="1"/>
      <c r="H22" s="1"/>
      <c r="I22" s="1"/>
      <c r="J22" s="1"/>
      <c r="K22" s="1"/>
    </row>
    <row r="23" spans="2:11" x14ac:dyDescent="0.45">
      <c r="C23">
        <v>19</v>
      </c>
      <c r="D23" s="1"/>
      <c r="E23" s="1"/>
      <c r="F23" s="1">
        <f>19/19</f>
        <v>1</v>
      </c>
      <c r="G23" s="1"/>
      <c r="H23" s="1"/>
      <c r="I23" s="1"/>
      <c r="J23" s="1"/>
      <c r="K23" s="1"/>
    </row>
    <row r="24" spans="2:11" x14ac:dyDescent="0.45">
      <c r="C24">
        <v>20</v>
      </c>
      <c r="D24" s="1"/>
      <c r="E24" s="1"/>
      <c r="F24" s="1"/>
      <c r="G24" s="1"/>
      <c r="H24" s="1"/>
      <c r="I24" s="1"/>
      <c r="J24" s="1"/>
      <c r="K24" s="1"/>
    </row>
    <row r="25" spans="2:11" x14ac:dyDescent="0.45">
      <c r="C25">
        <v>21</v>
      </c>
      <c r="D25" s="1"/>
      <c r="E25" s="1"/>
      <c r="F25" s="1"/>
      <c r="G25" s="1"/>
      <c r="H25" s="1"/>
      <c r="I25" s="1"/>
      <c r="J25" s="1"/>
      <c r="K25" s="1"/>
    </row>
    <row r="26" spans="2:11" x14ac:dyDescent="0.45">
      <c r="C26">
        <v>22</v>
      </c>
      <c r="D26" s="1"/>
      <c r="E26" s="1"/>
      <c r="F26" s="1"/>
      <c r="G26" s="1"/>
      <c r="H26" s="1"/>
      <c r="I26" s="1"/>
      <c r="J26" s="1"/>
      <c r="K26" s="1"/>
    </row>
    <row r="27" spans="2:11" x14ac:dyDescent="0.45">
      <c r="B27" t="s">
        <v>8</v>
      </c>
      <c r="C27">
        <v>23</v>
      </c>
      <c r="D27" s="1"/>
      <c r="E27" s="1">
        <f>23/23</f>
        <v>1</v>
      </c>
      <c r="F27" s="1"/>
      <c r="G27" s="1"/>
      <c r="H27" s="1"/>
      <c r="I27" s="1"/>
      <c r="J27" s="1"/>
      <c r="K27" s="1"/>
    </row>
    <row r="28" spans="2:11" x14ac:dyDescent="0.45">
      <c r="C28">
        <v>24</v>
      </c>
      <c r="D28" s="1"/>
      <c r="E28" s="1"/>
      <c r="F28" s="1"/>
      <c r="G28" s="1"/>
      <c r="H28" s="1"/>
      <c r="I28" s="1"/>
      <c r="J28" s="1"/>
      <c r="K28" s="1"/>
    </row>
    <row r="29" spans="2:11" x14ac:dyDescent="0.45">
      <c r="C29">
        <v>25</v>
      </c>
      <c r="D29" s="1"/>
      <c r="E29" s="1"/>
      <c r="F29" s="1"/>
      <c r="G29" s="1"/>
      <c r="H29" s="1"/>
      <c r="I29" s="1"/>
      <c r="J29" s="1"/>
      <c r="K29" s="1"/>
    </row>
    <row r="30" spans="2:11" x14ac:dyDescent="0.45">
      <c r="C30">
        <v>26</v>
      </c>
      <c r="D30" s="1"/>
      <c r="E30" s="1"/>
      <c r="F30" s="1"/>
      <c r="G30" s="1"/>
      <c r="H30" s="1"/>
      <c r="I30" s="1"/>
      <c r="J30" s="1"/>
      <c r="K30" s="1"/>
    </row>
    <row r="31" spans="2:11" x14ac:dyDescent="0.45">
      <c r="C31">
        <v>27</v>
      </c>
      <c r="D31" s="1"/>
      <c r="E31" s="1"/>
      <c r="F31" s="1"/>
      <c r="G31" s="1"/>
      <c r="H31" s="1"/>
      <c r="I31" s="1"/>
      <c r="J31" s="1"/>
      <c r="K31" s="1"/>
    </row>
    <row r="32" spans="2:11" x14ac:dyDescent="0.45">
      <c r="C32">
        <v>28</v>
      </c>
      <c r="D32" s="1"/>
      <c r="E32" s="1"/>
      <c r="F32" s="1"/>
      <c r="G32" s="1"/>
      <c r="H32" s="1"/>
      <c r="I32" s="1"/>
      <c r="J32" s="1"/>
      <c r="K32" s="1"/>
    </row>
    <row r="33" spans="2:11" x14ac:dyDescent="0.45">
      <c r="B33" t="s">
        <v>8</v>
      </c>
      <c r="C33">
        <v>29</v>
      </c>
      <c r="D33" s="1">
        <f>29/29</f>
        <v>1</v>
      </c>
      <c r="E33" s="1"/>
      <c r="F33" s="1"/>
      <c r="G33" s="1"/>
      <c r="H33" s="1"/>
      <c r="I33" s="1"/>
      <c r="J33" s="1"/>
      <c r="K33" s="1"/>
    </row>
    <row r="34" spans="2:11" x14ac:dyDescent="0.45">
      <c r="C34">
        <v>30</v>
      </c>
    </row>
    <row r="35" spans="2:11" x14ac:dyDescent="0.45">
      <c r="B35" t="s">
        <v>8</v>
      </c>
      <c r="C35">
        <v>31</v>
      </c>
      <c r="K35">
        <f>31/1</f>
        <v>31</v>
      </c>
    </row>
    <row r="36" spans="2:11" x14ac:dyDescent="0.45">
      <c r="C36">
        <v>32</v>
      </c>
    </row>
    <row r="37" spans="2:11" x14ac:dyDescent="0.45">
      <c r="C37">
        <v>33</v>
      </c>
      <c r="I37" s="1"/>
      <c r="K37" s="1"/>
    </row>
    <row r="38" spans="2:11" x14ac:dyDescent="0.45">
      <c r="C38">
        <v>34</v>
      </c>
      <c r="G38" s="1"/>
      <c r="K38" s="1"/>
    </row>
    <row r="39" spans="2:11" x14ac:dyDescent="0.45">
      <c r="C39">
        <v>35</v>
      </c>
      <c r="J39" s="1"/>
      <c r="K39" s="1"/>
    </row>
    <row r="40" spans="2:11" x14ac:dyDescent="0.45">
      <c r="C40">
        <v>36</v>
      </c>
    </row>
    <row r="41" spans="2:11" x14ac:dyDescent="0.45">
      <c r="B41" t="s">
        <v>8</v>
      </c>
      <c r="C41">
        <v>37</v>
      </c>
      <c r="J41">
        <f>37/7</f>
        <v>5.2857142857142856</v>
      </c>
    </row>
    <row r="42" spans="2:11" x14ac:dyDescent="0.45">
      <c r="C42">
        <v>38</v>
      </c>
      <c r="F42" s="1"/>
      <c r="K42" s="1"/>
    </row>
    <row r="43" spans="2:11" x14ac:dyDescent="0.45">
      <c r="C43">
        <v>39</v>
      </c>
      <c r="H43" s="1"/>
      <c r="K43" s="1"/>
    </row>
    <row r="44" spans="2:11" x14ac:dyDescent="0.45">
      <c r="C44">
        <v>40</v>
      </c>
    </row>
    <row r="45" spans="2:11" x14ac:dyDescent="0.45">
      <c r="C45">
        <v>41</v>
      </c>
      <c r="I45">
        <f>41/11</f>
        <v>3.7272727272727271</v>
      </c>
    </row>
    <row r="46" spans="2:11" x14ac:dyDescent="0.45">
      <c r="C46">
        <v>42</v>
      </c>
      <c r="J46" s="1"/>
      <c r="K46" s="1"/>
    </row>
    <row r="47" spans="2:11" x14ac:dyDescent="0.45">
      <c r="C47">
        <v>43</v>
      </c>
      <c r="H47">
        <f>43/13</f>
        <v>3.3076923076923075</v>
      </c>
    </row>
    <row r="48" spans="2:11" x14ac:dyDescent="0.45">
      <c r="C48">
        <v>44</v>
      </c>
      <c r="I48" s="1"/>
      <c r="K48" s="1"/>
    </row>
    <row r="49" spans="3:11" x14ac:dyDescent="0.45">
      <c r="C49">
        <v>45</v>
      </c>
    </row>
    <row r="50" spans="3:11" x14ac:dyDescent="0.45">
      <c r="C50">
        <v>46</v>
      </c>
      <c r="E50" s="1"/>
      <c r="K50" s="1"/>
    </row>
    <row r="51" spans="3:11" x14ac:dyDescent="0.45">
      <c r="C51">
        <v>47</v>
      </c>
      <c r="G51">
        <f>47/17</f>
        <v>2.7647058823529411</v>
      </c>
    </row>
    <row r="52" spans="3:11" x14ac:dyDescent="0.45">
      <c r="C52">
        <v>48</v>
      </c>
    </row>
    <row r="53" spans="3:11" x14ac:dyDescent="0.45">
      <c r="C53">
        <v>49</v>
      </c>
      <c r="J53" s="1"/>
      <c r="K53" s="1"/>
    </row>
    <row r="54" spans="3:11" x14ac:dyDescent="0.45">
      <c r="C54">
        <v>50</v>
      </c>
    </row>
    <row r="55" spans="3:11" x14ac:dyDescent="0.45">
      <c r="C55">
        <v>51</v>
      </c>
      <c r="G55" s="1"/>
      <c r="K55" s="1"/>
    </row>
    <row r="56" spans="3:11" x14ac:dyDescent="0.45">
      <c r="C56">
        <v>52</v>
      </c>
      <c r="H56" s="1"/>
      <c r="K56" s="1"/>
    </row>
    <row r="57" spans="3:11" x14ac:dyDescent="0.45">
      <c r="C57">
        <v>53</v>
      </c>
      <c r="E57">
        <f>53/23</f>
        <v>2.3043478260869565</v>
      </c>
    </row>
    <row r="58" spans="3:11" x14ac:dyDescent="0.45">
      <c r="C58">
        <v>54</v>
      </c>
    </row>
    <row r="59" spans="3:11" x14ac:dyDescent="0.45">
      <c r="C59">
        <v>55</v>
      </c>
      <c r="I59" s="1"/>
      <c r="K59" s="1"/>
    </row>
    <row r="60" spans="3:11" x14ac:dyDescent="0.45">
      <c r="C60">
        <v>56</v>
      </c>
      <c r="J60" s="1"/>
      <c r="K60" s="1"/>
    </row>
    <row r="61" spans="3:11" x14ac:dyDescent="0.45">
      <c r="C61">
        <v>57</v>
      </c>
      <c r="F61" s="1"/>
      <c r="K61" s="1"/>
    </row>
    <row r="62" spans="3:11" x14ac:dyDescent="0.45">
      <c r="C62">
        <v>58</v>
      </c>
      <c r="K62" s="1"/>
    </row>
    <row r="63" spans="3:11" x14ac:dyDescent="0.45">
      <c r="C63">
        <v>59</v>
      </c>
      <c r="D63">
        <f>59/29</f>
        <v>2.0344827586206895</v>
      </c>
    </row>
    <row r="64" spans="3:11" x14ac:dyDescent="0.45">
      <c r="C64">
        <v>60</v>
      </c>
    </row>
    <row r="65" spans="3:11" x14ac:dyDescent="0.45">
      <c r="C65">
        <v>61</v>
      </c>
      <c r="K65" s="1">
        <f>61/1</f>
        <v>61</v>
      </c>
    </row>
    <row r="66" spans="3:11" x14ac:dyDescent="0.45">
      <c r="C66">
        <v>62</v>
      </c>
    </row>
    <row r="67" spans="3:11" x14ac:dyDescent="0.45">
      <c r="C67">
        <v>63</v>
      </c>
      <c r="J67" s="1"/>
      <c r="K67" s="1"/>
    </row>
    <row r="68" spans="3:11" x14ac:dyDescent="0.45">
      <c r="C68">
        <v>64</v>
      </c>
    </row>
    <row r="69" spans="3:11" x14ac:dyDescent="0.45">
      <c r="C69">
        <v>65</v>
      </c>
      <c r="H69" s="1"/>
      <c r="K69" s="1"/>
    </row>
    <row r="70" spans="3:11" x14ac:dyDescent="0.45">
      <c r="C70">
        <v>66</v>
      </c>
      <c r="I70" s="1"/>
      <c r="K70" s="1"/>
    </row>
    <row r="71" spans="3:11" x14ac:dyDescent="0.45">
      <c r="C71">
        <v>67</v>
      </c>
      <c r="J71">
        <f>67/7</f>
        <v>9.5714285714285712</v>
      </c>
    </row>
    <row r="72" spans="3:11" x14ac:dyDescent="0.45">
      <c r="C72">
        <v>68</v>
      </c>
      <c r="G72" s="1"/>
      <c r="K72" s="1"/>
    </row>
    <row r="73" spans="3:11" x14ac:dyDescent="0.45">
      <c r="C73">
        <v>69</v>
      </c>
      <c r="E73" s="1"/>
      <c r="K73" s="1"/>
    </row>
    <row r="74" spans="3:11" x14ac:dyDescent="0.45">
      <c r="C74">
        <v>70</v>
      </c>
      <c r="J74" s="1"/>
      <c r="K74" s="1"/>
    </row>
    <row r="75" spans="3:11" x14ac:dyDescent="0.45">
      <c r="C75">
        <v>71</v>
      </c>
      <c r="I75">
        <f>71/11</f>
        <v>6.4545454545454541</v>
      </c>
    </row>
    <row r="76" spans="3:11" x14ac:dyDescent="0.45">
      <c r="C76">
        <v>72</v>
      </c>
    </row>
    <row r="77" spans="3:11" x14ac:dyDescent="0.45">
      <c r="C77">
        <v>73</v>
      </c>
      <c r="H77">
        <f>73/13</f>
        <v>5.615384615384615</v>
      </c>
    </row>
    <row r="78" spans="3:11" x14ac:dyDescent="0.45">
      <c r="C78">
        <v>74</v>
      </c>
    </row>
    <row r="79" spans="3:11" x14ac:dyDescent="0.45">
      <c r="C79">
        <v>75</v>
      </c>
    </row>
    <row r="80" spans="3:11" x14ac:dyDescent="0.45">
      <c r="C80">
        <v>76</v>
      </c>
      <c r="F80" s="1"/>
      <c r="K80" s="1"/>
    </row>
    <row r="81" spans="3:11" x14ac:dyDescent="0.45">
      <c r="C81">
        <v>77</v>
      </c>
      <c r="I81" s="1"/>
      <c r="J81" s="1"/>
      <c r="K81" s="1"/>
    </row>
    <row r="82" spans="3:11" x14ac:dyDescent="0.45">
      <c r="C82">
        <v>78</v>
      </c>
      <c r="H82" s="1"/>
      <c r="K82" s="1"/>
    </row>
    <row r="83" spans="3:11" x14ac:dyDescent="0.45">
      <c r="C83">
        <v>79</v>
      </c>
      <c r="F83">
        <f>79/19</f>
        <v>4.1578947368421053</v>
      </c>
    </row>
    <row r="84" spans="3:11" x14ac:dyDescent="0.45">
      <c r="C84">
        <v>80</v>
      </c>
    </row>
    <row r="85" spans="3:11" x14ac:dyDescent="0.45">
      <c r="C85">
        <v>81</v>
      </c>
    </row>
    <row r="86" spans="3:11" x14ac:dyDescent="0.45">
      <c r="C86">
        <v>82</v>
      </c>
    </row>
    <row r="87" spans="3:11" x14ac:dyDescent="0.45">
      <c r="C87">
        <v>83</v>
      </c>
      <c r="E87">
        <f>83/23</f>
        <v>3.6086956521739131</v>
      </c>
    </row>
    <row r="88" spans="3:11" x14ac:dyDescent="0.45">
      <c r="C88">
        <v>84</v>
      </c>
      <c r="J88" s="1"/>
      <c r="K88" s="1"/>
    </row>
    <row r="89" spans="3:11" x14ac:dyDescent="0.45">
      <c r="C89">
        <v>85</v>
      </c>
      <c r="G89" s="1"/>
      <c r="K89" s="1"/>
    </row>
    <row r="90" spans="3:11" x14ac:dyDescent="0.45">
      <c r="C90">
        <v>86</v>
      </c>
    </row>
    <row r="91" spans="3:11" x14ac:dyDescent="0.45">
      <c r="C91">
        <v>87</v>
      </c>
      <c r="K91" s="1"/>
    </row>
    <row r="92" spans="3:11" x14ac:dyDescent="0.45">
      <c r="C92">
        <v>88</v>
      </c>
      <c r="I92" s="1"/>
      <c r="K92" s="1"/>
    </row>
    <row r="93" spans="3:11" x14ac:dyDescent="0.45">
      <c r="C93">
        <v>89</v>
      </c>
      <c r="D93">
        <f>89/29</f>
        <v>3.0689655172413794</v>
      </c>
    </row>
    <row r="94" spans="3:11" x14ac:dyDescent="0.45">
      <c r="C94">
        <v>90</v>
      </c>
    </row>
    <row r="95" spans="3:11" x14ac:dyDescent="0.45">
      <c r="C95">
        <v>91</v>
      </c>
      <c r="H95" s="1"/>
      <c r="K95">
        <f>91/1</f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A11D-F787-4233-AF18-472A9DFD92E6}">
  <dimension ref="C4:K92"/>
  <sheetViews>
    <sheetView workbookViewId="0">
      <pane ySplit="4" topLeftCell="A5" activePane="bottomLeft" state="frozen"/>
      <selection activeCell="C1" sqref="C1"/>
      <selection pane="bottomLeft" activeCell="C9" sqref="C9"/>
    </sheetView>
  </sheetViews>
  <sheetFormatPr defaultRowHeight="18.600000000000001" x14ac:dyDescent="0.45"/>
  <cols>
    <col min="11" max="11" width="9.3828125" bestFit="1" customWidth="1"/>
  </cols>
  <sheetData>
    <row r="4" spans="3:11" x14ac:dyDescent="0.4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</row>
    <row r="5" spans="3:11" x14ac:dyDescent="0.45">
      <c r="C5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/>
    </row>
    <row r="6" spans="3:11" x14ac:dyDescent="0.45">
      <c r="C6">
        <v>2</v>
      </c>
      <c r="D6">
        <f>59/29</f>
        <v>2.0344827586206895</v>
      </c>
      <c r="E6">
        <f>53/23</f>
        <v>2.3043478260869565</v>
      </c>
      <c r="G6">
        <f>47/17</f>
        <v>2.7647058823529411</v>
      </c>
      <c r="H6">
        <f>43/13</f>
        <v>3.3076923076923075</v>
      </c>
      <c r="I6">
        <f>41/11</f>
        <v>3.7272727272727271</v>
      </c>
      <c r="J6">
        <f>37/7</f>
        <v>5.2857142857142856</v>
      </c>
      <c r="K6" s="1"/>
    </row>
    <row r="7" spans="3:11" x14ac:dyDescent="0.45">
      <c r="C7">
        <v>3</v>
      </c>
      <c r="D7">
        <f>89/29</f>
        <v>3.0689655172413794</v>
      </c>
      <c r="E7">
        <f>83/23</f>
        <v>3.6086956521739131</v>
      </c>
      <c r="F7">
        <f>79/19</f>
        <v>4.1578947368421053</v>
      </c>
      <c r="H7">
        <f>73/13</f>
        <v>5.615384615384615</v>
      </c>
      <c r="I7">
        <f>71/11</f>
        <v>6.4545454545454541</v>
      </c>
      <c r="J7">
        <f>67/7</f>
        <v>9.5714285714285712</v>
      </c>
      <c r="K7" s="1"/>
    </row>
    <row r="8" spans="3:11" x14ac:dyDescent="0.45">
      <c r="K8" s="1"/>
    </row>
    <row r="9" spans="3:11" x14ac:dyDescent="0.45">
      <c r="K9" s="1"/>
    </row>
    <row r="10" spans="3:11" x14ac:dyDescent="0.45">
      <c r="J10" s="1"/>
      <c r="K10" s="1"/>
    </row>
    <row r="11" spans="3:11" x14ac:dyDescent="0.45">
      <c r="K11" s="1"/>
    </row>
    <row r="12" spans="3:11" x14ac:dyDescent="0.45">
      <c r="H12" s="1"/>
      <c r="K12" s="1"/>
    </row>
    <row r="13" spans="3:11" x14ac:dyDescent="0.45">
      <c r="I13" s="1"/>
      <c r="K13" s="1"/>
    </row>
    <row r="14" spans="3:11" x14ac:dyDescent="0.45">
      <c r="K14" s="1"/>
    </row>
    <row r="15" spans="3:11" x14ac:dyDescent="0.45">
      <c r="G15" s="1"/>
      <c r="K15" s="1"/>
    </row>
    <row r="16" spans="3:11" x14ac:dyDescent="0.45">
      <c r="K16" s="1"/>
    </row>
    <row r="17" spans="8:11" x14ac:dyDescent="0.45">
      <c r="J17" s="1"/>
      <c r="K17" s="1"/>
    </row>
    <row r="18" spans="8:11" x14ac:dyDescent="0.45">
      <c r="K18" s="1"/>
    </row>
    <row r="19" spans="8:11" x14ac:dyDescent="0.45">
      <c r="K19" s="1"/>
    </row>
    <row r="20" spans="8:11" x14ac:dyDescent="0.45">
      <c r="K20" s="1"/>
    </row>
    <row r="21" spans="8:11" x14ac:dyDescent="0.45">
      <c r="K21" s="1"/>
    </row>
    <row r="22" spans="8:11" x14ac:dyDescent="0.45">
      <c r="K22" s="1"/>
    </row>
    <row r="23" spans="8:11" x14ac:dyDescent="0.45">
      <c r="K23" s="1"/>
    </row>
    <row r="24" spans="8:11" x14ac:dyDescent="0.45">
      <c r="I24" s="1"/>
      <c r="J24" s="1"/>
      <c r="K24" s="1"/>
    </row>
    <row r="25" spans="8:11" x14ac:dyDescent="0.45">
      <c r="H25" s="1"/>
      <c r="K25" s="1"/>
    </row>
    <row r="26" spans="8:11" x14ac:dyDescent="0.45">
      <c r="K26" s="1"/>
    </row>
    <row r="27" spans="8:11" x14ac:dyDescent="0.45">
      <c r="K27" s="1"/>
    </row>
    <row r="28" spans="8:11" x14ac:dyDescent="0.45">
      <c r="K28" s="1"/>
    </row>
    <row r="29" spans="8:11" x14ac:dyDescent="0.45">
      <c r="K29" s="1"/>
    </row>
    <row r="30" spans="8:11" x14ac:dyDescent="0.45">
      <c r="K30" s="1"/>
    </row>
    <row r="31" spans="8:11" x14ac:dyDescent="0.45">
      <c r="K31" s="1"/>
    </row>
    <row r="32" spans="8:11" x14ac:dyDescent="0.45">
      <c r="K32" s="1"/>
    </row>
    <row r="33" spans="11:11" x14ac:dyDescent="0.45">
      <c r="K33" s="1"/>
    </row>
    <row r="37" spans="11:11" x14ac:dyDescent="0.45">
      <c r="K37" s="1"/>
    </row>
    <row r="38" spans="11:11" x14ac:dyDescent="0.45">
      <c r="K38" s="1"/>
    </row>
    <row r="39" spans="11:11" x14ac:dyDescent="0.45">
      <c r="K39" s="1"/>
    </row>
    <row r="42" spans="11:11" x14ac:dyDescent="0.45">
      <c r="K42" s="1"/>
    </row>
    <row r="43" spans="11:11" x14ac:dyDescent="0.45">
      <c r="K43" s="1"/>
    </row>
    <row r="46" spans="11:11" x14ac:dyDescent="0.45">
      <c r="K46" s="1"/>
    </row>
    <row r="48" spans="11:11" x14ac:dyDescent="0.45">
      <c r="K48" s="1"/>
    </row>
    <row r="50" spans="11:11" x14ac:dyDescent="0.45">
      <c r="K50" s="1"/>
    </row>
    <row r="53" spans="11:11" x14ac:dyDescent="0.45">
      <c r="K53" s="1"/>
    </row>
    <row r="55" spans="11:11" x14ac:dyDescent="0.45">
      <c r="K55" s="1"/>
    </row>
    <row r="56" spans="11:11" x14ac:dyDescent="0.45">
      <c r="K56" s="1"/>
    </row>
    <row r="59" spans="11:11" x14ac:dyDescent="0.45">
      <c r="K59" s="1"/>
    </row>
    <row r="60" spans="11:11" x14ac:dyDescent="0.45">
      <c r="K60" s="1"/>
    </row>
    <row r="61" spans="11:11" x14ac:dyDescent="0.45">
      <c r="K61" s="1"/>
    </row>
    <row r="62" spans="11:11" x14ac:dyDescent="0.45">
      <c r="K62" s="1"/>
    </row>
    <row r="65" spans="11:11" x14ac:dyDescent="0.45">
      <c r="K65" s="1"/>
    </row>
    <row r="67" spans="11:11" x14ac:dyDescent="0.45">
      <c r="K67" s="1"/>
    </row>
    <row r="69" spans="11:11" x14ac:dyDescent="0.45">
      <c r="K69" s="1"/>
    </row>
    <row r="70" spans="11:11" x14ac:dyDescent="0.45">
      <c r="K70" s="1"/>
    </row>
    <row r="72" spans="11:11" x14ac:dyDescent="0.45">
      <c r="K72" s="1"/>
    </row>
    <row r="73" spans="11:11" x14ac:dyDescent="0.45">
      <c r="K73" s="1"/>
    </row>
    <row r="74" spans="11:11" x14ac:dyDescent="0.45">
      <c r="K74" s="1"/>
    </row>
    <row r="80" spans="11:11" x14ac:dyDescent="0.45">
      <c r="K80" s="1"/>
    </row>
    <row r="81" spans="11:11" x14ac:dyDescent="0.45">
      <c r="K81" s="1"/>
    </row>
    <row r="82" spans="11:11" x14ac:dyDescent="0.45">
      <c r="K82" s="1"/>
    </row>
    <row r="88" spans="11:11" x14ac:dyDescent="0.45">
      <c r="K88" s="1"/>
    </row>
    <row r="89" spans="11:11" x14ac:dyDescent="0.45">
      <c r="K89" s="1"/>
    </row>
    <row r="91" spans="11:11" x14ac:dyDescent="0.45">
      <c r="K91" s="1"/>
    </row>
    <row r="92" spans="11:11" x14ac:dyDescent="0.45">
      <c r="K9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Sheet5</vt:lpstr>
      <vt:lpstr>just primes</vt:lpstr>
      <vt:lpstr>just primes (2)</vt:lpstr>
      <vt:lpstr>Chart2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2021-10-31T13:35:50Z</dcterms:created>
  <dcterms:modified xsi:type="dcterms:W3CDTF">2021-11-30T02:26:15Z</dcterms:modified>
</cp:coreProperties>
</file>