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A27B3209-581F-41CD-9DBF-7878E9ECC475}" xr6:coauthVersionLast="47" xr6:coauthVersionMax="47" xr10:uidLastSave="{00000000-0000-0000-0000-000000000000}"/>
  <bookViews>
    <workbookView xWindow="-144" yWindow="-144" windowWidth="23328" windowHeight="13248" activeTab="3" xr2:uid="{C6E4940D-F8A0-497D-8661-9622A7B9F3BA}"/>
  </bookViews>
  <sheets>
    <sheet name="0320 group 0 calc" sheetId="1" r:id="rId1"/>
    <sheet name="0321 group 1 calc" sheetId="2" r:id="rId2"/>
    <sheet name="0322 group 2 calc" sheetId="3" r:id="rId3"/>
    <sheet name="0323 group 3 cal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2" l="1"/>
  <c r="O21" i="1"/>
  <c r="A1" i="3" a="1"/>
  <c r="A1" i="3" s="1"/>
  <c r="A1" i="4" a="1"/>
  <c r="A1" i="4" s="1"/>
  <c r="B1" i="4" a="1"/>
  <c r="B1" i="4" s="1"/>
  <c r="C5" i="4"/>
  <c r="J6" i="4"/>
  <c r="K6" i="4"/>
  <c r="L6" i="4"/>
  <c r="M6" i="4" s="1"/>
  <c r="N6" i="4" s="1"/>
  <c r="J7" i="4"/>
  <c r="K7" i="4"/>
  <c r="L7" i="4"/>
  <c r="M7" i="4"/>
  <c r="N7" i="4"/>
  <c r="J8" i="4"/>
  <c r="K8" i="4"/>
  <c r="L8" i="4"/>
  <c r="M8" i="4"/>
  <c r="N8" i="4"/>
  <c r="J9" i="4"/>
  <c r="K9" i="4" s="1"/>
  <c r="J12" i="4"/>
  <c r="K12" i="4"/>
  <c r="L12" i="4"/>
  <c r="M12" i="4" s="1"/>
  <c r="N12" i="4" s="1"/>
  <c r="J13" i="4"/>
  <c r="K13" i="4"/>
  <c r="L13" i="4"/>
  <c r="M13" i="4"/>
  <c r="N13" i="4"/>
  <c r="J14" i="4"/>
  <c r="K14" i="4"/>
  <c r="L14" i="4"/>
  <c r="M14" i="4"/>
  <c r="N14" i="4"/>
  <c r="C15" i="4"/>
  <c r="J15" i="4"/>
  <c r="K15" i="4"/>
  <c r="L15" i="4" s="1"/>
  <c r="J18" i="4"/>
  <c r="K18" i="4"/>
  <c r="L18" i="4" s="1"/>
  <c r="M18" i="4" s="1"/>
  <c r="N18" i="4" s="1"/>
  <c r="O18" i="4"/>
  <c r="O19" i="4" s="1"/>
  <c r="J19" i="4"/>
  <c r="K19" i="4"/>
  <c r="M19" i="4" s="1"/>
  <c r="N19" i="4" s="1"/>
  <c r="L19" i="4"/>
  <c r="J20" i="4"/>
  <c r="K20" i="4"/>
  <c r="L20" i="4" s="1"/>
  <c r="J21" i="4"/>
  <c r="K21" i="4"/>
  <c r="L21" i="4" s="1"/>
  <c r="M21" i="4" s="1"/>
  <c r="N21" i="4" s="1"/>
  <c r="J24" i="4"/>
  <c r="K24" i="4"/>
  <c r="L24" i="4"/>
  <c r="M24" i="4"/>
  <c r="N24" i="4"/>
  <c r="C25" i="4"/>
  <c r="J25" i="4"/>
  <c r="K25" i="4"/>
  <c r="L25" i="4"/>
  <c r="M25" i="4"/>
  <c r="N25" i="4" s="1"/>
  <c r="J26" i="4"/>
  <c r="K26" i="4"/>
  <c r="L26" i="4" s="1"/>
  <c r="J27" i="4"/>
  <c r="K27" i="4" s="1"/>
  <c r="J30" i="4"/>
  <c r="K30" i="4"/>
  <c r="L30" i="4"/>
  <c r="M30" i="4"/>
  <c r="N30" i="4"/>
  <c r="J31" i="4"/>
  <c r="K31" i="4"/>
  <c r="L31" i="4"/>
  <c r="M31" i="4"/>
  <c r="N31" i="4" s="1"/>
  <c r="J32" i="4"/>
  <c r="K32" i="4"/>
  <c r="L32" i="4" s="1"/>
  <c r="J33" i="4"/>
  <c r="K33" i="4"/>
  <c r="L33" i="4" s="1"/>
  <c r="M33" i="4" s="1"/>
  <c r="N33" i="4" s="1"/>
  <c r="C36" i="4"/>
  <c r="J36" i="4"/>
  <c r="K36" i="4"/>
  <c r="L36" i="4"/>
  <c r="M36" i="4"/>
  <c r="N36" i="4" s="1"/>
  <c r="J37" i="4"/>
  <c r="K37" i="4"/>
  <c r="M37" i="4" s="1"/>
  <c r="N37" i="4" s="1"/>
  <c r="L37" i="4"/>
  <c r="J38" i="4"/>
  <c r="K38" i="4" s="1"/>
  <c r="J39" i="4"/>
  <c r="K39" i="4" s="1"/>
  <c r="J42" i="4"/>
  <c r="K42" i="4"/>
  <c r="L42" i="4" s="1"/>
  <c r="M42" i="4" s="1"/>
  <c r="N42" i="4" s="1"/>
  <c r="J43" i="4"/>
  <c r="K43" i="4"/>
  <c r="M43" i="4" s="1"/>
  <c r="N43" i="4" s="1"/>
  <c r="L43" i="4"/>
  <c r="J44" i="4"/>
  <c r="K44" i="4" s="1"/>
  <c r="J45" i="4"/>
  <c r="K45" i="4" s="1"/>
  <c r="J48" i="4"/>
  <c r="K48" i="4"/>
  <c r="L48" i="4"/>
  <c r="M48" i="4"/>
  <c r="N48" i="4" s="1"/>
  <c r="J49" i="4"/>
  <c r="K49" i="4"/>
  <c r="M49" i="4" s="1"/>
  <c r="N49" i="4" s="1"/>
  <c r="L49" i="4"/>
  <c r="J50" i="4"/>
  <c r="K50" i="4" s="1"/>
  <c r="J51" i="4"/>
  <c r="K51" i="4" s="1"/>
  <c r="B1" i="3" a="1"/>
  <c r="B1" i="3" s="1"/>
  <c r="C5" i="3"/>
  <c r="H6" i="3"/>
  <c r="I6" i="3"/>
  <c r="J6" i="3"/>
  <c r="K6" i="3" s="1"/>
  <c r="H7" i="3"/>
  <c r="I7" i="3"/>
  <c r="J7" i="3" s="1"/>
  <c r="K7" i="3" s="1"/>
  <c r="H8" i="3"/>
  <c r="I8" i="3"/>
  <c r="J8" i="3" s="1"/>
  <c r="K8" i="3" s="1"/>
  <c r="H9" i="3"/>
  <c r="I9" i="3"/>
  <c r="J9" i="3" s="1"/>
  <c r="K9" i="3" s="1"/>
  <c r="H12" i="3"/>
  <c r="J12" i="3" s="1"/>
  <c r="K12" i="3" s="1"/>
  <c r="I12" i="3"/>
  <c r="H13" i="3"/>
  <c r="J13" i="3" s="1"/>
  <c r="K13" i="3" s="1"/>
  <c r="I13" i="3"/>
  <c r="H14" i="3"/>
  <c r="I14" i="3"/>
  <c r="J14" i="3"/>
  <c r="K14" i="3"/>
  <c r="L14" i="3"/>
  <c r="M14" i="3"/>
  <c r="N14" i="3"/>
  <c r="C15" i="3"/>
  <c r="H15" i="3"/>
  <c r="I15" i="3"/>
  <c r="J15" i="3" s="1"/>
  <c r="K15" i="3" s="1"/>
  <c r="H18" i="3"/>
  <c r="J18" i="3" s="1"/>
  <c r="K18" i="3" s="1"/>
  <c r="I18" i="3"/>
  <c r="O18" i="3"/>
  <c r="H19" i="3"/>
  <c r="I19" i="3"/>
  <c r="J19" i="3"/>
  <c r="K19" i="3"/>
  <c r="L19" i="3" s="1"/>
  <c r="O19" i="3"/>
  <c r="H20" i="3"/>
  <c r="I20" i="3"/>
  <c r="J20" i="3" s="1"/>
  <c r="K20" i="3" s="1"/>
  <c r="H21" i="3"/>
  <c r="I21" i="3"/>
  <c r="J21" i="3"/>
  <c r="K21" i="3" s="1"/>
  <c r="H24" i="3"/>
  <c r="I24" i="3"/>
  <c r="J24" i="3"/>
  <c r="K24" i="3" s="1"/>
  <c r="C25" i="3"/>
  <c r="H25" i="3"/>
  <c r="J25" i="3" s="1"/>
  <c r="K25" i="3" s="1"/>
  <c r="I25" i="3"/>
  <c r="H26" i="3"/>
  <c r="I26" i="3"/>
  <c r="J26" i="3"/>
  <c r="K26" i="3"/>
  <c r="L26" i="3"/>
  <c r="M26" i="3" s="1"/>
  <c r="N26" i="3" s="1"/>
  <c r="H27" i="3"/>
  <c r="I27" i="3"/>
  <c r="J27" i="3"/>
  <c r="K27" i="3"/>
  <c r="L27" i="3" s="1"/>
  <c r="H30" i="3"/>
  <c r="I30" i="3"/>
  <c r="J30" i="3" s="1"/>
  <c r="K30" i="3" s="1"/>
  <c r="H31" i="3"/>
  <c r="I31" i="3"/>
  <c r="J31" i="3"/>
  <c r="K31" i="3"/>
  <c r="L31" i="3" s="1"/>
  <c r="H32" i="3"/>
  <c r="I32" i="3"/>
  <c r="J32" i="3"/>
  <c r="K32" i="3" s="1"/>
  <c r="H33" i="3"/>
  <c r="J33" i="3" s="1"/>
  <c r="K33" i="3" s="1"/>
  <c r="I33" i="3"/>
  <c r="C36" i="3"/>
  <c r="H36" i="3"/>
  <c r="I36" i="3"/>
  <c r="J36" i="3" s="1"/>
  <c r="K36" i="3" s="1"/>
  <c r="H37" i="3"/>
  <c r="I37" i="3"/>
  <c r="J37" i="3" s="1"/>
  <c r="K37" i="3" s="1"/>
  <c r="H38" i="3"/>
  <c r="I38" i="3"/>
  <c r="J38" i="3" s="1"/>
  <c r="K38" i="3" s="1"/>
  <c r="H39" i="3"/>
  <c r="I39" i="3"/>
  <c r="J39" i="3" s="1"/>
  <c r="K39" i="3" s="1"/>
  <c r="H42" i="3"/>
  <c r="I42" i="3"/>
  <c r="J42" i="3"/>
  <c r="K42" i="3" s="1"/>
  <c r="H43" i="3"/>
  <c r="I43" i="3"/>
  <c r="J43" i="3"/>
  <c r="K43" i="3"/>
  <c r="L43" i="3"/>
  <c r="M43" i="3"/>
  <c r="N43" i="3"/>
  <c r="H44" i="3"/>
  <c r="I44" i="3"/>
  <c r="J44" i="3"/>
  <c r="K44" i="3" s="1"/>
  <c r="H45" i="3"/>
  <c r="I45" i="3"/>
  <c r="J45" i="3" s="1"/>
  <c r="K45" i="3" s="1"/>
  <c r="H48" i="3"/>
  <c r="I48" i="3"/>
  <c r="J48" i="3"/>
  <c r="K48" i="3"/>
  <c r="L48" i="3"/>
  <c r="M48" i="3"/>
  <c r="N48" i="3" s="1"/>
  <c r="H49" i="3"/>
  <c r="I49" i="3"/>
  <c r="J49" i="3" s="1"/>
  <c r="K49" i="3" s="1"/>
  <c r="H50" i="3"/>
  <c r="J50" i="3" s="1"/>
  <c r="K50" i="3" s="1"/>
  <c r="I50" i="3"/>
  <c r="H51" i="3"/>
  <c r="I51" i="3"/>
  <c r="J51" i="3"/>
  <c r="K51" i="3"/>
  <c r="L51" i="3"/>
  <c r="M51" i="3" s="1"/>
  <c r="N51" i="3" s="1"/>
  <c r="A1" i="2" a="1"/>
  <c r="A1" i="2" s="1"/>
  <c r="B1" i="2" a="1"/>
  <c r="B1" i="2" s="1"/>
  <c r="C5" i="2"/>
  <c r="H6" i="2"/>
  <c r="I6" i="2"/>
  <c r="J6" i="2"/>
  <c r="K6" i="2"/>
  <c r="L6" i="2"/>
  <c r="M6" i="2"/>
  <c r="N6" i="2" s="1"/>
  <c r="H7" i="2"/>
  <c r="I7" i="2"/>
  <c r="J7" i="2"/>
  <c r="K7" i="2"/>
  <c r="L7" i="2"/>
  <c r="M7" i="2" s="1"/>
  <c r="N7" i="2" s="1"/>
  <c r="H8" i="2"/>
  <c r="I8" i="2"/>
  <c r="J8" i="2" s="1"/>
  <c r="K8" i="2" s="1"/>
  <c r="H9" i="2"/>
  <c r="I9" i="2"/>
  <c r="J9" i="2"/>
  <c r="K9" i="2"/>
  <c r="L9" i="2"/>
  <c r="M9" i="2"/>
  <c r="N9" i="2"/>
  <c r="H12" i="2"/>
  <c r="I12" i="2"/>
  <c r="J12" i="2"/>
  <c r="K12" i="2"/>
  <c r="L12" i="2" s="1"/>
  <c r="M12" i="2" s="1"/>
  <c r="N12" i="2" s="1"/>
  <c r="H13" i="2"/>
  <c r="I13" i="2"/>
  <c r="J13" i="2"/>
  <c r="K13" i="2" s="1"/>
  <c r="H14" i="2"/>
  <c r="I14" i="2"/>
  <c r="J14" i="2"/>
  <c r="K14" i="2"/>
  <c r="L14" i="2"/>
  <c r="M14" i="2"/>
  <c r="N14" i="2"/>
  <c r="C15" i="2"/>
  <c r="H15" i="2"/>
  <c r="I15" i="2"/>
  <c r="J15" i="2" s="1"/>
  <c r="K15" i="2" s="1"/>
  <c r="H18" i="2"/>
  <c r="J18" i="2" s="1"/>
  <c r="K18" i="2" s="1"/>
  <c r="I18" i="2"/>
  <c r="O18" i="2"/>
  <c r="O19" i="2" s="1"/>
  <c r="O22" i="2" s="1"/>
  <c r="H19" i="2"/>
  <c r="I19" i="2"/>
  <c r="J19" i="2"/>
  <c r="K19" i="2"/>
  <c r="L19" i="2"/>
  <c r="M19" i="2" s="1"/>
  <c r="N19" i="2" s="1"/>
  <c r="H20" i="2"/>
  <c r="I20" i="2"/>
  <c r="J20" i="2" s="1"/>
  <c r="K20" i="2" s="1"/>
  <c r="H21" i="2"/>
  <c r="I21" i="2"/>
  <c r="J21" i="2"/>
  <c r="K21" i="2"/>
  <c r="L21" i="2"/>
  <c r="M21" i="2"/>
  <c r="N21" i="2"/>
  <c r="H24" i="2"/>
  <c r="I24" i="2"/>
  <c r="J24" i="2"/>
  <c r="K24" i="2" s="1"/>
  <c r="C25" i="2"/>
  <c r="H25" i="2"/>
  <c r="J25" i="2" s="1"/>
  <c r="K25" i="2" s="1"/>
  <c r="I25" i="2"/>
  <c r="H26" i="2"/>
  <c r="I26" i="2"/>
  <c r="J26" i="2"/>
  <c r="K26" i="2"/>
  <c r="L26" i="2"/>
  <c r="M26" i="2"/>
  <c r="N26" i="2" s="1"/>
  <c r="H27" i="2"/>
  <c r="I27" i="2"/>
  <c r="J27" i="2"/>
  <c r="K27" i="2"/>
  <c r="L27" i="2" s="1"/>
  <c r="H30" i="2"/>
  <c r="I30" i="2"/>
  <c r="J30" i="2" s="1"/>
  <c r="K30" i="2" s="1"/>
  <c r="H31" i="2"/>
  <c r="I31" i="2"/>
  <c r="J31" i="2"/>
  <c r="K31" i="2"/>
  <c r="L31" i="2"/>
  <c r="M31" i="2" s="1"/>
  <c r="N31" i="2" s="1"/>
  <c r="H32" i="2"/>
  <c r="I32" i="2"/>
  <c r="J32" i="2"/>
  <c r="K32" i="2" s="1"/>
  <c r="H33" i="2"/>
  <c r="J33" i="2" s="1"/>
  <c r="K33" i="2" s="1"/>
  <c r="I33" i="2"/>
  <c r="C36" i="2"/>
  <c r="H36" i="2"/>
  <c r="I36" i="2"/>
  <c r="J36" i="2"/>
  <c r="K36" i="2" s="1"/>
  <c r="H37" i="2"/>
  <c r="I37" i="2"/>
  <c r="J37" i="2" s="1"/>
  <c r="K37" i="2" s="1"/>
  <c r="H38" i="2"/>
  <c r="I38" i="2"/>
  <c r="J38" i="2"/>
  <c r="K38" i="2"/>
  <c r="L38" i="2"/>
  <c r="M38" i="2"/>
  <c r="N38" i="2"/>
  <c r="H39" i="2"/>
  <c r="I39" i="2"/>
  <c r="J39" i="2" s="1"/>
  <c r="K39" i="2" s="1"/>
  <c r="H42" i="2"/>
  <c r="I42" i="2"/>
  <c r="J42" i="2"/>
  <c r="K42" i="2" s="1"/>
  <c r="H43" i="2"/>
  <c r="I43" i="2"/>
  <c r="J43" i="2"/>
  <c r="K43" i="2"/>
  <c r="L43" i="2"/>
  <c r="M43" i="2"/>
  <c r="N43" i="2"/>
  <c r="H44" i="2"/>
  <c r="I44" i="2"/>
  <c r="J44" i="2"/>
  <c r="K44" i="2" s="1"/>
  <c r="H45" i="2"/>
  <c r="I45" i="2"/>
  <c r="J45" i="2" s="1"/>
  <c r="K45" i="2" s="1"/>
  <c r="H48" i="2"/>
  <c r="I48" i="2"/>
  <c r="J48" i="2"/>
  <c r="K48" i="2"/>
  <c r="L48" i="2"/>
  <c r="M48" i="2"/>
  <c r="N48" i="2"/>
  <c r="H49" i="2"/>
  <c r="I49" i="2"/>
  <c r="J49" i="2" s="1"/>
  <c r="K49" i="2" s="1"/>
  <c r="H50" i="2"/>
  <c r="J50" i="2" s="1"/>
  <c r="K50" i="2" s="1"/>
  <c r="I50" i="2"/>
  <c r="H51" i="2"/>
  <c r="I51" i="2"/>
  <c r="J51" i="2"/>
  <c r="K51" i="2"/>
  <c r="L51" i="2"/>
  <c r="M51" i="2"/>
  <c r="N51" i="2" s="1"/>
  <c r="A1" i="1" a="1"/>
  <c r="A1" i="1" s="1"/>
  <c r="B1" i="1" a="1"/>
  <c r="B1" i="1" s="1"/>
  <c r="C5" i="1"/>
  <c r="H6" i="1"/>
  <c r="I6" i="1"/>
  <c r="J6" i="1"/>
  <c r="K6" i="1" s="1"/>
  <c r="H7" i="1"/>
  <c r="I7" i="1"/>
  <c r="J7" i="1" s="1"/>
  <c r="K7" i="1" s="1"/>
  <c r="H8" i="1"/>
  <c r="I8" i="1"/>
  <c r="J8" i="1" s="1"/>
  <c r="K8" i="1" s="1"/>
  <c r="H9" i="1"/>
  <c r="I9" i="1"/>
  <c r="J9" i="1" s="1"/>
  <c r="K9" i="1" s="1"/>
  <c r="H12" i="1"/>
  <c r="J12" i="1" s="1"/>
  <c r="K12" i="1" s="1"/>
  <c r="I12" i="1"/>
  <c r="H13" i="1"/>
  <c r="I13" i="1"/>
  <c r="J13" i="1"/>
  <c r="K13" i="1" s="1"/>
  <c r="H14" i="1"/>
  <c r="J14" i="1" s="1"/>
  <c r="K14" i="1" s="1"/>
  <c r="I14" i="1"/>
  <c r="C15" i="1"/>
  <c r="H15" i="1"/>
  <c r="I15" i="1"/>
  <c r="J15" i="1"/>
  <c r="K15" i="1"/>
  <c r="M15" i="1" s="1"/>
  <c r="N15" i="1" s="1"/>
  <c r="L15" i="1"/>
  <c r="H18" i="1"/>
  <c r="J18" i="1" s="1"/>
  <c r="K18" i="1" s="1"/>
  <c r="I18" i="1"/>
  <c r="O18" i="1"/>
  <c r="O19" i="1" s="1"/>
  <c r="O22" i="1" s="1"/>
  <c r="H19" i="1"/>
  <c r="I19" i="1"/>
  <c r="J19" i="1"/>
  <c r="K19" i="1"/>
  <c r="L19" i="1" s="1"/>
  <c r="H20" i="1"/>
  <c r="I20" i="1"/>
  <c r="J20" i="1" s="1"/>
  <c r="K20" i="1" s="1"/>
  <c r="H21" i="1"/>
  <c r="I21" i="1"/>
  <c r="J21" i="1"/>
  <c r="K21" i="1" s="1"/>
  <c r="H24" i="1"/>
  <c r="I24" i="1"/>
  <c r="J24" i="1"/>
  <c r="K24" i="1"/>
  <c r="L24" i="1"/>
  <c r="M24" i="1"/>
  <c r="N24" i="1" s="1"/>
  <c r="C25" i="1"/>
  <c r="H25" i="1"/>
  <c r="J25" i="1" s="1"/>
  <c r="K25" i="1" s="1"/>
  <c r="I25" i="1"/>
  <c r="H26" i="1"/>
  <c r="I26" i="1"/>
  <c r="J26" i="1"/>
  <c r="K26" i="1"/>
  <c r="L26" i="1"/>
  <c r="M26" i="1"/>
  <c r="N26" i="1" s="1"/>
  <c r="H27" i="1"/>
  <c r="I27" i="1"/>
  <c r="J27" i="1"/>
  <c r="K27" i="1"/>
  <c r="L27" i="1" s="1"/>
  <c r="H30" i="1"/>
  <c r="I30" i="1"/>
  <c r="J30" i="1" s="1"/>
  <c r="K30" i="1" s="1"/>
  <c r="H31" i="1"/>
  <c r="I31" i="1"/>
  <c r="J31" i="1"/>
  <c r="K31" i="1"/>
  <c r="L31" i="1"/>
  <c r="M31" i="1" s="1"/>
  <c r="N31" i="1" s="1"/>
  <c r="H32" i="1"/>
  <c r="I32" i="1"/>
  <c r="J32" i="1"/>
  <c r="K32" i="1" s="1"/>
  <c r="H33" i="1"/>
  <c r="J33" i="1" s="1"/>
  <c r="K33" i="1" s="1"/>
  <c r="I33" i="1"/>
  <c r="C36" i="1"/>
  <c r="H36" i="1"/>
  <c r="I36" i="1"/>
  <c r="J36" i="1"/>
  <c r="K36" i="1" s="1"/>
  <c r="H37" i="1"/>
  <c r="I37" i="1"/>
  <c r="J37" i="1" s="1"/>
  <c r="K37" i="1" s="1"/>
  <c r="H38" i="1"/>
  <c r="I38" i="1"/>
  <c r="J38" i="1" s="1"/>
  <c r="K38" i="1" s="1"/>
  <c r="H39" i="1"/>
  <c r="I39" i="1"/>
  <c r="J39" i="1" s="1"/>
  <c r="K39" i="1" s="1"/>
  <c r="H42" i="1"/>
  <c r="I42" i="1"/>
  <c r="J42" i="1"/>
  <c r="K42" i="1" s="1"/>
  <c r="H43" i="1"/>
  <c r="I43" i="1"/>
  <c r="J43" i="1"/>
  <c r="K43" i="1"/>
  <c r="L43" i="1"/>
  <c r="M43" i="1"/>
  <c r="N43" i="1"/>
  <c r="H44" i="1"/>
  <c r="I44" i="1"/>
  <c r="J44" i="1"/>
  <c r="K44" i="1"/>
  <c r="L44" i="1"/>
  <c r="M44" i="1"/>
  <c r="N44" i="1" s="1"/>
  <c r="H45" i="1"/>
  <c r="I45" i="1"/>
  <c r="J45" i="1" s="1"/>
  <c r="K45" i="1" s="1"/>
  <c r="H48" i="1"/>
  <c r="I48" i="1"/>
  <c r="J48" i="1"/>
  <c r="K48" i="1"/>
  <c r="L48" i="1"/>
  <c r="M48" i="1"/>
  <c r="N48" i="1"/>
  <c r="H49" i="1"/>
  <c r="I49" i="1"/>
  <c r="J49" i="1"/>
  <c r="K49" i="1"/>
  <c r="M49" i="1" s="1"/>
  <c r="N49" i="1" s="1"/>
  <c r="L49" i="1"/>
  <c r="H50" i="1"/>
  <c r="J50" i="1" s="1"/>
  <c r="K50" i="1" s="1"/>
  <c r="I50" i="1"/>
  <c r="H51" i="1"/>
  <c r="I51" i="1"/>
  <c r="J51" i="1"/>
  <c r="K51" i="1"/>
  <c r="L51" i="1"/>
  <c r="M51" i="1"/>
  <c r="N51" i="1" s="1"/>
  <c r="O21" i="4" l="1"/>
  <c r="O22" i="4" s="1"/>
  <c r="O21" i="3"/>
  <c r="O22" i="3" s="1"/>
  <c r="L9" i="4"/>
  <c r="M9" i="4"/>
  <c r="N9" i="4" s="1"/>
  <c r="L38" i="4"/>
  <c r="M38" i="4"/>
  <c r="N38" i="4" s="1"/>
  <c r="L39" i="4"/>
  <c r="M39" i="4" s="1"/>
  <c r="N39" i="4" s="1"/>
  <c r="L45" i="4"/>
  <c r="M45" i="4"/>
  <c r="N45" i="4" s="1"/>
  <c r="L27" i="4"/>
  <c r="M27" i="4"/>
  <c r="N27" i="4" s="1"/>
  <c r="L50" i="4"/>
  <c r="M50" i="4"/>
  <c r="N50" i="4" s="1"/>
  <c r="L51" i="4"/>
  <c r="M51" i="4" s="1"/>
  <c r="N51" i="4" s="1"/>
  <c r="L44" i="4"/>
  <c r="M44" i="4" s="1"/>
  <c r="N44" i="4" s="1"/>
  <c r="M32" i="4"/>
  <c r="N32" i="4" s="1"/>
  <c r="M26" i="4"/>
  <c r="N26" i="4" s="1"/>
  <c r="M15" i="4"/>
  <c r="N15" i="4" s="1"/>
  <c r="M20" i="4"/>
  <c r="N20" i="4" s="1"/>
  <c r="L50" i="3"/>
  <c r="M50" i="3" s="1"/>
  <c r="N50" i="3" s="1"/>
  <c r="L42" i="3"/>
  <c r="M42" i="3"/>
  <c r="N42" i="3" s="1"/>
  <c r="L20" i="3"/>
  <c r="M20" i="3"/>
  <c r="N20" i="3" s="1"/>
  <c r="L13" i="3"/>
  <c r="M13" i="3"/>
  <c r="N13" i="3" s="1"/>
  <c r="L49" i="3"/>
  <c r="M49" i="3" s="1"/>
  <c r="N49" i="3" s="1"/>
  <c r="L12" i="3"/>
  <c r="M12" i="3" s="1"/>
  <c r="N12" i="3" s="1"/>
  <c r="L38" i="3"/>
  <c r="M38" i="3" s="1"/>
  <c r="N38" i="3" s="1"/>
  <c r="L8" i="3"/>
  <c r="M8" i="3"/>
  <c r="N8" i="3" s="1"/>
  <c r="L45" i="3"/>
  <c r="M45" i="3"/>
  <c r="N45" i="3" s="1"/>
  <c r="L9" i="3"/>
  <c r="M9" i="3"/>
  <c r="N9" i="3" s="1"/>
  <c r="L37" i="3"/>
  <c r="M37" i="3"/>
  <c r="N37" i="3" s="1"/>
  <c r="L36" i="3"/>
  <c r="M36" i="3"/>
  <c r="N36" i="3" s="1"/>
  <c r="L7" i="3"/>
  <c r="M7" i="3"/>
  <c r="N7" i="3" s="1"/>
  <c r="L30" i="3"/>
  <c r="M30" i="3"/>
  <c r="N30" i="3" s="1"/>
  <c r="L39" i="3"/>
  <c r="M39" i="3" s="1"/>
  <c r="N39" i="3" s="1"/>
  <c r="L44" i="3"/>
  <c r="M44" i="3" s="1"/>
  <c r="N44" i="3" s="1"/>
  <c r="L18" i="3"/>
  <c r="M18" i="3"/>
  <c r="N18" i="3" s="1"/>
  <c r="L21" i="3"/>
  <c r="M21" i="3"/>
  <c r="N21" i="3" s="1"/>
  <c r="L15" i="3"/>
  <c r="M15" i="3" s="1"/>
  <c r="N15" i="3" s="1"/>
  <c r="L6" i="3"/>
  <c r="M6" i="3"/>
  <c r="N6" i="3" s="1"/>
  <c r="L33" i="3"/>
  <c r="M33" i="3"/>
  <c r="N33" i="3" s="1"/>
  <c r="L25" i="3"/>
  <c r="M25" i="3" s="1"/>
  <c r="N25" i="3" s="1"/>
  <c r="L32" i="3"/>
  <c r="M32" i="3"/>
  <c r="N32" i="3" s="1"/>
  <c r="L24" i="3"/>
  <c r="M24" i="3" s="1"/>
  <c r="N24" i="3" s="1"/>
  <c r="M31" i="3"/>
  <c r="N31" i="3" s="1"/>
  <c r="M19" i="3"/>
  <c r="N19" i="3" s="1"/>
  <c r="M27" i="3"/>
  <c r="N27" i="3" s="1"/>
  <c r="L30" i="2"/>
  <c r="M30" i="2"/>
  <c r="N30" i="2" s="1"/>
  <c r="L45" i="2"/>
  <c r="M45" i="2"/>
  <c r="N45" i="2" s="1"/>
  <c r="L37" i="2"/>
  <c r="M37" i="2"/>
  <c r="N37" i="2" s="1"/>
  <c r="L20" i="2"/>
  <c r="M20" i="2"/>
  <c r="N20" i="2" s="1"/>
  <c r="L13" i="2"/>
  <c r="M13" i="2"/>
  <c r="N13" i="2" s="1"/>
  <c r="L8" i="2"/>
  <c r="M8" i="2"/>
  <c r="N8" i="2" s="1"/>
  <c r="L44" i="2"/>
  <c r="M44" i="2"/>
  <c r="N44" i="2" s="1"/>
  <c r="L15" i="2"/>
  <c r="M15" i="2" s="1"/>
  <c r="N15" i="2" s="1"/>
  <c r="L50" i="2"/>
  <c r="M50" i="2"/>
  <c r="N50" i="2" s="1"/>
  <c r="L49" i="2"/>
  <c r="M49" i="2" s="1"/>
  <c r="N49" i="2" s="1"/>
  <c r="L33" i="2"/>
  <c r="M33" i="2"/>
  <c r="N33" i="2" s="1"/>
  <c r="L32" i="2"/>
  <c r="M32" i="2"/>
  <c r="N32" i="2" s="1"/>
  <c r="L36" i="2"/>
  <c r="M36" i="2"/>
  <c r="N36" i="2" s="1"/>
  <c r="L25" i="2"/>
  <c r="M25" i="2" s="1"/>
  <c r="N25" i="2" s="1"/>
  <c r="L42" i="2"/>
  <c r="M42" i="2"/>
  <c r="N42" i="2" s="1"/>
  <c r="L39" i="2"/>
  <c r="M39" i="2" s="1"/>
  <c r="N39" i="2" s="1"/>
  <c r="L24" i="2"/>
  <c r="M24" i="2" s="1"/>
  <c r="N24" i="2" s="1"/>
  <c r="L18" i="2"/>
  <c r="M18" i="2"/>
  <c r="N18" i="2" s="1"/>
  <c r="M27" i="2"/>
  <c r="N27" i="2" s="1"/>
  <c r="L14" i="1"/>
  <c r="M14" i="1"/>
  <c r="N14" i="1" s="1"/>
  <c r="L13" i="1"/>
  <c r="M13" i="1"/>
  <c r="N13" i="1" s="1"/>
  <c r="L37" i="1"/>
  <c r="M37" i="1"/>
  <c r="N37" i="1" s="1"/>
  <c r="L45" i="1"/>
  <c r="M45" i="1"/>
  <c r="N45" i="1" s="1"/>
  <c r="L30" i="1"/>
  <c r="M30" i="1"/>
  <c r="N30" i="1" s="1"/>
  <c r="L9" i="1"/>
  <c r="M9" i="1"/>
  <c r="N9" i="1" s="1"/>
  <c r="L21" i="1"/>
  <c r="M21" i="1"/>
  <c r="N21" i="1" s="1"/>
  <c r="L33" i="1"/>
  <c r="M33" i="1"/>
  <c r="N33" i="1" s="1"/>
  <c r="L7" i="1"/>
  <c r="M7" i="1" s="1"/>
  <c r="N7" i="1" s="1"/>
  <c r="L18" i="1"/>
  <c r="M18" i="1"/>
  <c r="N18" i="1" s="1"/>
  <c r="L6" i="1"/>
  <c r="M6" i="1"/>
  <c r="N6" i="1" s="1"/>
  <c r="L39" i="1"/>
  <c r="M39" i="1" s="1"/>
  <c r="N39" i="1" s="1"/>
  <c r="L20" i="1"/>
  <c r="M20" i="1"/>
  <c r="N20" i="1" s="1"/>
  <c r="L36" i="1"/>
  <c r="M36" i="1" s="1"/>
  <c r="N36" i="1" s="1"/>
  <c r="L50" i="1"/>
  <c r="M50" i="1"/>
  <c r="N50" i="1" s="1"/>
  <c r="L25" i="1"/>
  <c r="M25" i="1" s="1"/>
  <c r="N25" i="1" s="1"/>
  <c r="L38" i="1"/>
  <c r="M38" i="1"/>
  <c r="N38" i="1" s="1"/>
  <c r="L12" i="1"/>
  <c r="M12" i="1" s="1"/>
  <c r="N12" i="1" s="1"/>
  <c r="L8" i="1"/>
  <c r="M8" i="1"/>
  <c r="N8" i="1" s="1"/>
  <c r="L42" i="1"/>
  <c r="M42" i="1"/>
  <c r="N42" i="1" s="1"/>
  <c r="L32" i="1"/>
  <c r="M32" i="1"/>
  <c r="N32" i="1" s="1"/>
  <c r="M19" i="1"/>
  <c r="N19" i="1" s="1"/>
  <c r="M27" i="1"/>
  <c r="N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<sst xmlns="http://schemas.openxmlformats.org/spreadsheetml/2006/main" count="409" uniqueCount="77">
  <si>
    <t>13 17</t>
  </si>
  <si>
    <t>11 19</t>
  </si>
  <si>
    <t>07 23</t>
  </si>
  <si>
    <t>01 29</t>
  </si>
  <si>
    <t>g2 r8</t>
  </si>
  <si>
    <t>r8</t>
  </si>
  <si>
    <t>r7</t>
  </si>
  <si>
    <t>r6</t>
  </si>
  <si>
    <t>g2 r7</t>
  </si>
  <si>
    <t>r5</t>
  </si>
  <si>
    <t>r4</t>
  </si>
  <si>
    <t>r3</t>
  </si>
  <si>
    <t>r2</t>
  </si>
  <si>
    <t>r1</t>
  </si>
  <si>
    <t>17</t>
  </si>
  <si>
    <t>13</t>
  </si>
  <si>
    <t>g2 r6</t>
  </si>
  <si>
    <t>g2 r5</t>
  </si>
  <si>
    <t>19</t>
  </si>
  <si>
    <t>11</t>
  </si>
  <si>
    <t>g2 r4</t>
  </si>
  <si>
    <t>= [(Pssum/30) - *famGuess] / 30 = group</t>
  </si>
  <si>
    <t>= [(Pssum/30) - *famGuess]</t>
  </si>
  <si>
    <t>*famGuess</t>
  </si>
  <si>
    <t>=PSsum/30</t>
  </si>
  <si>
    <t>=PSsum</t>
  </si>
  <si>
    <t>PSleft</t>
  </si>
  <si>
    <t>g2 r3</t>
  </si>
  <si>
    <t>PSright</t>
  </si>
  <si>
    <t>23</t>
  </si>
  <si>
    <t>07</t>
  </si>
  <si>
    <t>g2 r2</t>
  </si>
  <si>
    <t xml:space="preserve"> / 30 </t>
  </si>
  <si>
    <t>*fam value</t>
  </si>
  <si>
    <t>sum  / 30</t>
  </si>
  <si>
    <t>sum</t>
  </si>
  <si>
    <t>g2 r1</t>
  </si>
  <si>
    <t>*fam</t>
  </si>
  <si>
    <t>29</t>
  </si>
  <si>
    <t>01</t>
  </si>
  <si>
    <t>g2</t>
  </si>
  <si>
    <t>group</t>
  </si>
  <si>
    <t>subtract</t>
  </si>
  <si>
    <t>*pairs</t>
  </si>
  <si>
    <t>g3 r8</t>
  </si>
  <si>
    <t>g3 r7</t>
  </si>
  <si>
    <t>g3 r6</t>
  </si>
  <si>
    <t>g3 r5</t>
  </si>
  <si>
    <t>g3 r4</t>
  </si>
  <si>
    <t>g3 r3</t>
  </si>
  <si>
    <t>g3 r2</t>
  </si>
  <si>
    <t>g3 r1</t>
  </si>
  <si>
    <t>g3</t>
  </si>
  <si>
    <t>g0</t>
  </si>
  <si>
    <t>g0 r1</t>
  </si>
  <si>
    <t>g0 r2</t>
  </si>
  <si>
    <t>g0 r3</t>
  </si>
  <si>
    <t>g0 r4</t>
  </si>
  <si>
    <t>g0 r5</t>
  </si>
  <si>
    <t>g0 r6</t>
  </si>
  <si>
    <t>g0 r7</t>
  </si>
  <si>
    <t>g0 r8</t>
  </si>
  <si>
    <t>g1</t>
  </si>
  <si>
    <t>g1 r1</t>
  </si>
  <si>
    <t>g1 r2</t>
  </si>
  <si>
    <t>g1 r3</t>
  </si>
  <si>
    <t>g1 r4</t>
  </si>
  <si>
    <t>g1 r5</t>
  </si>
  <si>
    <t>g1 r6</t>
  </si>
  <si>
    <t>g1 r7</t>
  </si>
  <si>
    <t>g1 r8</t>
  </si>
  <si>
    <t>where the group (g) = 0 , 1 , 2 , 3 ,   . . .</t>
  </si>
  <si>
    <t xml:space="preserve">the group (g) starting base at 0 and grows by thirty ; 0 , 30 , 60 , 90 , . . . </t>
  </si>
  <si>
    <t>a group (g) of thirty numbers with a range from 0 +(g(30)) to 29 + ((g)30))</t>
  </si>
  <si>
    <t>*famGuess - change me</t>
  </si>
  <si>
    <t>= ( { ( [ *pair.PSleft + *pair.PSright ] / 30 ) - *famGuess }  / 30 ) = group</t>
  </si>
  <si>
    <t xml:space="preserve">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</si>
</sst>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4" xfId="0" applyBorder="1"/>
    <xf numFmtId="0" fontId="0" fillId="0" borderId="4" xfId="0" quotePrefix="1" applyBorder="1"/>
    <xf numFmtId="0" fontId="0" fillId="0" borderId="0" xfId="0" quotePrefix="1"/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5CB0-627B-4DF2-946C-A3327DD07EDE}">
  <dimension ref="A1:P52"/>
  <sheetViews>
    <sheetView showGridLines="0" topLeftCell="A3" zoomScaleNormal="100" workbookViewId="0"/>
  </sheetViews>
  <sheetFormatPr defaultRowHeight="18.600000000000001" x14ac:dyDescent="0.45"/>
  <cols>
    <col min="2" max="2" width="3.69140625" customWidth="1"/>
    <col min="6" max="6" width="3.69140625" customWidth="1"/>
    <col min="13" max="13" width="10.921875" customWidth="1"/>
    <col min="15" max="15" width="16.84375" bestFit="1" customWidth="1"/>
    <col min="16" max="16" width="20.921875" bestFit="1" customWidth="1"/>
  </cols>
  <sheetData>
    <row r="1" spans="1:16" ht="55.8" x14ac:dyDescent="0.45">
      <c r="A1" s="20" t="str" cm="1">
        <f t="array" aca="1" ref="A1" ca="1">MID(CELL("filename",A1),FIND("]",CELL("filename",A1))+1,255)</f>
        <v>0320 group 0 calc</v>
      </c>
      <c r="B1" t="str" cm="1">
        <f t="array" aca="1" ref="B1" ca="1">MID(CELL("filename"),SEARCH("[",CELL("filename"))+1,SEARCH(".",CELL("filename"))-1-SEARCH("[",CELL("filename")))</f>
        <v>Tio Cash Master 0330 Stairstep</v>
      </c>
      <c r="F1" s="4"/>
    </row>
    <row r="2" spans="1:16" x14ac:dyDescent="0.45">
      <c r="F2" s="4"/>
    </row>
    <row r="3" spans="1:16" ht="19.2" thickBot="1" x14ac:dyDescent="0.5">
      <c r="F3" s="4"/>
    </row>
    <row r="4" spans="1:16" ht="19.2" thickBot="1" x14ac:dyDescent="0.5">
      <c r="C4" s="15" t="s">
        <v>43</v>
      </c>
      <c r="F4" s="4"/>
      <c r="G4" s="19" t="s">
        <v>43</v>
      </c>
      <c r="H4" s="18"/>
      <c r="I4" s="18"/>
      <c r="J4" s="9"/>
      <c r="K4" s="9"/>
      <c r="L4" s="9"/>
      <c r="M4" s="17" t="s">
        <v>42</v>
      </c>
      <c r="N4" s="16" t="s">
        <v>41</v>
      </c>
    </row>
    <row r="5" spans="1:16" ht="19.2" thickBot="1" x14ac:dyDescent="0.5">
      <c r="B5" s="15" t="s">
        <v>53</v>
      </c>
      <c r="C5" t="str">
        <f>D5&amp;" " &amp;E5</f>
        <v>01 29</v>
      </c>
      <c r="D5" s="6" t="s">
        <v>39</v>
      </c>
      <c r="E5" s="6" t="s">
        <v>38</v>
      </c>
      <c r="F5" s="4"/>
      <c r="G5" s="14" t="s">
        <v>37</v>
      </c>
      <c r="H5" s="13" t="s">
        <v>54</v>
      </c>
      <c r="I5" s="13"/>
      <c r="J5" s="12" t="s">
        <v>35</v>
      </c>
      <c r="K5" s="12" t="s">
        <v>34</v>
      </c>
      <c r="L5" s="12" t="s">
        <v>33</v>
      </c>
      <c r="M5" s="12" t="s">
        <v>33</v>
      </c>
      <c r="N5" s="11" t="s">
        <v>32</v>
      </c>
    </row>
    <row r="6" spans="1:16" ht="19.2" thickBot="1" x14ac:dyDescent="0.5">
      <c r="B6" t="s">
        <v>13</v>
      </c>
      <c r="D6" s="5">
        <v>1</v>
      </c>
      <c r="E6" s="5">
        <v>29</v>
      </c>
      <c r="F6" s="4"/>
      <c r="G6" t="s">
        <v>3</v>
      </c>
      <c r="H6" s="10">
        <f>D6</f>
        <v>1</v>
      </c>
      <c r="I6" s="10">
        <f>E6</f>
        <v>29</v>
      </c>
      <c r="J6" s="2">
        <f>I6+H6</f>
        <v>30</v>
      </c>
      <c r="K6" s="9">
        <f>J6/30</f>
        <v>1</v>
      </c>
      <c r="L6" s="9">
        <f>K6-0</f>
        <v>1</v>
      </c>
      <c r="M6" s="9">
        <f>K6-L6</f>
        <v>0</v>
      </c>
      <c r="N6" s="9">
        <f>M6/30</f>
        <v>0</v>
      </c>
      <c r="O6" s="7"/>
    </row>
    <row r="7" spans="1:16" ht="19.8" thickTop="1" thickBot="1" x14ac:dyDescent="0.5">
      <c r="B7" t="s">
        <v>12</v>
      </c>
      <c r="D7" s="5">
        <v>7</v>
      </c>
      <c r="E7" s="5">
        <v>203</v>
      </c>
      <c r="F7" s="4"/>
      <c r="G7" t="s">
        <v>2</v>
      </c>
      <c r="H7" s="3">
        <f>D16</f>
        <v>7</v>
      </c>
      <c r="I7" s="3">
        <f>E16</f>
        <v>23</v>
      </c>
      <c r="J7" s="2">
        <f>I7+H7</f>
        <v>30</v>
      </c>
      <c r="K7" s="1">
        <f>J7/30</f>
        <v>1</v>
      </c>
      <c r="L7" s="1">
        <f>K7-0</f>
        <v>1</v>
      </c>
      <c r="M7" s="1">
        <f>K7-L7</f>
        <v>0</v>
      </c>
      <c r="N7" s="1">
        <f>M7/30</f>
        <v>0</v>
      </c>
    </row>
    <row r="8" spans="1:16" ht="19.8" thickTop="1" thickBot="1" x14ac:dyDescent="0.5">
      <c r="B8" t="s">
        <v>11</v>
      </c>
      <c r="D8" s="5">
        <v>11</v>
      </c>
      <c r="E8" s="5">
        <v>319</v>
      </c>
      <c r="F8" s="4"/>
      <c r="G8" t="s">
        <v>1</v>
      </c>
      <c r="H8" s="3">
        <f>D26</f>
        <v>11</v>
      </c>
      <c r="I8" s="3">
        <f>E26</f>
        <v>19</v>
      </c>
      <c r="J8" s="2">
        <f>I8+H8</f>
        <v>30</v>
      </c>
      <c r="K8" s="1">
        <f>J8/30</f>
        <v>1</v>
      </c>
      <c r="L8" s="1">
        <f>K8-0</f>
        <v>1</v>
      </c>
      <c r="M8" s="1">
        <f>K8-L8</f>
        <v>0</v>
      </c>
      <c r="N8" s="1">
        <f>M8/30</f>
        <v>0</v>
      </c>
      <c r="O8" s="7"/>
    </row>
    <row r="9" spans="1:16" ht="19.8" thickTop="1" thickBot="1" x14ac:dyDescent="0.5">
      <c r="B9" t="s">
        <v>10</v>
      </c>
      <c r="D9" s="5">
        <v>13</v>
      </c>
      <c r="E9" s="5">
        <v>377</v>
      </c>
      <c r="F9" s="4"/>
      <c r="G9" t="s">
        <v>0</v>
      </c>
      <c r="H9" s="3">
        <f>D37</f>
        <v>13</v>
      </c>
      <c r="I9" s="3">
        <f>E37</f>
        <v>17</v>
      </c>
      <c r="J9" s="2">
        <f>I9+H9</f>
        <v>30</v>
      </c>
      <c r="K9" s="1">
        <f>J9/30</f>
        <v>1</v>
      </c>
      <c r="L9" s="1">
        <f>K9-0</f>
        <v>1</v>
      </c>
      <c r="M9" s="1">
        <f>K9-L9</f>
        <v>0</v>
      </c>
      <c r="N9" s="1">
        <f>M9/30</f>
        <v>0</v>
      </c>
    </row>
    <row r="10" spans="1:16" ht="19.2" thickTop="1" x14ac:dyDescent="0.45">
      <c r="B10" t="s">
        <v>9</v>
      </c>
      <c r="D10" s="5">
        <v>17</v>
      </c>
      <c r="E10" s="5">
        <v>493</v>
      </c>
      <c r="F10" s="4"/>
      <c r="J10" s="2"/>
      <c r="K10" s="1"/>
      <c r="L10" s="1"/>
      <c r="M10" s="1"/>
      <c r="N10" s="1"/>
      <c r="P10" t="s">
        <v>73</v>
      </c>
    </row>
    <row r="11" spans="1:16" ht="19.2" thickBot="1" x14ac:dyDescent="0.5">
      <c r="B11" t="s">
        <v>7</v>
      </c>
      <c r="D11" s="5">
        <v>19</v>
      </c>
      <c r="E11" s="5">
        <v>551</v>
      </c>
      <c r="F11" s="4"/>
      <c r="H11" t="s">
        <v>55</v>
      </c>
      <c r="J11" s="2"/>
      <c r="K11" s="1"/>
      <c r="L11" s="1"/>
      <c r="M11" s="1"/>
      <c r="N11" s="1"/>
      <c r="P11" t="s">
        <v>71</v>
      </c>
    </row>
    <row r="12" spans="1:16" ht="19.8" thickTop="1" thickBot="1" x14ac:dyDescent="0.5">
      <c r="B12" t="s">
        <v>6</v>
      </c>
      <c r="D12" s="5">
        <v>23</v>
      </c>
      <c r="E12" s="5">
        <v>667</v>
      </c>
      <c r="F12" s="4"/>
      <c r="G12" t="s">
        <v>3</v>
      </c>
      <c r="H12" s="3">
        <f>D7</f>
        <v>7</v>
      </c>
      <c r="I12" s="3">
        <f>E7</f>
        <v>203</v>
      </c>
      <c r="J12" s="2">
        <f>I12+H12</f>
        <v>210</v>
      </c>
      <c r="K12" s="1">
        <f>J12/30</f>
        <v>7</v>
      </c>
      <c r="L12" s="1">
        <f>K12-0</f>
        <v>7</v>
      </c>
      <c r="M12" s="1">
        <f>K12-L12</f>
        <v>0</v>
      </c>
      <c r="N12" s="1">
        <f>M12/30</f>
        <v>0</v>
      </c>
      <c r="P12" t="s">
        <v>72</v>
      </c>
    </row>
    <row r="13" spans="1:16" ht="19.8" thickTop="1" thickBot="1" x14ac:dyDescent="0.5">
      <c r="B13" t="s">
        <v>5</v>
      </c>
      <c r="D13" s="5">
        <v>29</v>
      </c>
      <c r="E13" s="5">
        <v>841</v>
      </c>
      <c r="F13" s="4"/>
      <c r="G13" t="s">
        <v>2</v>
      </c>
      <c r="H13" s="3">
        <f>D17</f>
        <v>49</v>
      </c>
      <c r="I13" s="3">
        <f>E17</f>
        <v>161</v>
      </c>
      <c r="J13" s="2">
        <f>I13+H13</f>
        <v>210</v>
      </c>
      <c r="K13" s="1">
        <f>J13/30</f>
        <v>7</v>
      </c>
      <c r="L13" s="1">
        <f>K13-0</f>
        <v>7</v>
      </c>
      <c r="M13" s="1">
        <f>K13-L13</f>
        <v>0</v>
      </c>
      <c r="N13" s="1">
        <f>M13/30</f>
        <v>0</v>
      </c>
    </row>
    <row r="14" spans="1:16" ht="19.8" thickTop="1" thickBot="1" x14ac:dyDescent="0.5">
      <c r="F14" s="4"/>
      <c r="G14" t="s">
        <v>1</v>
      </c>
      <c r="H14" s="3">
        <f>D27</f>
        <v>77</v>
      </c>
      <c r="I14" s="3">
        <f>E27</f>
        <v>133</v>
      </c>
      <c r="J14" s="2">
        <f>I14+H14</f>
        <v>210</v>
      </c>
      <c r="K14" s="1">
        <f>J14/30</f>
        <v>7</v>
      </c>
      <c r="L14" s="1">
        <f>K14-0</f>
        <v>7</v>
      </c>
      <c r="M14" s="1">
        <f>K14-L14</f>
        <v>0</v>
      </c>
      <c r="N14" s="1">
        <f>M14/30</f>
        <v>0</v>
      </c>
      <c r="P14" s="7" t="s">
        <v>75</v>
      </c>
    </row>
    <row r="15" spans="1:16" ht="19.8" thickTop="1" thickBot="1" x14ac:dyDescent="0.5">
      <c r="C15" t="str">
        <f>D15&amp;" " &amp;E15</f>
        <v>07 23</v>
      </c>
      <c r="D15" s="6" t="s">
        <v>30</v>
      </c>
      <c r="E15" s="6" t="s">
        <v>29</v>
      </c>
      <c r="F15" s="4"/>
      <c r="G15" t="s">
        <v>0</v>
      </c>
      <c r="H15" s="3">
        <f>D38</f>
        <v>91</v>
      </c>
      <c r="I15" s="3">
        <f>E38</f>
        <v>119</v>
      </c>
      <c r="J15" s="2">
        <f>I15+H15</f>
        <v>210</v>
      </c>
      <c r="K15" s="1">
        <f>J15/30</f>
        <v>7</v>
      </c>
      <c r="L15" s="1">
        <f>K15-0</f>
        <v>7</v>
      </c>
      <c r="M15" s="1">
        <f>K15-L15</f>
        <v>0</v>
      </c>
      <c r="N15" s="1">
        <f>M15/30</f>
        <v>0</v>
      </c>
    </row>
    <row r="16" spans="1:16" ht="19.2" thickTop="1" x14ac:dyDescent="0.45">
      <c r="B16" t="s">
        <v>13</v>
      </c>
      <c r="D16" s="5">
        <v>7</v>
      </c>
      <c r="E16" s="5">
        <v>23</v>
      </c>
      <c r="F16" s="4"/>
      <c r="J16" s="2"/>
      <c r="K16" s="1"/>
      <c r="L16" s="1"/>
      <c r="M16" s="1"/>
      <c r="N16" s="1"/>
      <c r="O16" s="8">
        <v>11</v>
      </c>
      <c r="P16" t="s">
        <v>26</v>
      </c>
    </row>
    <row r="17" spans="2:16" ht="19.2" thickBot="1" x14ac:dyDescent="0.5">
      <c r="B17" t="s">
        <v>12</v>
      </c>
      <c r="D17" s="5">
        <v>49</v>
      </c>
      <c r="E17" s="5">
        <v>161</v>
      </c>
      <c r="F17" s="4"/>
      <c r="H17" t="s">
        <v>56</v>
      </c>
      <c r="J17" s="2"/>
      <c r="K17" s="1"/>
      <c r="L17" s="1"/>
      <c r="M17" s="1"/>
      <c r="N17" s="1"/>
      <c r="O17" s="8">
        <v>319</v>
      </c>
      <c r="P17" t="s">
        <v>28</v>
      </c>
    </row>
    <row r="18" spans="2:16" ht="19.8" thickTop="1" thickBot="1" x14ac:dyDescent="0.5">
      <c r="B18" t="s">
        <v>11</v>
      </c>
      <c r="D18" s="5">
        <v>77</v>
      </c>
      <c r="E18" s="5">
        <v>253</v>
      </c>
      <c r="F18" s="4"/>
      <c r="G18" t="s">
        <v>3</v>
      </c>
      <c r="H18" s="3">
        <f>D8</f>
        <v>11</v>
      </c>
      <c r="I18" s="3">
        <f>E8</f>
        <v>319</v>
      </c>
      <c r="J18" s="2">
        <f>I18+H18</f>
        <v>330</v>
      </c>
      <c r="K18" s="1">
        <f>J18/30</f>
        <v>11</v>
      </c>
      <c r="L18" s="1">
        <f>K18-0</f>
        <v>11</v>
      </c>
      <c r="M18" s="1">
        <f>K18-L18</f>
        <v>0</v>
      </c>
      <c r="N18" s="1">
        <f>M18/30</f>
        <v>0</v>
      </c>
      <c r="O18">
        <f>O17+O16</f>
        <v>330</v>
      </c>
      <c r="P18" s="7" t="s">
        <v>25</v>
      </c>
    </row>
    <row r="19" spans="2:16" ht="19.8" thickTop="1" thickBot="1" x14ac:dyDescent="0.5">
      <c r="B19" t="s">
        <v>10</v>
      </c>
      <c r="D19" s="5">
        <v>91</v>
      </c>
      <c r="E19" s="5">
        <v>299</v>
      </c>
      <c r="F19" s="4"/>
      <c r="G19" t="s">
        <v>2</v>
      </c>
      <c r="H19" s="3">
        <f>D18</f>
        <v>77</v>
      </c>
      <c r="I19" s="3">
        <f>E18</f>
        <v>253</v>
      </c>
      <c r="J19" s="2">
        <f>I19+H19</f>
        <v>330</v>
      </c>
      <c r="K19" s="1">
        <f>J19/30</f>
        <v>11</v>
      </c>
      <c r="L19" s="1">
        <f>K19-0</f>
        <v>11</v>
      </c>
      <c r="M19" s="1">
        <f>K19-L19</f>
        <v>0</v>
      </c>
      <c r="N19" s="1">
        <f>M19/30</f>
        <v>0</v>
      </c>
      <c r="O19">
        <f>O18/30</f>
        <v>11</v>
      </c>
      <c r="P19" s="7" t="s">
        <v>24</v>
      </c>
    </row>
    <row r="20" spans="2:16" ht="19.8" thickTop="1" thickBot="1" x14ac:dyDescent="0.5">
      <c r="B20" t="s">
        <v>9</v>
      </c>
      <c r="D20" s="5">
        <v>119</v>
      </c>
      <c r="E20" s="5">
        <v>391</v>
      </c>
      <c r="F20" s="4"/>
      <c r="G20" t="s">
        <v>1</v>
      </c>
      <c r="H20" s="3">
        <f>D28</f>
        <v>121</v>
      </c>
      <c r="I20" s="3">
        <f>E28</f>
        <v>209</v>
      </c>
      <c r="J20" s="2">
        <f>I20+H20</f>
        <v>330</v>
      </c>
      <c r="K20" s="1">
        <f>J20/30</f>
        <v>11</v>
      </c>
      <c r="L20" s="1">
        <f>K20-0</f>
        <v>11</v>
      </c>
      <c r="M20" s="1">
        <f>K20-L20</f>
        <v>0</v>
      </c>
      <c r="N20" s="1">
        <f>M20/30</f>
        <v>0</v>
      </c>
      <c r="O20">
        <v>11</v>
      </c>
      <c r="P20" s="21" t="s">
        <v>74</v>
      </c>
    </row>
    <row r="21" spans="2:16" ht="19.8" thickTop="1" thickBot="1" x14ac:dyDescent="0.5">
      <c r="B21" t="s">
        <v>7</v>
      </c>
      <c r="D21" s="5">
        <v>133</v>
      </c>
      <c r="E21" s="5">
        <v>437</v>
      </c>
      <c r="F21" s="4"/>
      <c r="G21" t="s">
        <v>0</v>
      </c>
      <c r="H21" s="3">
        <f>D39</f>
        <v>143</v>
      </c>
      <c r="I21" s="3">
        <f>E39</f>
        <v>187</v>
      </c>
      <c r="J21" s="2">
        <f>I21+H21</f>
        <v>330</v>
      </c>
      <c r="K21" s="1">
        <f>J21/30</f>
        <v>11</v>
      </c>
      <c r="L21" s="1">
        <f>K21-0</f>
        <v>11</v>
      </c>
      <c r="M21" s="1">
        <f>K21-L21</f>
        <v>0</v>
      </c>
      <c r="N21" s="1">
        <f>M21/30</f>
        <v>0</v>
      </c>
      <c r="O21" s="21">
        <f>O19-11</f>
        <v>0</v>
      </c>
      <c r="P21" s="7" t="s">
        <v>22</v>
      </c>
    </row>
    <row r="22" spans="2:16" ht="19.2" thickTop="1" x14ac:dyDescent="0.45">
      <c r="B22" t="s">
        <v>6</v>
      </c>
      <c r="D22" s="5">
        <v>161</v>
      </c>
      <c r="E22" s="5">
        <v>529</v>
      </c>
      <c r="F22" s="4"/>
      <c r="J22" s="2"/>
      <c r="K22" s="1"/>
      <c r="L22" s="1"/>
      <c r="M22" s="1"/>
      <c r="N22" s="1"/>
      <c r="O22">
        <f>O21/30</f>
        <v>0</v>
      </c>
      <c r="P22" s="7" t="s">
        <v>21</v>
      </c>
    </row>
    <row r="23" spans="2:16" ht="19.2" thickBot="1" x14ac:dyDescent="0.5">
      <c r="B23" t="s">
        <v>5</v>
      </c>
      <c r="D23" s="5">
        <v>203</v>
      </c>
      <c r="E23" s="5">
        <v>667</v>
      </c>
      <c r="F23" s="4"/>
      <c r="H23" t="s">
        <v>57</v>
      </c>
      <c r="J23" s="2"/>
      <c r="K23" s="1"/>
      <c r="L23" s="1"/>
      <c r="M23" s="1"/>
      <c r="N23" s="1"/>
    </row>
    <row r="24" spans="2:16" ht="19.8" thickTop="1" thickBot="1" x14ac:dyDescent="0.5">
      <c r="F24" s="4"/>
      <c r="G24" t="s">
        <v>3</v>
      </c>
      <c r="H24" s="3">
        <f>D9</f>
        <v>13</v>
      </c>
      <c r="I24" s="3">
        <f>E9</f>
        <v>377</v>
      </c>
      <c r="J24" s="2">
        <f>I24+H24</f>
        <v>390</v>
      </c>
      <c r="K24" s="1">
        <f>J24/30</f>
        <v>13</v>
      </c>
      <c r="L24" s="1">
        <f>K24-0</f>
        <v>13</v>
      </c>
      <c r="M24" s="1">
        <f>K24-L24</f>
        <v>0</v>
      </c>
      <c r="N24" s="1">
        <f>M24/30</f>
        <v>0</v>
      </c>
    </row>
    <row r="25" spans="2:16" ht="19.8" thickTop="1" thickBot="1" x14ac:dyDescent="0.5">
      <c r="C25" t="str">
        <f>D25&amp;" " &amp;E25</f>
        <v>11 19</v>
      </c>
      <c r="D25" s="6" t="s">
        <v>19</v>
      </c>
      <c r="E25" s="6" t="s">
        <v>18</v>
      </c>
      <c r="F25" s="4"/>
      <c r="G25" t="s">
        <v>2</v>
      </c>
      <c r="H25" s="3">
        <f>D19</f>
        <v>91</v>
      </c>
      <c r="I25" s="3">
        <f>E19</f>
        <v>299</v>
      </c>
      <c r="J25" s="2">
        <f>I25+H25</f>
        <v>390</v>
      </c>
      <c r="K25" s="1">
        <f>J25/30</f>
        <v>13</v>
      </c>
      <c r="L25" s="1">
        <f>K25-0</f>
        <v>13</v>
      </c>
      <c r="M25" s="1">
        <f>K25-L25</f>
        <v>0</v>
      </c>
      <c r="N25" s="1">
        <f>M25/30</f>
        <v>0</v>
      </c>
    </row>
    <row r="26" spans="2:16" ht="19.8" thickTop="1" thickBot="1" x14ac:dyDescent="0.5">
      <c r="B26" t="s">
        <v>13</v>
      </c>
      <c r="D26" s="5">
        <v>11</v>
      </c>
      <c r="E26" s="5">
        <v>19</v>
      </c>
      <c r="F26" s="4"/>
      <c r="G26" t="s">
        <v>1</v>
      </c>
      <c r="H26" s="3">
        <f>D29</f>
        <v>143</v>
      </c>
      <c r="I26" s="3">
        <f>E29</f>
        <v>247</v>
      </c>
      <c r="J26" s="2">
        <f>I26+H26</f>
        <v>390</v>
      </c>
      <c r="K26" s="1">
        <f>J26/30</f>
        <v>13</v>
      </c>
      <c r="L26" s="1">
        <f>K26-0</f>
        <v>13</v>
      </c>
      <c r="M26" s="1">
        <f>K26-L26</f>
        <v>0</v>
      </c>
      <c r="N26" s="1">
        <f>M26/30</f>
        <v>0</v>
      </c>
    </row>
    <row r="27" spans="2:16" ht="19.8" thickTop="1" thickBot="1" x14ac:dyDescent="0.5">
      <c r="B27" t="s">
        <v>12</v>
      </c>
      <c r="D27" s="5">
        <v>77</v>
      </c>
      <c r="E27" s="5">
        <v>133</v>
      </c>
      <c r="F27" s="4"/>
      <c r="G27" t="s">
        <v>0</v>
      </c>
      <c r="H27" s="3">
        <f>D40</f>
        <v>169</v>
      </c>
      <c r="I27" s="3">
        <f>E40</f>
        <v>221</v>
      </c>
      <c r="J27" s="2">
        <f>I27+H27</f>
        <v>390</v>
      </c>
      <c r="K27" s="1">
        <f>J27/30</f>
        <v>13</v>
      </c>
      <c r="L27" s="1">
        <f>K27-0</f>
        <v>13</v>
      </c>
      <c r="M27" s="1">
        <f>K27-L27</f>
        <v>0</v>
      </c>
      <c r="N27" s="1">
        <f>M27/30</f>
        <v>0</v>
      </c>
    </row>
    <row r="28" spans="2:16" ht="19.2" thickTop="1" x14ac:dyDescent="0.45">
      <c r="B28" t="s">
        <v>11</v>
      </c>
      <c r="D28" s="5">
        <v>121</v>
      </c>
      <c r="E28" s="5">
        <v>209</v>
      </c>
      <c r="F28" s="4"/>
      <c r="J28" s="2"/>
      <c r="K28" s="1"/>
      <c r="L28" s="1"/>
      <c r="M28" s="1"/>
      <c r="N28" s="1"/>
    </row>
    <row r="29" spans="2:16" ht="19.2" thickBot="1" x14ac:dyDescent="0.5">
      <c r="B29" t="s">
        <v>10</v>
      </c>
      <c r="D29" s="5">
        <v>143</v>
      </c>
      <c r="E29" s="5">
        <v>247</v>
      </c>
      <c r="F29" s="4"/>
      <c r="H29" t="s">
        <v>58</v>
      </c>
      <c r="J29" s="2"/>
      <c r="K29" s="1"/>
      <c r="L29" s="1"/>
      <c r="M29" s="1"/>
      <c r="N29" s="1"/>
    </row>
    <row r="30" spans="2:16" ht="19.8" thickTop="1" thickBot="1" x14ac:dyDescent="0.5">
      <c r="B30" t="s">
        <v>9</v>
      </c>
      <c r="D30" s="5">
        <v>187</v>
      </c>
      <c r="E30" s="5">
        <v>323</v>
      </c>
      <c r="F30" s="4"/>
      <c r="G30" t="s">
        <v>3</v>
      </c>
      <c r="H30" s="3">
        <f>D10</f>
        <v>17</v>
      </c>
      <c r="I30" s="3">
        <f>E10</f>
        <v>493</v>
      </c>
      <c r="J30" s="2">
        <f>I30+H30</f>
        <v>510</v>
      </c>
      <c r="K30" s="1">
        <f>J30/30</f>
        <v>17</v>
      </c>
      <c r="L30" s="1">
        <f>K30-0</f>
        <v>17</v>
      </c>
      <c r="M30" s="1">
        <f>K30-L30</f>
        <v>0</v>
      </c>
      <c r="N30" s="1">
        <f>M30/30</f>
        <v>0</v>
      </c>
    </row>
    <row r="31" spans="2:16" ht="19.8" thickTop="1" thickBot="1" x14ac:dyDescent="0.5">
      <c r="B31" t="s">
        <v>7</v>
      </c>
      <c r="D31" s="5">
        <v>209</v>
      </c>
      <c r="E31" s="5">
        <v>361</v>
      </c>
      <c r="F31" s="4"/>
      <c r="G31" t="s">
        <v>2</v>
      </c>
      <c r="H31" s="3">
        <f>D20</f>
        <v>119</v>
      </c>
      <c r="I31" s="3">
        <f>E20</f>
        <v>391</v>
      </c>
      <c r="J31" s="2">
        <f>I31+H31</f>
        <v>510</v>
      </c>
      <c r="K31" s="1">
        <f>J31/30</f>
        <v>17</v>
      </c>
      <c r="L31" s="1">
        <f>K31-0</f>
        <v>17</v>
      </c>
      <c r="M31" s="1">
        <f>K31-L31</f>
        <v>0</v>
      </c>
      <c r="N31" s="1">
        <f>M31/30</f>
        <v>0</v>
      </c>
    </row>
    <row r="32" spans="2:16" ht="19.8" thickTop="1" thickBot="1" x14ac:dyDescent="0.5">
      <c r="B32" t="s">
        <v>6</v>
      </c>
      <c r="D32" s="5">
        <v>253</v>
      </c>
      <c r="E32" s="5">
        <v>437</v>
      </c>
      <c r="F32" s="4"/>
      <c r="G32" t="s">
        <v>1</v>
      </c>
      <c r="H32" s="3">
        <f>D30</f>
        <v>187</v>
      </c>
      <c r="I32" s="3">
        <f>E30</f>
        <v>323</v>
      </c>
      <c r="J32" s="2">
        <f>I32+H32</f>
        <v>510</v>
      </c>
      <c r="K32" s="1">
        <f>J32/30</f>
        <v>17</v>
      </c>
      <c r="L32" s="1">
        <f>K32-0</f>
        <v>17</v>
      </c>
      <c r="M32" s="1">
        <f>K32-L32</f>
        <v>0</v>
      </c>
      <c r="N32" s="1">
        <f>M32/30</f>
        <v>0</v>
      </c>
    </row>
    <row r="33" spans="2:14" ht="19.8" thickTop="1" thickBot="1" x14ac:dyDescent="0.5">
      <c r="B33" t="s">
        <v>5</v>
      </c>
      <c r="D33" s="5">
        <v>319</v>
      </c>
      <c r="E33" s="5">
        <v>551</v>
      </c>
      <c r="F33" s="4"/>
      <c r="G33" t="s">
        <v>0</v>
      </c>
      <c r="H33" s="3">
        <f>D41</f>
        <v>221</v>
      </c>
      <c r="I33" s="3">
        <f>E41</f>
        <v>289</v>
      </c>
      <c r="J33" s="2">
        <f>I33+H33</f>
        <v>510</v>
      </c>
      <c r="K33" s="1">
        <f>J33/30</f>
        <v>17</v>
      </c>
      <c r="L33" s="1">
        <f>K33-0</f>
        <v>17</v>
      </c>
      <c r="M33" s="1">
        <f>K33-L33</f>
        <v>0</v>
      </c>
      <c r="N33" s="1">
        <f>M33/30</f>
        <v>0</v>
      </c>
    </row>
    <row r="34" spans="2:14" ht="19.2" thickTop="1" x14ac:dyDescent="0.45">
      <c r="F34" s="4"/>
      <c r="J34" s="2"/>
      <c r="K34" s="1"/>
      <c r="L34" s="1"/>
      <c r="M34" s="1"/>
      <c r="N34" s="1"/>
    </row>
    <row r="35" spans="2:14" ht="19.2" thickBot="1" x14ac:dyDescent="0.5">
      <c r="F35" s="4"/>
      <c r="H35" t="s">
        <v>59</v>
      </c>
      <c r="J35" s="2"/>
      <c r="K35" s="1"/>
      <c r="L35" s="1"/>
      <c r="M35" s="1"/>
      <c r="N35" s="1"/>
    </row>
    <row r="36" spans="2:14" ht="19.8" thickTop="1" thickBot="1" x14ac:dyDescent="0.5">
      <c r="C36" t="str">
        <f>D36&amp;" " &amp;E36</f>
        <v>13 17</v>
      </c>
      <c r="D36" s="6" t="s">
        <v>15</v>
      </c>
      <c r="E36" s="6" t="s">
        <v>14</v>
      </c>
      <c r="F36" s="4"/>
      <c r="G36" t="s">
        <v>3</v>
      </c>
      <c r="H36" s="3">
        <f>D11</f>
        <v>19</v>
      </c>
      <c r="I36" s="3">
        <f>E11</f>
        <v>551</v>
      </c>
      <c r="J36" s="2">
        <f>I36+H36</f>
        <v>570</v>
      </c>
      <c r="K36" s="1">
        <f>J36/30</f>
        <v>19</v>
      </c>
      <c r="L36" s="1">
        <f>K36-0</f>
        <v>19</v>
      </c>
      <c r="M36" s="1">
        <f>K36-L36</f>
        <v>0</v>
      </c>
      <c r="N36" s="1">
        <f>M36/30</f>
        <v>0</v>
      </c>
    </row>
    <row r="37" spans="2:14" ht="19.8" thickTop="1" thickBot="1" x14ac:dyDescent="0.5">
      <c r="B37" t="s">
        <v>13</v>
      </c>
      <c r="D37" s="5">
        <v>13</v>
      </c>
      <c r="E37" s="5">
        <v>17</v>
      </c>
      <c r="F37" s="4"/>
      <c r="G37" t="s">
        <v>2</v>
      </c>
      <c r="H37" s="3">
        <f>D21</f>
        <v>133</v>
      </c>
      <c r="I37" s="3">
        <f>E21</f>
        <v>437</v>
      </c>
      <c r="J37" s="2">
        <f>I37+H37</f>
        <v>570</v>
      </c>
      <c r="K37" s="1">
        <f>J37/30</f>
        <v>19</v>
      </c>
      <c r="L37" s="1">
        <f>K37-0</f>
        <v>19</v>
      </c>
      <c r="M37" s="1">
        <f>K37-L37</f>
        <v>0</v>
      </c>
      <c r="N37" s="1">
        <f>M37/30</f>
        <v>0</v>
      </c>
    </row>
    <row r="38" spans="2:14" ht="19.8" thickTop="1" thickBot="1" x14ac:dyDescent="0.5">
      <c r="B38" t="s">
        <v>12</v>
      </c>
      <c r="D38" s="5">
        <v>91</v>
      </c>
      <c r="E38" s="5">
        <v>119</v>
      </c>
      <c r="F38" s="4"/>
      <c r="G38" t="s">
        <v>1</v>
      </c>
      <c r="H38" s="3">
        <f>D31</f>
        <v>209</v>
      </c>
      <c r="I38" s="3">
        <f>E31</f>
        <v>361</v>
      </c>
      <c r="J38" s="2">
        <f>I38+H38</f>
        <v>570</v>
      </c>
      <c r="K38" s="1">
        <f>J38/30</f>
        <v>19</v>
      </c>
      <c r="L38" s="1">
        <f>K38-0</f>
        <v>19</v>
      </c>
      <c r="M38" s="1">
        <f>K38-L38</f>
        <v>0</v>
      </c>
      <c r="N38" s="1">
        <f>M38/30</f>
        <v>0</v>
      </c>
    </row>
    <row r="39" spans="2:14" ht="19.8" thickTop="1" thickBot="1" x14ac:dyDescent="0.5">
      <c r="B39" t="s">
        <v>11</v>
      </c>
      <c r="D39" s="5">
        <v>143</v>
      </c>
      <c r="E39" s="5">
        <v>187</v>
      </c>
      <c r="F39" s="4"/>
      <c r="G39" t="s">
        <v>0</v>
      </c>
      <c r="H39" s="3">
        <f>D42</f>
        <v>247</v>
      </c>
      <c r="I39" s="3">
        <f>E42</f>
        <v>323</v>
      </c>
      <c r="J39" s="2">
        <f>I39+H39</f>
        <v>570</v>
      </c>
      <c r="K39" s="1">
        <f>J39/30</f>
        <v>19</v>
      </c>
      <c r="L39" s="1">
        <f>K39-0</f>
        <v>19</v>
      </c>
      <c r="M39" s="1">
        <f>K39-L39</f>
        <v>0</v>
      </c>
      <c r="N39" s="1">
        <f>M39/30</f>
        <v>0</v>
      </c>
    </row>
    <row r="40" spans="2:14" ht="19.2" thickTop="1" x14ac:dyDescent="0.45">
      <c r="B40" t="s">
        <v>10</v>
      </c>
      <c r="D40" s="5">
        <v>169</v>
      </c>
      <c r="E40" s="5">
        <v>221</v>
      </c>
      <c r="F40" s="4"/>
      <c r="J40" s="2"/>
      <c r="K40" s="1"/>
      <c r="L40" s="1"/>
      <c r="M40" s="1"/>
      <c r="N40" s="1"/>
    </row>
    <row r="41" spans="2:14" ht="19.2" thickBot="1" x14ac:dyDescent="0.5">
      <c r="B41" t="s">
        <v>9</v>
      </c>
      <c r="D41" s="5">
        <v>221</v>
      </c>
      <c r="E41" s="5">
        <v>289</v>
      </c>
      <c r="F41" s="4"/>
      <c r="H41" t="s">
        <v>60</v>
      </c>
      <c r="J41" s="2"/>
      <c r="K41" s="1"/>
      <c r="L41" s="1"/>
      <c r="M41" s="1"/>
      <c r="N41" s="1"/>
    </row>
    <row r="42" spans="2:14" ht="19.8" thickTop="1" thickBot="1" x14ac:dyDescent="0.5">
      <c r="B42" t="s">
        <v>7</v>
      </c>
      <c r="D42" s="5">
        <v>247</v>
      </c>
      <c r="E42" s="5">
        <v>323</v>
      </c>
      <c r="F42" s="4"/>
      <c r="G42" t="s">
        <v>3</v>
      </c>
      <c r="H42" s="3">
        <f>D12</f>
        <v>23</v>
      </c>
      <c r="I42" s="3">
        <f>E12</f>
        <v>667</v>
      </c>
      <c r="J42" s="2">
        <f>I42+H42</f>
        <v>690</v>
      </c>
      <c r="K42" s="1">
        <f>J42/30</f>
        <v>23</v>
      </c>
      <c r="L42" s="1">
        <f>K42-0</f>
        <v>23</v>
      </c>
      <c r="M42" s="1">
        <f>K42-L42</f>
        <v>0</v>
      </c>
      <c r="N42" s="1">
        <f>M42/30</f>
        <v>0</v>
      </c>
    </row>
    <row r="43" spans="2:14" ht="19.8" thickTop="1" thickBot="1" x14ac:dyDescent="0.5">
      <c r="B43" t="s">
        <v>6</v>
      </c>
      <c r="D43" s="5">
        <v>299</v>
      </c>
      <c r="E43" s="5">
        <v>391</v>
      </c>
      <c r="F43" s="4"/>
      <c r="G43" t="s">
        <v>2</v>
      </c>
      <c r="H43" s="3">
        <f>D22</f>
        <v>161</v>
      </c>
      <c r="I43" s="3">
        <f>E22</f>
        <v>529</v>
      </c>
      <c r="J43" s="2">
        <f>I43+H43</f>
        <v>690</v>
      </c>
      <c r="K43" s="1">
        <f>J43/30</f>
        <v>23</v>
      </c>
      <c r="L43" s="1">
        <f>K43-0</f>
        <v>23</v>
      </c>
      <c r="M43" s="1">
        <f>K43-L43</f>
        <v>0</v>
      </c>
      <c r="N43" s="1">
        <f>M43/30</f>
        <v>0</v>
      </c>
    </row>
    <row r="44" spans="2:14" ht="19.8" thickTop="1" thickBot="1" x14ac:dyDescent="0.5">
      <c r="B44" t="s">
        <v>5</v>
      </c>
      <c r="D44" s="5">
        <v>377</v>
      </c>
      <c r="E44" s="5">
        <v>493</v>
      </c>
      <c r="F44" s="4"/>
      <c r="G44" t="s">
        <v>1</v>
      </c>
      <c r="H44" s="3">
        <f>D32</f>
        <v>253</v>
      </c>
      <c r="I44" s="3">
        <f>E32</f>
        <v>437</v>
      </c>
      <c r="J44" s="2">
        <f>I44+H44</f>
        <v>690</v>
      </c>
      <c r="K44" s="1">
        <f>J44/30</f>
        <v>23</v>
      </c>
      <c r="L44" s="1">
        <f>K44-0</f>
        <v>23</v>
      </c>
      <c r="M44" s="1">
        <f>K44-L44</f>
        <v>0</v>
      </c>
      <c r="N44" s="1">
        <f>M44/30</f>
        <v>0</v>
      </c>
    </row>
    <row r="45" spans="2:14" ht="19.8" thickTop="1" thickBot="1" x14ac:dyDescent="0.5">
      <c r="F45" s="4"/>
      <c r="G45" t="s">
        <v>0</v>
      </c>
      <c r="H45" s="3">
        <f>D43</f>
        <v>299</v>
      </c>
      <c r="I45" s="3">
        <f>E43</f>
        <v>391</v>
      </c>
      <c r="J45" s="2">
        <f>I45+H45</f>
        <v>690</v>
      </c>
      <c r="K45" s="1">
        <f>J45/30</f>
        <v>23</v>
      </c>
      <c r="L45" s="1">
        <f>K45-0</f>
        <v>23</v>
      </c>
      <c r="M45" s="1">
        <f>K45-L45</f>
        <v>0</v>
      </c>
      <c r="N45" s="1">
        <f>M45/30</f>
        <v>0</v>
      </c>
    </row>
    <row r="46" spans="2:14" ht="19.2" thickTop="1" x14ac:dyDescent="0.45">
      <c r="F46" s="4"/>
      <c r="J46" s="2"/>
      <c r="K46" s="1"/>
      <c r="L46" s="1"/>
      <c r="M46" s="1"/>
      <c r="N46" s="1"/>
    </row>
    <row r="47" spans="2:14" ht="19.2" thickBot="1" x14ac:dyDescent="0.5">
      <c r="F47" s="4"/>
      <c r="H47" t="s">
        <v>61</v>
      </c>
      <c r="J47" s="2"/>
      <c r="K47" s="1"/>
      <c r="L47" s="1"/>
      <c r="M47" s="1"/>
      <c r="N47" s="1"/>
    </row>
    <row r="48" spans="2:14" ht="19.8" thickTop="1" thickBot="1" x14ac:dyDescent="0.5">
      <c r="F48" s="4"/>
      <c r="G48" t="s">
        <v>3</v>
      </c>
      <c r="H48" s="3">
        <f>D13</f>
        <v>29</v>
      </c>
      <c r="I48" s="3">
        <f>E13</f>
        <v>841</v>
      </c>
      <c r="J48" s="2">
        <f>I48+H48</f>
        <v>870</v>
      </c>
      <c r="K48" s="1">
        <f>J48/30</f>
        <v>29</v>
      </c>
      <c r="L48" s="1">
        <f>K48-0</f>
        <v>29</v>
      </c>
      <c r="M48" s="1">
        <f>K48-L48</f>
        <v>0</v>
      </c>
      <c r="N48" s="1">
        <f>M48/30</f>
        <v>0</v>
      </c>
    </row>
    <row r="49" spans="6:14" ht="19.8" thickTop="1" thickBot="1" x14ac:dyDescent="0.5">
      <c r="F49" s="4"/>
      <c r="G49" t="s">
        <v>2</v>
      </c>
      <c r="H49" s="3">
        <f>D23</f>
        <v>203</v>
      </c>
      <c r="I49" s="3">
        <f>E23</f>
        <v>667</v>
      </c>
      <c r="J49" s="2">
        <f>I49+H49</f>
        <v>870</v>
      </c>
      <c r="K49" s="1">
        <f>J49/30</f>
        <v>29</v>
      </c>
      <c r="L49" s="1">
        <f>K49-0</f>
        <v>29</v>
      </c>
      <c r="M49" s="1">
        <f>K49-L49</f>
        <v>0</v>
      </c>
      <c r="N49" s="1">
        <f>M49/30</f>
        <v>0</v>
      </c>
    </row>
    <row r="50" spans="6:14" ht="19.8" thickTop="1" thickBot="1" x14ac:dyDescent="0.5">
      <c r="F50" s="4"/>
      <c r="G50" t="s">
        <v>1</v>
      </c>
      <c r="H50" s="3">
        <f>D33</f>
        <v>319</v>
      </c>
      <c r="I50" s="3">
        <f>E33</f>
        <v>551</v>
      </c>
      <c r="J50" s="2">
        <f>I50+H50</f>
        <v>870</v>
      </c>
      <c r="K50" s="1">
        <f>J50/30</f>
        <v>29</v>
      </c>
      <c r="L50" s="1">
        <f>K50-0</f>
        <v>29</v>
      </c>
      <c r="M50" s="1">
        <f>K50-L50</f>
        <v>0</v>
      </c>
      <c r="N50" s="1">
        <f>M50/30</f>
        <v>0</v>
      </c>
    </row>
    <row r="51" spans="6:14" ht="19.8" thickTop="1" thickBot="1" x14ac:dyDescent="0.5">
      <c r="F51" s="4"/>
      <c r="G51" t="s">
        <v>0</v>
      </c>
      <c r="H51" s="3">
        <f>D44</f>
        <v>377</v>
      </c>
      <c r="I51" s="3">
        <f>E44</f>
        <v>493</v>
      </c>
      <c r="J51" s="2">
        <f>I51+H51</f>
        <v>870</v>
      </c>
      <c r="K51" s="1">
        <f>J51/30</f>
        <v>29</v>
      </c>
      <c r="L51" s="1">
        <f>K51-0</f>
        <v>29</v>
      </c>
      <c r="M51" s="1">
        <f>K51-L51</f>
        <v>0</v>
      </c>
      <c r="N51" s="1">
        <f>M51/30</f>
        <v>0</v>
      </c>
    </row>
    <row r="52" spans="6:14" ht="19.2" thickTop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4D66-24F7-4A84-9ACF-25996D53BC97}">
  <dimension ref="A1:P52"/>
  <sheetViews>
    <sheetView showGridLines="0" zoomScaleNormal="100" workbookViewId="0"/>
  </sheetViews>
  <sheetFormatPr defaultRowHeight="18.600000000000001" x14ac:dyDescent="0.45"/>
  <cols>
    <col min="2" max="2" width="3.69140625" customWidth="1"/>
    <col min="6" max="6" width="3.69140625" customWidth="1"/>
    <col min="13" max="13" width="10.921875" customWidth="1"/>
    <col min="15" max="15" width="16.84375" bestFit="1" customWidth="1"/>
    <col min="16" max="16" width="20.921875" bestFit="1" customWidth="1"/>
  </cols>
  <sheetData>
    <row r="1" spans="1:16" ht="55.8" x14ac:dyDescent="0.45">
      <c r="A1" s="20" t="str" cm="1">
        <f t="array" aca="1" ref="A1" ca="1">MID(CELL("filename",A1),FIND("]",CELL("filename",A1))+1,255)</f>
        <v>0321 group 1 calc</v>
      </c>
      <c r="B1" t="str" cm="1">
        <f t="array" aca="1" ref="B1" ca="1">MID(CELL("filename"),SEARCH("[",CELL("filename"))+1,SEARCH(".",CELL("filename"))-1-SEARCH("[",CELL("filename")))</f>
        <v>Tio Cash Master 0330 Stairstep</v>
      </c>
      <c r="F1" s="4"/>
    </row>
    <row r="2" spans="1:16" x14ac:dyDescent="0.45">
      <c r="F2" s="4"/>
    </row>
    <row r="3" spans="1:16" ht="19.2" thickBot="1" x14ac:dyDescent="0.5">
      <c r="F3" s="4"/>
    </row>
    <row r="4" spans="1:16" ht="19.2" thickBot="1" x14ac:dyDescent="0.5">
      <c r="C4" s="15" t="s">
        <v>43</v>
      </c>
      <c r="F4" s="4"/>
      <c r="G4" s="19" t="s">
        <v>43</v>
      </c>
      <c r="H4" s="18"/>
      <c r="I4" s="18"/>
      <c r="J4" s="9"/>
      <c r="K4" s="9"/>
      <c r="L4" s="9"/>
      <c r="M4" s="17" t="s">
        <v>42</v>
      </c>
      <c r="N4" s="16" t="s">
        <v>41</v>
      </c>
    </row>
    <row r="5" spans="1:16" ht="19.2" thickBot="1" x14ac:dyDescent="0.5">
      <c r="B5" s="15" t="s">
        <v>62</v>
      </c>
      <c r="C5" t="str">
        <f>D5&amp;" " &amp;E5</f>
        <v>01 29</v>
      </c>
      <c r="D5" s="6" t="s">
        <v>39</v>
      </c>
      <c r="E5" s="6" t="s">
        <v>38</v>
      </c>
      <c r="F5" s="4"/>
      <c r="G5" s="14" t="s">
        <v>37</v>
      </c>
      <c r="H5" s="13" t="s">
        <v>63</v>
      </c>
      <c r="I5" s="13"/>
      <c r="J5" s="12" t="s">
        <v>35</v>
      </c>
      <c r="K5" s="12" t="s">
        <v>34</v>
      </c>
      <c r="L5" s="12" t="s">
        <v>33</v>
      </c>
      <c r="M5" s="12" t="s">
        <v>33</v>
      </c>
      <c r="N5" s="11" t="s">
        <v>32</v>
      </c>
    </row>
    <row r="6" spans="1:16" ht="19.2" thickBot="1" x14ac:dyDescent="0.5">
      <c r="B6" t="s">
        <v>13</v>
      </c>
      <c r="D6" s="5">
        <v>31</v>
      </c>
      <c r="E6" s="5">
        <v>899</v>
      </c>
      <c r="F6" s="4"/>
      <c r="G6" t="s">
        <v>3</v>
      </c>
      <c r="H6" s="10">
        <f>D6</f>
        <v>31</v>
      </c>
      <c r="I6" s="10">
        <f>E6</f>
        <v>899</v>
      </c>
      <c r="J6" s="2">
        <f>I6+H6</f>
        <v>930</v>
      </c>
      <c r="K6" s="9">
        <f>J6/30</f>
        <v>31</v>
      </c>
      <c r="L6" s="9">
        <f>K6-30</f>
        <v>1</v>
      </c>
      <c r="M6" s="9">
        <f>K6-L6</f>
        <v>30</v>
      </c>
      <c r="N6" s="9">
        <f>M6/30</f>
        <v>1</v>
      </c>
      <c r="O6" s="7"/>
    </row>
    <row r="7" spans="1:16" ht="19.8" thickTop="1" thickBot="1" x14ac:dyDescent="0.5">
      <c r="B7" t="s">
        <v>12</v>
      </c>
      <c r="D7" s="5">
        <v>37</v>
      </c>
      <c r="E7" s="5">
        <v>1073</v>
      </c>
      <c r="F7" s="4"/>
      <c r="G7" t="s">
        <v>2</v>
      </c>
      <c r="H7" s="3">
        <f>D16</f>
        <v>217</v>
      </c>
      <c r="I7" s="3">
        <f>E16</f>
        <v>713</v>
      </c>
      <c r="J7" s="2">
        <f>I7+H7</f>
        <v>930</v>
      </c>
      <c r="K7" s="1">
        <f>J7/30</f>
        <v>31</v>
      </c>
      <c r="L7" s="1">
        <f>K7-30</f>
        <v>1</v>
      </c>
      <c r="M7" s="1">
        <f>K7-L7</f>
        <v>30</v>
      </c>
      <c r="N7" s="1">
        <f>M7/30</f>
        <v>1</v>
      </c>
    </row>
    <row r="8" spans="1:16" ht="19.8" thickTop="1" thickBot="1" x14ac:dyDescent="0.5">
      <c r="B8" t="s">
        <v>11</v>
      </c>
      <c r="D8" s="5">
        <v>41</v>
      </c>
      <c r="E8" s="5">
        <v>1189</v>
      </c>
      <c r="F8" s="4"/>
      <c r="G8" t="s">
        <v>1</v>
      </c>
      <c r="H8" s="3">
        <f>D26</f>
        <v>341</v>
      </c>
      <c r="I8" s="3">
        <f>E26</f>
        <v>589</v>
      </c>
      <c r="J8" s="2">
        <f>I8+H8</f>
        <v>930</v>
      </c>
      <c r="K8" s="1">
        <f>J8/30</f>
        <v>31</v>
      </c>
      <c r="L8" s="1">
        <f>K8-30</f>
        <v>1</v>
      </c>
      <c r="M8" s="1">
        <f>K8-L8</f>
        <v>30</v>
      </c>
      <c r="N8" s="1">
        <f>M8/30</f>
        <v>1</v>
      </c>
      <c r="O8" s="7"/>
    </row>
    <row r="9" spans="1:16" ht="19.8" thickTop="1" thickBot="1" x14ac:dyDescent="0.5">
      <c r="B9" t="s">
        <v>10</v>
      </c>
      <c r="D9" s="5">
        <v>43</v>
      </c>
      <c r="E9" s="5">
        <v>1247</v>
      </c>
      <c r="F9" s="4"/>
      <c r="G9" t="s">
        <v>0</v>
      </c>
      <c r="H9" s="3">
        <f>D37</f>
        <v>403</v>
      </c>
      <c r="I9" s="3">
        <f>E37</f>
        <v>527</v>
      </c>
      <c r="J9" s="2">
        <f>I9+H9</f>
        <v>930</v>
      </c>
      <c r="K9" s="1">
        <f>J9/30</f>
        <v>31</v>
      </c>
      <c r="L9" s="1">
        <f>K9-30</f>
        <v>1</v>
      </c>
      <c r="M9" s="1">
        <f>K9-L9</f>
        <v>30</v>
      </c>
      <c r="N9" s="1">
        <f>M9/30</f>
        <v>1</v>
      </c>
    </row>
    <row r="10" spans="1:16" ht="19.2" thickTop="1" x14ac:dyDescent="0.45">
      <c r="B10" t="s">
        <v>9</v>
      </c>
      <c r="D10" s="5">
        <v>47</v>
      </c>
      <c r="E10" s="5">
        <v>1363</v>
      </c>
      <c r="F10" s="4"/>
      <c r="J10" s="2"/>
      <c r="K10" s="1"/>
      <c r="L10" s="1"/>
      <c r="M10" s="1"/>
      <c r="N10" s="1"/>
      <c r="P10" t="s">
        <v>73</v>
      </c>
    </row>
    <row r="11" spans="1:16" ht="19.2" thickBot="1" x14ac:dyDescent="0.5">
      <c r="B11" t="s">
        <v>7</v>
      </c>
      <c r="D11" s="5">
        <v>49</v>
      </c>
      <c r="E11" s="5">
        <v>1421</v>
      </c>
      <c r="F11" s="4"/>
      <c r="H11" t="s">
        <v>64</v>
      </c>
      <c r="J11" s="2"/>
      <c r="K11" s="1"/>
      <c r="L11" s="1"/>
      <c r="M11" s="1"/>
      <c r="N11" s="1"/>
      <c r="P11" t="s">
        <v>71</v>
      </c>
    </row>
    <row r="12" spans="1:16" ht="19.8" thickTop="1" thickBot="1" x14ac:dyDescent="0.5">
      <c r="B12" t="s">
        <v>6</v>
      </c>
      <c r="D12" s="5">
        <v>53</v>
      </c>
      <c r="E12" s="5">
        <v>1537</v>
      </c>
      <c r="F12" s="4"/>
      <c r="G12" t="s">
        <v>3</v>
      </c>
      <c r="H12" s="3">
        <f>D7</f>
        <v>37</v>
      </c>
      <c r="I12" s="3">
        <f>E7</f>
        <v>1073</v>
      </c>
      <c r="J12" s="2">
        <f>I12+H12</f>
        <v>1110</v>
      </c>
      <c r="K12" s="1">
        <f>J12/30</f>
        <v>37</v>
      </c>
      <c r="L12" s="1">
        <f>K12-30</f>
        <v>7</v>
      </c>
      <c r="M12" s="1">
        <f>K12-L12</f>
        <v>30</v>
      </c>
      <c r="N12" s="1">
        <f>M12/30</f>
        <v>1</v>
      </c>
      <c r="P12" t="s">
        <v>72</v>
      </c>
    </row>
    <row r="13" spans="1:16" ht="19.8" thickTop="1" thickBot="1" x14ac:dyDescent="0.5">
      <c r="B13" t="s">
        <v>5</v>
      </c>
      <c r="D13" s="5">
        <v>59</v>
      </c>
      <c r="E13" s="5">
        <v>1711</v>
      </c>
      <c r="F13" s="4"/>
      <c r="G13" t="s">
        <v>2</v>
      </c>
      <c r="H13" s="3">
        <f>D17</f>
        <v>259</v>
      </c>
      <c r="I13" s="3">
        <f>E17</f>
        <v>851</v>
      </c>
      <c r="J13" s="2">
        <f>I13+H13</f>
        <v>1110</v>
      </c>
      <c r="K13" s="1">
        <f>J13/30</f>
        <v>37</v>
      </c>
      <c r="L13" s="1">
        <f>K13-30</f>
        <v>7</v>
      </c>
      <c r="M13" s="1">
        <f>K13-L13</f>
        <v>30</v>
      </c>
      <c r="N13" s="1">
        <f>M13/30</f>
        <v>1</v>
      </c>
    </row>
    <row r="14" spans="1:16" ht="19.8" thickTop="1" thickBot="1" x14ac:dyDescent="0.5">
      <c r="F14" s="4"/>
      <c r="G14" t="s">
        <v>1</v>
      </c>
      <c r="H14" s="3">
        <f>D27</f>
        <v>407</v>
      </c>
      <c r="I14" s="3">
        <f>E27</f>
        <v>703</v>
      </c>
      <c r="J14" s="2">
        <f>I14+H14</f>
        <v>1110</v>
      </c>
      <c r="K14" s="1">
        <f>J14/30</f>
        <v>37</v>
      </c>
      <c r="L14" s="1">
        <f>K14-30</f>
        <v>7</v>
      </c>
      <c r="M14" s="1">
        <f>K14-L14</f>
        <v>30</v>
      </c>
      <c r="N14" s="1">
        <f>M14/30</f>
        <v>1</v>
      </c>
      <c r="P14" s="7" t="s">
        <v>75</v>
      </c>
    </row>
    <row r="15" spans="1:16" ht="19.8" thickTop="1" thickBot="1" x14ac:dyDescent="0.5">
      <c r="C15" t="str">
        <f>D15&amp;" " &amp;E15</f>
        <v>07 23</v>
      </c>
      <c r="D15" s="6" t="s">
        <v>30</v>
      </c>
      <c r="E15" s="6" t="s">
        <v>29</v>
      </c>
      <c r="F15" s="4"/>
      <c r="G15" t="s">
        <v>0</v>
      </c>
      <c r="H15" s="3">
        <f>D38</f>
        <v>481</v>
      </c>
      <c r="I15" s="3">
        <f>E38</f>
        <v>629</v>
      </c>
      <c r="J15" s="2">
        <f>I15+H15</f>
        <v>1110</v>
      </c>
      <c r="K15" s="1">
        <f>J15/30</f>
        <v>37</v>
      </c>
      <c r="L15" s="1">
        <f>K15-30</f>
        <v>7</v>
      </c>
      <c r="M15" s="1">
        <f>K15-L15</f>
        <v>30</v>
      </c>
      <c r="N15" s="1">
        <f>M15/30</f>
        <v>1</v>
      </c>
    </row>
    <row r="16" spans="1:16" ht="19.2" thickTop="1" x14ac:dyDescent="0.45">
      <c r="B16" t="s">
        <v>13</v>
      </c>
      <c r="D16" s="5">
        <v>217</v>
      </c>
      <c r="E16" s="5">
        <v>713</v>
      </c>
      <c r="F16" s="4"/>
      <c r="J16" s="2"/>
      <c r="K16" s="1"/>
      <c r="L16" s="1"/>
      <c r="M16" s="1"/>
      <c r="N16" s="1"/>
      <c r="O16" s="8">
        <v>43</v>
      </c>
      <c r="P16" t="s">
        <v>26</v>
      </c>
    </row>
    <row r="17" spans="2:16" ht="19.2" thickBot="1" x14ac:dyDescent="0.5">
      <c r="B17" t="s">
        <v>12</v>
      </c>
      <c r="D17" s="5">
        <v>259</v>
      </c>
      <c r="E17" s="5">
        <v>851</v>
      </c>
      <c r="F17" s="4"/>
      <c r="H17" t="s">
        <v>65</v>
      </c>
      <c r="J17" s="2"/>
      <c r="K17" s="1"/>
      <c r="L17" s="1"/>
      <c r="M17" s="1"/>
      <c r="N17" s="1"/>
      <c r="O17" s="8">
        <v>1247</v>
      </c>
      <c r="P17" t="s">
        <v>28</v>
      </c>
    </row>
    <row r="18" spans="2:16" ht="19.8" thickTop="1" thickBot="1" x14ac:dyDescent="0.5">
      <c r="B18" t="s">
        <v>11</v>
      </c>
      <c r="D18" s="5">
        <v>287</v>
      </c>
      <c r="E18" s="5">
        <v>943</v>
      </c>
      <c r="F18" s="4"/>
      <c r="G18" t="s">
        <v>3</v>
      </c>
      <c r="H18" s="3">
        <f>D8</f>
        <v>41</v>
      </c>
      <c r="I18" s="3">
        <f>E8</f>
        <v>1189</v>
      </c>
      <c r="J18" s="2">
        <f>I18+H18</f>
        <v>1230</v>
      </c>
      <c r="K18" s="1">
        <f>J18/30</f>
        <v>41</v>
      </c>
      <c r="L18" s="1">
        <f>K18-30</f>
        <v>11</v>
      </c>
      <c r="M18" s="1">
        <f>K18-L18</f>
        <v>30</v>
      </c>
      <c r="N18" s="1">
        <f>M18/30</f>
        <v>1</v>
      </c>
      <c r="O18">
        <f>O17+O16</f>
        <v>1290</v>
      </c>
      <c r="P18" s="7" t="s">
        <v>25</v>
      </c>
    </row>
    <row r="19" spans="2:16" ht="19.8" thickTop="1" thickBot="1" x14ac:dyDescent="0.5">
      <c r="B19" t="s">
        <v>10</v>
      </c>
      <c r="D19" s="5">
        <v>301</v>
      </c>
      <c r="E19" s="5">
        <v>989</v>
      </c>
      <c r="F19" s="4"/>
      <c r="G19" t="s">
        <v>2</v>
      </c>
      <c r="H19" s="3">
        <f>D18</f>
        <v>287</v>
      </c>
      <c r="I19" s="3">
        <f>E18</f>
        <v>943</v>
      </c>
      <c r="J19" s="2">
        <f>I19+H19</f>
        <v>1230</v>
      </c>
      <c r="K19" s="1">
        <f>J19/30</f>
        <v>41</v>
      </c>
      <c r="L19" s="1">
        <f>K19-30</f>
        <v>11</v>
      </c>
      <c r="M19" s="1">
        <f>K19-L19</f>
        <v>30</v>
      </c>
      <c r="N19" s="1">
        <f>M19/30</f>
        <v>1</v>
      </c>
      <c r="O19">
        <f>O18/30</f>
        <v>43</v>
      </c>
      <c r="P19" s="7" t="s">
        <v>24</v>
      </c>
    </row>
    <row r="20" spans="2:16" ht="19.8" thickTop="1" thickBot="1" x14ac:dyDescent="0.5">
      <c r="B20" t="s">
        <v>9</v>
      </c>
      <c r="D20" s="5">
        <v>329</v>
      </c>
      <c r="E20" s="5">
        <v>1081</v>
      </c>
      <c r="F20" s="4"/>
      <c r="G20" t="s">
        <v>1</v>
      </c>
      <c r="H20" s="3">
        <f>D28</f>
        <v>451</v>
      </c>
      <c r="I20" s="3">
        <f>E28</f>
        <v>779</v>
      </c>
      <c r="J20" s="2">
        <f>I20+H20</f>
        <v>1230</v>
      </c>
      <c r="K20" s="1">
        <f>J20/30</f>
        <v>41</v>
      </c>
      <c r="L20" s="1">
        <f>K20-30</f>
        <v>11</v>
      </c>
      <c r="M20" s="1">
        <f>K20-L20</f>
        <v>30</v>
      </c>
      <c r="N20" s="1">
        <f>M20/30</f>
        <v>1</v>
      </c>
      <c r="O20">
        <v>13</v>
      </c>
      <c r="P20" s="21" t="s">
        <v>74</v>
      </c>
    </row>
    <row r="21" spans="2:16" ht="19.8" thickTop="1" thickBot="1" x14ac:dyDescent="0.5">
      <c r="B21" t="s">
        <v>7</v>
      </c>
      <c r="D21" s="5">
        <v>343</v>
      </c>
      <c r="E21" s="5">
        <v>1127</v>
      </c>
      <c r="F21" s="4"/>
      <c r="G21" t="s">
        <v>0</v>
      </c>
      <c r="H21" s="3">
        <f>D39</f>
        <v>533</v>
      </c>
      <c r="I21" s="3">
        <f>E39</f>
        <v>697</v>
      </c>
      <c r="J21" s="2">
        <f>I21+H21</f>
        <v>1230</v>
      </c>
      <c r="K21" s="1">
        <f>J21/30</f>
        <v>41</v>
      </c>
      <c r="L21" s="1">
        <f>K21-30</f>
        <v>11</v>
      </c>
      <c r="M21" s="1">
        <f>K21-L21</f>
        <v>30</v>
      </c>
      <c r="N21" s="1">
        <f>M21/30</f>
        <v>1</v>
      </c>
      <c r="O21" s="21">
        <f>O19-O20</f>
        <v>30</v>
      </c>
      <c r="P21" s="7" t="s">
        <v>22</v>
      </c>
    </row>
    <row r="22" spans="2:16" ht="19.2" thickTop="1" x14ac:dyDescent="0.45">
      <c r="B22" t="s">
        <v>6</v>
      </c>
      <c r="D22" s="5">
        <v>371</v>
      </c>
      <c r="E22" s="5">
        <v>1219</v>
      </c>
      <c r="F22" s="4"/>
      <c r="J22" s="2"/>
      <c r="K22" s="1"/>
      <c r="L22" s="1"/>
      <c r="M22" s="1"/>
      <c r="N22" s="1"/>
      <c r="O22">
        <f>O21/30</f>
        <v>1</v>
      </c>
      <c r="P22" s="7" t="s">
        <v>21</v>
      </c>
    </row>
    <row r="23" spans="2:16" ht="19.2" thickBot="1" x14ac:dyDescent="0.5">
      <c r="B23" t="s">
        <v>5</v>
      </c>
      <c r="D23" s="5">
        <v>413</v>
      </c>
      <c r="E23" s="5">
        <v>1357</v>
      </c>
      <c r="F23" s="4"/>
      <c r="H23" t="s">
        <v>66</v>
      </c>
      <c r="J23" s="2"/>
      <c r="K23" s="1"/>
      <c r="L23" s="1"/>
      <c r="M23" s="1"/>
      <c r="N23" s="1"/>
    </row>
    <row r="24" spans="2:16" ht="19.8" thickTop="1" thickBot="1" x14ac:dyDescent="0.5">
      <c r="F24" s="4"/>
      <c r="G24" t="s">
        <v>3</v>
      </c>
      <c r="H24" s="3">
        <f>D9</f>
        <v>43</v>
      </c>
      <c r="I24" s="3">
        <f>E9</f>
        <v>1247</v>
      </c>
      <c r="J24" s="2">
        <f>I24+H24</f>
        <v>1290</v>
      </c>
      <c r="K24" s="1">
        <f>J24/30</f>
        <v>43</v>
      </c>
      <c r="L24" s="1">
        <f>K24-30</f>
        <v>13</v>
      </c>
      <c r="M24" s="1">
        <f>K24-L24</f>
        <v>30</v>
      </c>
      <c r="N24" s="1">
        <f>M24/30</f>
        <v>1</v>
      </c>
    </row>
    <row r="25" spans="2:16" ht="19.8" thickTop="1" thickBot="1" x14ac:dyDescent="0.5">
      <c r="C25" t="str">
        <f>D25&amp;" " &amp;E25</f>
        <v>11 19</v>
      </c>
      <c r="D25" s="6" t="s">
        <v>19</v>
      </c>
      <c r="E25" s="6" t="s">
        <v>18</v>
      </c>
      <c r="F25" s="4"/>
      <c r="G25" t="s">
        <v>2</v>
      </c>
      <c r="H25" s="3">
        <f>D19</f>
        <v>301</v>
      </c>
      <c r="I25" s="3">
        <f>E19</f>
        <v>989</v>
      </c>
      <c r="J25" s="2">
        <f>I25+H25</f>
        <v>1290</v>
      </c>
      <c r="K25" s="1">
        <f>J25/30</f>
        <v>43</v>
      </c>
      <c r="L25" s="1">
        <f>K25-30</f>
        <v>13</v>
      </c>
      <c r="M25" s="1">
        <f>K25-L25</f>
        <v>30</v>
      </c>
      <c r="N25" s="1">
        <f>M25/30</f>
        <v>1</v>
      </c>
    </row>
    <row r="26" spans="2:16" ht="19.8" thickTop="1" thickBot="1" x14ac:dyDescent="0.5">
      <c r="B26" t="s">
        <v>13</v>
      </c>
      <c r="D26" s="5">
        <v>341</v>
      </c>
      <c r="E26" s="5">
        <v>589</v>
      </c>
      <c r="F26" s="4"/>
      <c r="G26" t="s">
        <v>1</v>
      </c>
      <c r="H26" s="3">
        <f>D29</f>
        <v>473</v>
      </c>
      <c r="I26" s="3">
        <f>E29</f>
        <v>817</v>
      </c>
      <c r="J26" s="2">
        <f>I26+H26</f>
        <v>1290</v>
      </c>
      <c r="K26" s="1">
        <f>J26/30</f>
        <v>43</v>
      </c>
      <c r="L26" s="1">
        <f>K26-30</f>
        <v>13</v>
      </c>
      <c r="M26" s="1">
        <f>K26-L26</f>
        <v>30</v>
      </c>
      <c r="N26" s="1">
        <f>M26/30</f>
        <v>1</v>
      </c>
    </row>
    <row r="27" spans="2:16" ht="19.8" thickTop="1" thickBot="1" x14ac:dyDescent="0.5">
      <c r="B27" t="s">
        <v>12</v>
      </c>
      <c r="D27" s="5">
        <v>407</v>
      </c>
      <c r="E27" s="5">
        <v>703</v>
      </c>
      <c r="F27" s="4"/>
      <c r="G27" t="s">
        <v>0</v>
      </c>
      <c r="H27" s="3">
        <f>D40</f>
        <v>559</v>
      </c>
      <c r="I27" s="3">
        <f>E40</f>
        <v>731</v>
      </c>
      <c r="J27" s="2">
        <f>I27+H27</f>
        <v>1290</v>
      </c>
      <c r="K27" s="1">
        <f>J27/30</f>
        <v>43</v>
      </c>
      <c r="L27" s="1">
        <f>K27-30</f>
        <v>13</v>
      </c>
      <c r="M27" s="1">
        <f>K27-L27</f>
        <v>30</v>
      </c>
      <c r="N27" s="1">
        <f>M27/30</f>
        <v>1</v>
      </c>
    </row>
    <row r="28" spans="2:16" ht="19.2" thickTop="1" x14ac:dyDescent="0.45">
      <c r="B28" t="s">
        <v>11</v>
      </c>
      <c r="D28" s="5">
        <v>451</v>
      </c>
      <c r="E28" s="5">
        <v>779</v>
      </c>
      <c r="F28" s="4"/>
      <c r="J28" s="2"/>
      <c r="K28" s="1"/>
      <c r="L28" s="1"/>
      <c r="M28" s="1"/>
      <c r="N28" s="1"/>
    </row>
    <row r="29" spans="2:16" ht="19.2" thickBot="1" x14ac:dyDescent="0.5">
      <c r="B29" t="s">
        <v>10</v>
      </c>
      <c r="D29" s="5">
        <v>473</v>
      </c>
      <c r="E29" s="5">
        <v>817</v>
      </c>
      <c r="F29" s="4"/>
      <c r="H29" t="s">
        <v>67</v>
      </c>
      <c r="J29" s="2"/>
      <c r="K29" s="1"/>
      <c r="L29" s="1"/>
      <c r="M29" s="1"/>
      <c r="N29" s="1"/>
    </row>
    <row r="30" spans="2:16" ht="19.8" thickTop="1" thickBot="1" x14ac:dyDescent="0.5">
      <c r="B30" t="s">
        <v>9</v>
      </c>
      <c r="D30" s="5">
        <v>517</v>
      </c>
      <c r="E30" s="5">
        <v>893</v>
      </c>
      <c r="F30" s="4"/>
      <c r="G30" t="s">
        <v>3</v>
      </c>
      <c r="H30" s="3">
        <f>D10</f>
        <v>47</v>
      </c>
      <c r="I30" s="3">
        <f>E10</f>
        <v>1363</v>
      </c>
      <c r="J30" s="2">
        <f>I30+H30</f>
        <v>1410</v>
      </c>
      <c r="K30" s="1">
        <f>J30/30</f>
        <v>47</v>
      </c>
      <c r="L30" s="1">
        <f>K30-30</f>
        <v>17</v>
      </c>
      <c r="M30" s="1">
        <f>K30-L30</f>
        <v>30</v>
      </c>
      <c r="N30" s="1">
        <f>M30/30</f>
        <v>1</v>
      </c>
    </row>
    <row r="31" spans="2:16" ht="19.8" thickTop="1" thickBot="1" x14ac:dyDescent="0.5">
      <c r="B31" t="s">
        <v>7</v>
      </c>
      <c r="D31" s="5">
        <v>539</v>
      </c>
      <c r="E31" s="5">
        <v>931</v>
      </c>
      <c r="F31" s="4"/>
      <c r="G31" t="s">
        <v>2</v>
      </c>
      <c r="H31" s="3">
        <f>D20</f>
        <v>329</v>
      </c>
      <c r="I31" s="3">
        <f>E20</f>
        <v>1081</v>
      </c>
      <c r="J31" s="2">
        <f>I31+H31</f>
        <v>1410</v>
      </c>
      <c r="K31" s="1">
        <f>J31/30</f>
        <v>47</v>
      </c>
      <c r="L31" s="1">
        <f>K31-30</f>
        <v>17</v>
      </c>
      <c r="M31" s="1">
        <f>K31-L31</f>
        <v>30</v>
      </c>
      <c r="N31" s="1">
        <f>M31/30</f>
        <v>1</v>
      </c>
    </row>
    <row r="32" spans="2:16" ht="19.8" thickTop="1" thickBot="1" x14ac:dyDescent="0.5">
      <c r="B32" t="s">
        <v>6</v>
      </c>
      <c r="D32" s="5">
        <v>583</v>
      </c>
      <c r="E32" s="5">
        <v>1007</v>
      </c>
      <c r="F32" s="4"/>
      <c r="G32" t="s">
        <v>1</v>
      </c>
      <c r="H32" s="3">
        <f>D30</f>
        <v>517</v>
      </c>
      <c r="I32" s="3">
        <f>E30</f>
        <v>893</v>
      </c>
      <c r="J32" s="2">
        <f>I32+H32</f>
        <v>1410</v>
      </c>
      <c r="K32" s="1">
        <f>J32/30</f>
        <v>47</v>
      </c>
      <c r="L32" s="1">
        <f>K32-30</f>
        <v>17</v>
      </c>
      <c r="M32" s="1">
        <f>K32-L32</f>
        <v>30</v>
      </c>
      <c r="N32" s="1">
        <f>M32/30</f>
        <v>1</v>
      </c>
    </row>
    <row r="33" spans="2:14" ht="19.8" thickTop="1" thickBot="1" x14ac:dyDescent="0.5">
      <c r="B33" t="s">
        <v>5</v>
      </c>
      <c r="D33" s="5">
        <v>649</v>
      </c>
      <c r="E33" s="5">
        <v>1121</v>
      </c>
      <c r="F33" s="4"/>
      <c r="G33" t="s">
        <v>0</v>
      </c>
      <c r="H33" s="3">
        <f>D41</f>
        <v>611</v>
      </c>
      <c r="I33" s="3">
        <f>E41</f>
        <v>799</v>
      </c>
      <c r="J33" s="2">
        <f>I33+H33</f>
        <v>1410</v>
      </c>
      <c r="K33" s="1">
        <f>J33/30</f>
        <v>47</v>
      </c>
      <c r="L33" s="1">
        <f>K33-30</f>
        <v>17</v>
      </c>
      <c r="M33" s="1">
        <f>K33-L33</f>
        <v>30</v>
      </c>
      <c r="N33" s="1">
        <f>M33/30</f>
        <v>1</v>
      </c>
    </row>
    <row r="34" spans="2:14" ht="19.2" thickTop="1" x14ac:dyDescent="0.45">
      <c r="F34" s="4"/>
      <c r="J34" s="2"/>
      <c r="K34" s="1"/>
      <c r="L34" s="1"/>
      <c r="M34" s="1"/>
      <c r="N34" s="1"/>
    </row>
    <row r="35" spans="2:14" ht="19.2" thickBot="1" x14ac:dyDescent="0.5">
      <c r="F35" s="4"/>
      <c r="H35" t="s">
        <v>68</v>
      </c>
      <c r="J35" s="2"/>
      <c r="K35" s="1"/>
      <c r="L35" s="1"/>
      <c r="M35" s="1"/>
      <c r="N35" s="1"/>
    </row>
    <row r="36" spans="2:14" ht="19.8" thickTop="1" thickBot="1" x14ac:dyDescent="0.5">
      <c r="C36" t="str">
        <f>D36&amp;" " &amp;E36</f>
        <v>13 17</v>
      </c>
      <c r="D36" s="6" t="s">
        <v>15</v>
      </c>
      <c r="E36" s="6" t="s">
        <v>14</v>
      </c>
      <c r="F36" s="4"/>
      <c r="G36" t="s">
        <v>3</v>
      </c>
      <c r="H36" s="3">
        <f>D11</f>
        <v>49</v>
      </c>
      <c r="I36" s="3">
        <f>E11</f>
        <v>1421</v>
      </c>
      <c r="J36" s="2">
        <f>I36+H36</f>
        <v>1470</v>
      </c>
      <c r="K36" s="1">
        <f>J36/30</f>
        <v>49</v>
      </c>
      <c r="L36" s="1">
        <f>K36-30</f>
        <v>19</v>
      </c>
      <c r="M36" s="1">
        <f>K36-L36</f>
        <v>30</v>
      </c>
      <c r="N36" s="1">
        <f>M36/30</f>
        <v>1</v>
      </c>
    </row>
    <row r="37" spans="2:14" ht="19.8" thickTop="1" thickBot="1" x14ac:dyDescent="0.5">
      <c r="B37" t="s">
        <v>13</v>
      </c>
      <c r="D37" s="5">
        <v>403</v>
      </c>
      <c r="E37" s="5">
        <v>527</v>
      </c>
      <c r="F37" s="4"/>
      <c r="G37" t="s">
        <v>2</v>
      </c>
      <c r="H37" s="3">
        <f>D21</f>
        <v>343</v>
      </c>
      <c r="I37" s="3">
        <f>E21</f>
        <v>1127</v>
      </c>
      <c r="J37" s="2">
        <f>I37+H37</f>
        <v>1470</v>
      </c>
      <c r="K37" s="1">
        <f>J37/30</f>
        <v>49</v>
      </c>
      <c r="L37" s="1">
        <f>K37-30</f>
        <v>19</v>
      </c>
      <c r="M37" s="1">
        <f>K37-L37</f>
        <v>30</v>
      </c>
      <c r="N37" s="1">
        <f>M37/30</f>
        <v>1</v>
      </c>
    </row>
    <row r="38" spans="2:14" ht="19.8" thickTop="1" thickBot="1" x14ac:dyDescent="0.5">
      <c r="B38" t="s">
        <v>12</v>
      </c>
      <c r="D38" s="5">
        <v>481</v>
      </c>
      <c r="E38" s="5">
        <v>629</v>
      </c>
      <c r="F38" s="4"/>
      <c r="G38" t="s">
        <v>1</v>
      </c>
      <c r="H38" s="3">
        <f>D31</f>
        <v>539</v>
      </c>
      <c r="I38" s="3">
        <f>E31</f>
        <v>931</v>
      </c>
      <c r="J38" s="2">
        <f>I38+H38</f>
        <v>1470</v>
      </c>
      <c r="K38" s="1">
        <f>J38/30</f>
        <v>49</v>
      </c>
      <c r="L38" s="1">
        <f>K38-30</f>
        <v>19</v>
      </c>
      <c r="M38" s="1">
        <f>K38-L38</f>
        <v>30</v>
      </c>
      <c r="N38" s="1">
        <f>M38/30</f>
        <v>1</v>
      </c>
    </row>
    <row r="39" spans="2:14" ht="19.8" thickTop="1" thickBot="1" x14ac:dyDescent="0.5">
      <c r="B39" t="s">
        <v>11</v>
      </c>
      <c r="D39" s="5">
        <v>533</v>
      </c>
      <c r="E39" s="5">
        <v>697</v>
      </c>
      <c r="F39" s="4"/>
      <c r="G39" t="s">
        <v>0</v>
      </c>
      <c r="H39" s="3">
        <f>D42</f>
        <v>637</v>
      </c>
      <c r="I39" s="3">
        <f>E42</f>
        <v>833</v>
      </c>
      <c r="J39" s="2">
        <f>I39+H39</f>
        <v>1470</v>
      </c>
      <c r="K39" s="1">
        <f>J39/30</f>
        <v>49</v>
      </c>
      <c r="L39" s="1">
        <f>K39-30</f>
        <v>19</v>
      </c>
      <c r="M39" s="1">
        <f>K39-L39</f>
        <v>30</v>
      </c>
      <c r="N39" s="1">
        <f>M39/30</f>
        <v>1</v>
      </c>
    </row>
    <row r="40" spans="2:14" ht="19.2" thickTop="1" x14ac:dyDescent="0.45">
      <c r="B40" t="s">
        <v>10</v>
      </c>
      <c r="D40" s="5">
        <v>559</v>
      </c>
      <c r="E40" s="5">
        <v>731</v>
      </c>
      <c r="F40" s="4"/>
      <c r="J40" s="2"/>
      <c r="K40" s="1"/>
      <c r="L40" s="1"/>
      <c r="M40" s="1"/>
      <c r="N40" s="1"/>
    </row>
    <row r="41" spans="2:14" ht="19.2" thickBot="1" x14ac:dyDescent="0.5">
      <c r="B41" t="s">
        <v>9</v>
      </c>
      <c r="D41" s="5">
        <v>611</v>
      </c>
      <c r="E41" s="5">
        <v>799</v>
      </c>
      <c r="F41" s="4"/>
      <c r="H41" t="s">
        <v>69</v>
      </c>
      <c r="J41" s="2"/>
      <c r="K41" s="1"/>
      <c r="L41" s="1"/>
      <c r="M41" s="1"/>
      <c r="N41" s="1"/>
    </row>
    <row r="42" spans="2:14" ht="19.8" thickTop="1" thickBot="1" x14ac:dyDescent="0.5">
      <c r="B42" t="s">
        <v>7</v>
      </c>
      <c r="D42" s="5">
        <v>637</v>
      </c>
      <c r="E42" s="5">
        <v>833</v>
      </c>
      <c r="F42" s="4"/>
      <c r="G42" t="s">
        <v>3</v>
      </c>
      <c r="H42" s="3">
        <f>D12</f>
        <v>53</v>
      </c>
      <c r="I42" s="3">
        <f>E12</f>
        <v>1537</v>
      </c>
      <c r="J42" s="2">
        <f>I42+H42</f>
        <v>1590</v>
      </c>
      <c r="K42" s="1">
        <f>J42/30</f>
        <v>53</v>
      </c>
      <c r="L42" s="1">
        <f>K42-30</f>
        <v>23</v>
      </c>
      <c r="M42" s="1">
        <f>K42-L42</f>
        <v>30</v>
      </c>
      <c r="N42" s="1">
        <f>M42/30</f>
        <v>1</v>
      </c>
    </row>
    <row r="43" spans="2:14" ht="19.8" thickTop="1" thickBot="1" x14ac:dyDescent="0.5">
      <c r="B43" t="s">
        <v>6</v>
      </c>
      <c r="D43" s="5">
        <v>689</v>
      </c>
      <c r="E43" s="5">
        <v>901</v>
      </c>
      <c r="F43" s="4"/>
      <c r="G43" t="s">
        <v>2</v>
      </c>
      <c r="H43" s="3">
        <f>D22</f>
        <v>371</v>
      </c>
      <c r="I43" s="3">
        <f>E22</f>
        <v>1219</v>
      </c>
      <c r="J43" s="2">
        <f>I43+H43</f>
        <v>1590</v>
      </c>
      <c r="K43" s="1">
        <f>J43/30</f>
        <v>53</v>
      </c>
      <c r="L43" s="1">
        <f>K43-30</f>
        <v>23</v>
      </c>
      <c r="M43" s="1">
        <f>K43-L43</f>
        <v>30</v>
      </c>
      <c r="N43" s="1">
        <f>M43/30</f>
        <v>1</v>
      </c>
    </row>
    <row r="44" spans="2:14" ht="19.8" thickTop="1" thickBot="1" x14ac:dyDescent="0.5">
      <c r="B44" t="s">
        <v>5</v>
      </c>
      <c r="D44" s="5">
        <v>767</v>
      </c>
      <c r="E44" s="5">
        <v>1003</v>
      </c>
      <c r="F44" s="4"/>
      <c r="G44" t="s">
        <v>1</v>
      </c>
      <c r="H44" s="3">
        <f>D32</f>
        <v>583</v>
      </c>
      <c r="I44" s="3">
        <f>E32</f>
        <v>1007</v>
      </c>
      <c r="J44" s="2">
        <f>I44+H44</f>
        <v>1590</v>
      </c>
      <c r="K44" s="1">
        <f>J44/30</f>
        <v>53</v>
      </c>
      <c r="L44" s="1">
        <f>K44-30</f>
        <v>23</v>
      </c>
      <c r="M44" s="1">
        <f>K44-L44</f>
        <v>30</v>
      </c>
      <c r="N44" s="1">
        <f>M44/30</f>
        <v>1</v>
      </c>
    </row>
    <row r="45" spans="2:14" ht="19.8" thickTop="1" thickBot="1" x14ac:dyDescent="0.5">
      <c r="F45" s="4"/>
      <c r="G45" t="s">
        <v>0</v>
      </c>
      <c r="H45" s="3">
        <f>D43</f>
        <v>689</v>
      </c>
      <c r="I45" s="3">
        <f>E43</f>
        <v>901</v>
      </c>
      <c r="J45" s="2">
        <f>I45+H45</f>
        <v>1590</v>
      </c>
      <c r="K45" s="1">
        <f>J45/30</f>
        <v>53</v>
      </c>
      <c r="L45" s="1">
        <f>K45-30</f>
        <v>23</v>
      </c>
      <c r="M45" s="1">
        <f>K45-L45</f>
        <v>30</v>
      </c>
      <c r="N45" s="1">
        <f>M45/30</f>
        <v>1</v>
      </c>
    </row>
    <row r="46" spans="2:14" ht="19.2" thickTop="1" x14ac:dyDescent="0.45">
      <c r="F46" s="4"/>
      <c r="J46" s="2"/>
      <c r="K46" s="1"/>
      <c r="L46" s="1"/>
      <c r="M46" s="1"/>
      <c r="N46" s="1"/>
    </row>
    <row r="47" spans="2:14" ht="19.2" thickBot="1" x14ac:dyDescent="0.5">
      <c r="F47" s="4"/>
      <c r="H47" t="s">
        <v>70</v>
      </c>
      <c r="J47" s="2"/>
      <c r="K47" s="1"/>
      <c r="L47" s="1"/>
      <c r="M47" s="1"/>
      <c r="N47" s="1"/>
    </row>
    <row r="48" spans="2:14" ht="19.8" thickTop="1" thickBot="1" x14ac:dyDescent="0.5">
      <c r="F48" s="4"/>
      <c r="G48" t="s">
        <v>3</v>
      </c>
      <c r="H48" s="3">
        <f>D13</f>
        <v>59</v>
      </c>
      <c r="I48" s="3">
        <f>E13</f>
        <v>1711</v>
      </c>
      <c r="J48" s="2">
        <f>I48+H48</f>
        <v>1770</v>
      </c>
      <c r="K48" s="1">
        <f>J48/30</f>
        <v>59</v>
      </c>
      <c r="L48" s="1">
        <f>K48-30</f>
        <v>29</v>
      </c>
      <c r="M48" s="1">
        <f>K48-L48</f>
        <v>30</v>
      </c>
      <c r="N48" s="1">
        <f>M48/30</f>
        <v>1</v>
      </c>
    </row>
    <row r="49" spans="6:14" ht="19.8" thickTop="1" thickBot="1" x14ac:dyDescent="0.5">
      <c r="F49" s="4"/>
      <c r="G49" t="s">
        <v>2</v>
      </c>
      <c r="H49" s="3">
        <f>D23</f>
        <v>413</v>
      </c>
      <c r="I49" s="3">
        <f>E23</f>
        <v>1357</v>
      </c>
      <c r="J49" s="2">
        <f>I49+H49</f>
        <v>1770</v>
      </c>
      <c r="K49" s="1">
        <f>J49/30</f>
        <v>59</v>
      </c>
      <c r="L49" s="1">
        <f>K49-30</f>
        <v>29</v>
      </c>
      <c r="M49" s="1">
        <f>K49-L49</f>
        <v>30</v>
      </c>
      <c r="N49" s="1">
        <f>M49/30</f>
        <v>1</v>
      </c>
    </row>
    <row r="50" spans="6:14" ht="19.8" thickTop="1" thickBot="1" x14ac:dyDescent="0.5">
      <c r="F50" s="4"/>
      <c r="G50" t="s">
        <v>1</v>
      </c>
      <c r="H50" s="3">
        <f>D33</f>
        <v>649</v>
      </c>
      <c r="I50" s="3">
        <f>E33</f>
        <v>1121</v>
      </c>
      <c r="J50" s="2">
        <f>I50+H50</f>
        <v>1770</v>
      </c>
      <c r="K50" s="1">
        <f>J50/30</f>
        <v>59</v>
      </c>
      <c r="L50" s="1">
        <f>K50-30</f>
        <v>29</v>
      </c>
      <c r="M50" s="1">
        <f>K50-L50</f>
        <v>30</v>
      </c>
      <c r="N50" s="1">
        <f>M50/30</f>
        <v>1</v>
      </c>
    </row>
    <row r="51" spans="6:14" ht="19.8" thickTop="1" thickBot="1" x14ac:dyDescent="0.5">
      <c r="F51" s="4"/>
      <c r="G51" t="s">
        <v>0</v>
      </c>
      <c r="H51" s="3">
        <f>D44</f>
        <v>767</v>
      </c>
      <c r="I51" s="3">
        <f>E44</f>
        <v>1003</v>
      </c>
      <c r="J51" s="2">
        <f>I51+H51</f>
        <v>1770</v>
      </c>
      <c r="K51" s="1">
        <f>J51/30</f>
        <v>59</v>
      </c>
      <c r="L51" s="1">
        <f>K51-30</f>
        <v>29</v>
      </c>
      <c r="M51" s="1">
        <f>K51-L51</f>
        <v>30</v>
      </c>
      <c r="N51" s="1">
        <f>M51/30</f>
        <v>1</v>
      </c>
    </row>
    <row r="52" spans="6:14" ht="19.2" thickTop="1" x14ac:dyDescent="0.4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6B4C-8F0A-4C7F-AC78-DCF9ECBA3650}">
  <dimension ref="A1:P52"/>
  <sheetViews>
    <sheetView showGridLines="0" zoomScaleNormal="100" workbookViewId="0"/>
  </sheetViews>
  <sheetFormatPr defaultRowHeight="18.600000000000001" x14ac:dyDescent="0.45"/>
  <cols>
    <col min="2" max="2" width="3.69140625" customWidth="1"/>
    <col min="6" max="6" width="3.69140625" customWidth="1"/>
    <col min="13" max="13" width="10.921875" customWidth="1"/>
    <col min="15" max="15" width="16.84375" bestFit="1" customWidth="1"/>
    <col min="16" max="16" width="20.921875" bestFit="1" customWidth="1"/>
  </cols>
  <sheetData>
    <row r="1" spans="1:16" ht="55.8" x14ac:dyDescent="0.45">
      <c r="A1" s="20" t="str" cm="1">
        <f t="array" aca="1" ref="A1" ca="1">MID(CELL("filename",A1),FIND("]",CELL("filename",A1))+1,255)</f>
        <v>0322 group 2 calc</v>
      </c>
      <c r="B1" t="str" cm="1">
        <f t="array" aca="1" ref="B1" ca="1">MID(CELL("filename"),SEARCH("[",CELL("filename"))+1,SEARCH(".",CELL("filename"))-1-SEARCH("[",CELL("filename")))</f>
        <v>Tio Cash Master 0330 Stairstep</v>
      </c>
      <c r="F1" s="4"/>
    </row>
    <row r="2" spans="1:16" x14ac:dyDescent="0.45">
      <c r="F2" s="4"/>
    </row>
    <row r="3" spans="1:16" ht="19.2" thickBot="1" x14ac:dyDescent="0.5">
      <c r="F3" s="4"/>
    </row>
    <row r="4" spans="1:16" ht="19.2" thickBot="1" x14ac:dyDescent="0.5">
      <c r="C4" s="15" t="s">
        <v>43</v>
      </c>
      <c r="F4" s="4"/>
      <c r="G4" s="19" t="s">
        <v>43</v>
      </c>
      <c r="H4" s="18"/>
      <c r="I4" s="18"/>
      <c r="J4" s="9"/>
      <c r="K4" s="9"/>
      <c r="L4" s="9"/>
      <c r="M4" s="17" t="s">
        <v>42</v>
      </c>
      <c r="N4" s="16" t="s">
        <v>41</v>
      </c>
    </row>
    <row r="5" spans="1:16" ht="19.2" thickBot="1" x14ac:dyDescent="0.5">
      <c r="B5" s="15" t="s">
        <v>40</v>
      </c>
      <c r="C5" t="str">
        <f>D5&amp;" " &amp;E5</f>
        <v>01 29</v>
      </c>
      <c r="D5" s="6" t="s">
        <v>39</v>
      </c>
      <c r="E5" s="6" t="s">
        <v>38</v>
      </c>
      <c r="F5" s="4"/>
      <c r="G5" s="14" t="s">
        <v>37</v>
      </c>
      <c r="H5" s="13" t="s">
        <v>36</v>
      </c>
      <c r="I5" s="13"/>
      <c r="J5" s="12" t="s">
        <v>35</v>
      </c>
      <c r="K5" s="12" t="s">
        <v>34</v>
      </c>
      <c r="L5" s="12" t="s">
        <v>33</v>
      </c>
      <c r="M5" s="12" t="s">
        <v>33</v>
      </c>
      <c r="N5" s="11" t="s">
        <v>32</v>
      </c>
    </row>
    <row r="6" spans="1:16" ht="19.2" thickBot="1" x14ac:dyDescent="0.5">
      <c r="B6" t="s">
        <v>13</v>
      </c>
      <c r="D6" s="5">
        <v>61</v>
      </c>
      <c r="E6" s="5">
        <v>1769</v>
      </c>
      <c r="F6" s="4"/>
      <c r="G6" t="s">
        <v>3</v>
      </c>
      <c r="H6" s="10">
        <f>D6</f>
        <v>61</v>
      </c>
      <c r="I6" s="10">
        <f>E6</f>
        <v>1769</v>
      </c>
      <c r="J6" s="2">
        <f>I6+H6</f>
        <v>1830</v>
      </c>
      <c r="K6" s="9">
        <f>J6/30</f>
        <v>61</v>
      </c>
      <c r="L6" s="9">
        <f>K6-60</f>
        <v>1</v>
      </c>
      <c r="M6" s="9">
        <f>K6-L6</f>
        <v>60</v>
      </c>
      <c r="N6" s="9">
        <f>M6/30</f>
        <v>2</v>
      </c>
      <c r="O6" s="7"/>
    </row>
    <row r="7" spans="1:16" ht="19.8" thickTop="1" thickBot="1" x14ac:dyDescent="0.5">
      <c r="B7" t="s">
        <v>12</v>
      </c>
      <c r="D7" s="5">
        <v>67</v>
      </c>
      <c r="E7" s="5">
        <v>1943</v>
      </c>
      <c r="F7" s="4"/>
      <c r="G7" t="s">
        <v>2</v>
      </c>
      <c r="H7" s="3">
        <f>D16</f>
        <v>427</v>
      </c>
      <c r="I7" s="3">
        <f>E16</f>
        <v>1403</v>
      </c>
      <c r="J7" s="2">
        <f>I7+H7</f>
        <v>1830</v>
      </c>
      <c r="K7" s="1">
        <f>J7/30</f>
        <v>61</v>
      </c>
      <c r="L7" s="1">
        <f>K7-60</f>
        <v>1</v>
      </c>
      <c r="M7" s="1">
        <f>K7-L7</f>
        <v>60</v>
      </c>
      <c r="N7" s="1">
        <f>M7/30</f>
        <v>2</v>
      </c>
    </row>
    <row r="8" spans="1:16" ht="19.8" thickTop="1" thickBot="1" x14ac:dyDescent="0.5">
      <c r="B8" t="s">
        <v>11</v>
      </c>
      <c r="D8" s="5">
        <v>71</v>
      </c>
      <c r="E8" s="5">
        <v>2059</v>
      </c>
      <c r="F8" s="4"/>
      <c r="G8" t="s">
        <v>1</v>
      </c>
      <c r="H8" s="3">
        <f>D26</f>
        <v>671</v>
      </c>
      <c r="I8" s="3">
        <f>E26</f>
        <v>1159</v>
      </c>
      <c r="J8" s="2">
        <f>I8+H8</f>
        <v>1830</v>
      </c>
      <c r="K8" s="1">
        <f>J8/30</f>
        <v>61</v>
      </c>
      <c r="L8" s="1">
        <f>K8-60</f>
        <v>1</v>
      </c>
      <c r="M8" s="1">
        <f>K8-L8</f>
        <v>60</v>
      </c>
      <c r="N8" s="1">
        <f>M8/30</f>
        <v>2</v>
      </c>
      <c r="O8" s="7"/>
    </row>
    <row r="9" spans="1:16" ht="19.8" thickTop="1" thickBot="1" x14ac:dyDescent="0.5">
      <c r="B9" t="s">
        <v>10</v>
      </c>
      <c r="D9" s="5">
        <v>73</v>
      </c>
      <c r="E9" s="5">
        <v>2117</v>
      </c>
      <c r="F9" s="4"/>
      <c r="G9" t="s">
        <v>0</v>
      </c>
      <c r="H9" s="3">
        <f>D37</f>
        <v>793</v>
      </c>
      <c r="I9" s="3">
        <f>E37</f>
        <v>1037</v>
      </c>
      <c r="J9" s="2">
        <f>I9+H9</f>
        <v>1830</v>
      </c>
      <c r="K9" s="1">
        <f>J9/30</f>
        <v>61</v>
      </c>
      <c r="L9" s="1">
        <f>K9-60</f>
        <v>1</v>
      </c>
      <c r="M9" s="1">
        <f>K9-L9</f>
        <v>60</v>
      </c>
      <c r="N9" s="1">
        <f>M9/30</f>
        <v>2</v>
      </c>
    </row>
    <row r="10" spans="1:16" ht="19.2" thickTop="1" x14ac:dyDescent="0.45">
      <c r="B10" t="s">
        <v>9</v>
      </c>
      <c r="D10" s="5">
        <v>77</v>
      </c>
      <c r="E10" s="5">
        <v>2233</v>
      </c>
      <c r="F10" s="4"/>
      <c r="J10" s="2"/>
      <c r="K10" s="1"/>
      <c r="L10" s="1"/>
      <c r="M10" s="1"/>
      <c r="N10" s="1"/>
      <c r="P10" t="s">
        <v>73</v>
      </c>
    </row>
    <row r="11" spans="1:16" ht="19.2" thickBot="1" x14ac:dyDescent="0.5">
      <c r="B11" t="s">
        <v>7</v>
      </c>
      <c r="D11" s="5">
        <v>79</v>
      </c>
      <c r="E11" s="5">
        <v>2291</v>
      </c>
      <c r="F11" s="4"/>
      <c r="H11" t="s">
        <v>31</v>
      </c>
      <c r="J11" s="2"/>
      <c r="K11" s="1"/>
      <c r="L11" s="1"/>
      <c r="M11" s="1"/>
      <c r="N11" s="1"/>
      <c r="P11" t="s">
        <v>71</v>
      </c>
    </row>
    <row r="12" spans="1:16" ht="19.8" thickTop="1" thickBot="1" x14ac:dyDescent="0.5">
      <c r="B12" t="s">
        <v>6</v>
      </c>
      <c r="D12" s="5">
        <v>83</v>
      </c>
      <c r="E12" s="5">
        <v>2407</v>
      </c>
      <c r="F12" s="4"/>
      <c r="G12" t="s">
        <v>3</v>
      </c>
      <c r="H12" s="3">
        <f>D7</f>
        <v>67</v>
      </c>
      <c r="I12" s="3">
        <f>E7</f>
        <v>1943</v>
      </c>
      <c r="J12" s="2">
        <f>I12+H12</f>
        <v>2010</v>
      </c>
      <c r="K12" s="1">
        <f>J12/30</f>
        <v>67</v>
      </c>
      <c r="L12" s="1">
        <f>K12-60</f>
        <v>7</v>
      </c>
      <c r="M12" s="1">
        <f>K12-L12</f>
        <v>60</v>
      </c>
      <c r="N12" s="1">
        <f>M12/30</f>
        <v>2</v>
      </c>
      <c r="P12" t="s">
        <v>72</v>
      </c>
    </row>
    <row r="13" spans="1:16" ht="19.8" thickTop="1" thickBot="1" x14ac:dyDescent="0.5">
      <c r="B13" t="s">
        <v>5</v>
      </c>
      <c r="D13" s="5">
        <v>89</v>
      </c>
      <c r="E13" s="5">
        <v>2581</v>
      </c>
      <c r="F13" s="4"/>
      <c r="G13" t="s">
        <v>2</v>
      </c>
      <c r="H13" s="3">
        <f>D17</f>
        <v>469</v>
      </c>
      <c r="I13" s="3">
        <f>E17</f>
        <v>1541</v>
      </c>
      <c r="J13" s="2">
        <f>I13+H13</f>
        <v>2010</v>
      </c>
      <c r="K13" s="1">
        <f>J13/30</f>
        <v>67</v>
      </c>
      <c r="L13" s="1">
        <f>K13-60</f>
        <v>7</v>
      </c>
      <c r="M13" s="1">
        <f>K13-L13</f>
        <v>60</v>
      </c>
      <c r="N13" s="1">
        <f>M13/30</f>
        <v>2</v>
      </c>
    </row>
    <row r="14" spans="1:16" ht="19.8" thickTop="1" thickBot="1" x14ac:dyDescent="0.5">
      <c r="F14" s="4"/>
      <c r="G14" t="s">
        <v>1</v>
      </c>
      <c r="H14" s="3">
        <f>D27</f>
        <v>737</v>
      </c>
      <c r="I14" s="3">
        <f>E27</f>
        <v>1273</v>
      </c>
      <c r="J14" s="2">
        <f>I14+H14</f>
        <v>2010</v>
      </c>
      <c r="K14" s="1">
        <f>J14/30</f>
        <v>67</v>
      </c>
      <c r="L14" s="1">
        <f>K14-60</f>
        <v>7</v>
      </c>
      <c r="M14" s="1">
        <f>K14-L14</f>
        <v>60</v>
      </c>
      <c r="N14" s="1">
        <f>M14/30</f>
        <v>2</v>
      </c>
      <c r="P14" s="7" t="s">
        <v>75</v>
      </c>
    </row>
    <row r="15" spans="1:16" ht="19.8" thickTop="1" thickBot="1" x14ac:dyDescent="0.5">
      <c r="C15" t="str">
        <f>D15&amp;" " &amp;E15</f>
        <v>07 23</v>
      </c>
      <c r="D15" s="6" t="s">
        <v>30</v>
      </c>
      <c r="E15" s="6" t="s">
        <v>29</v>
      </c>
      <c r="F15" s="4"/>
      <c r="G15" t="s">
        <v>0</v>
      </c>
      <c r="H15" s="3">
        <f>D38</f>
        <v>871</v>
      </c>
      <c r="I15" s="3">
        <f>E38</f>
        <v>1139</v>
      </c>
      <c r="J15" s="2">
        <f>I15+H15</f>
        <v>2010</v>
      </c>
      <c r="K15" s="1">
        <f>J15/30</f>
        <v>67</v>
      </c>
      <c r="L15" s="1">
        <f>K15-60</f>
        <v>7</v>
      </c>
      <c r="M15" s="1">
        <f>K15-L15</f>
        <v>60</v>
      </c>
      <c r="N15" s="1">
        <f>M15/30</f>
        <v>2</v>
      </c>
    </row>
    <row r="16" spans="1:16" ht="19.2" thickTop="1" x14ac:dyDescent="0.45">
      <c r="B16" t="s">
        <v>13</v>
      </c>
      <c r="D16" s="5">
        <v>427</v>
      </c>
      <c r="E16" s="5">
        <v>1403</v>
      </c>
      <c r="F16" s="4"/>
      <c r="J16" s="2"/>
      <c r="K16" s="1"/>
      <c r="L16" s="1"/>
      <c r="M16" s="1"/>
      <c r="N16" s="1"/>
      <c r="O16" s="8">
        <v>77</v>
      </c>
      <c r="P16" t="s">
        <v>26</v>
      </c>
    </row>
    <row r="17" spans="2:16" ht="19.2" thickBot="1" x14ac:dyDescent="0.5">
      <c r="B17" t="s">
        <v>12</v>
      </c>
      <c r="D17" s="5">
        <v>469</v>
      </c>
      <c r="E17" s="5">
        <v>1541</v>
      </c>
      <c r="F17" s="4"/>
      <c r="H17" t="s">
        <v>27</v>
      </c>
      <c r="J17" s="2"/>
      <c r="K17" s="1"/>
      <c r="L17" s="1"/>
      <c r="M17" s="1"/>
      <c r="N17" s="1"/>
      <c r="O17" s="8">
        <v>2233</v>
      </c>
      <c r="P17" t="s">
        <v>28</v>
      </c>
    </row>
    <row r="18" spans="2:16" ht="19.8" thickTop="1" thickBot="1" x14ac:dyDescent="0.5">
      <c r="B18" t="s">
        <v>11</v>
      </c>
      <c r="D18" s="5">
        <v>497</v>
      </c>
      <c r="E18" s="5">
        <v>1633</v>
      </c>
      <c r="F18" s="4"/>
      <c r="G18" t="s">
        <v>3</v>
      </c>
      <c r="H18" s="3">
        <f>D8</f>
        <v>71</v>
      </c>
      <c r="I18" s="3">
        <f>E8</f>
        <v>2059</v>
      </c>
      <c r="J18" s="2">
        <f>I18+H18</f>
        <v>2130</v>
      </c>
      <c r="K18" s="1">
        <f>J18/30</f>
        <v>71</v>
      </c>
      <c r="L18" s="1">
        <f>K18-60</f>
        <v>11</v>
      </c>
      <c r="M18" s="1">
        <f>K18-L18</f>
        <v>60</v>
      </c>
      <c r="N18" s="1">
        <f>M18/30</f>
        <v>2</v>
      </c>
      <c r="O18">
        <f>O17+O16</f>
        <v>2310</v>
      </c>
      <c r="P18" s="7" t="s">
        <v>25</v>
      </c>
    </row>
    <row r="19" spans="2:16" ht="19.8" thickTop="1" thickBot="1" x14ac:dyDescent="0.5">
      <c r="B19" t="s">
        <v>10</v>
      </c>
      <c r="D19" s="5">
        <v>511</v>
      </c>
      <c r="E19" s="5">
        <v>1679</v>
      </c>
      <c r="F19" s="4"/>
      <c r="G19" t="s">
        <v>2</v>
      </c>
      <c r="H19" s="3">
        <f>D18</f>
        <v>497</v>
      </c>
      <c r="I19" s="3">
        <f>E18</f>
        <v>1633</v>
      </c>
      <c r="J19" s="2">
        <f>I19+H19</f>
        <v>2130</v>
      </c>
      <c r="K19" s="1">
        <f>J19/30</f>
        <v>71</v>
      </c>
      <c r="L19" s="1">
        <f>K19-60</f>
        <v>11</v>
      </c>
      <c r="M19" s="1">
        <f>K19-L19</f>
        <v>60</v>
      </c>
      <c r="N19" s="1">
        <f>M19/30</f>
        <v>2</v>
      </c>
      <c r="O19">
        <f>O18/30</f>
        <v>77</v>
      </c>
      <c r="P19" s="7" t="s">
        <v>24</v>
      </c>
    </row>
    <row r="20" spans="2:16" ht="19.8" thickTop="1" thickBot="1" x14ac:dyDescent="0.5">
      <c r="B20" t="s">
        <v>9</v>
      </c>
      <c r="D20" s="5">
        <v>539</v>
      </c>
      <c r="E20" s="5">
        <v>1771</v>
      </c>
      <c r="F20" s="4"/>
      <c r="G20" t="s">
        <v>1</v>
      </c>
      <c r="H20" s="3">
        <f>D28</f>
        <v>781</v>
      </c>
      <c r="I20" s="3">
        <f>E28</f>
        <v>1349</v>
      </c>
      <c r="J20" s="2">
        <f>I20+H20</f>
        <v>2130</v>
      </c>
      <c r="K20" s="1">
        <f>J20/30</f>
        <v>71</v>
      </c>
      <c r="L20" s="1">
        <f>K20-60</f>
        <v>11</v>
      </c>
      <c r="M20" s="1">
        <f>K20-L20</f>
        <v>60</v>
      </c>
      <c r="N20" s="1">
        <f>M20/30</f>
        <v>2</v>
      </c>
      <c r="O20">
        <v>17</v>
      </c>
      <c r="P20" s="21" t="s">
        <v>74</v>
      </c>
    </row>
    <row r="21" spans="2:16" ht="19.8" thickTop="1" thickBot="1" x14ac:dyDescent="0.5">
      <c r="B21" t="s">
        <v>7</v>
      </c>
      <c r="D21" s="5">
        <v>553</v>
      </c>
      <c r="E21" s="5">
        <v>1817</v>
      </c>
      <c r="F21" s="4"/>
      <c r="G21" t="s">
        <v>0</v>
      </c>
      <c r="H21" s="3">
        <f>D39</f>
        <v>923</v>
      </c>
      <c r="I21" s="3">
        <f>E39</f>
        <v>1207</v>
      </c>
      <c r="J21" s="2">
        <f>I21+H21</f>
        <v>2130</v>
      </c>
      <c r="K21" s="1">
        <f>J21/30</f>
        <v>71</v>
      </c>
      <c r="L21" s="1">
        <f>K21-60</f>
        <v>11</v>
      </c>
      <c r="M21" s="1">
        <f>K21-L21</f>
        <v>60</v>
      </c>
      <c r="N21" s="1">
        <f>M21/30</f>
        <v>2</v>
      </c>
      <c r="O21" s="21">
        <f>O19-O20</f>
        <v>60</v>
      </c>
      <c r="P21" s="7" t="s">
        <v>22</v>
      </c>
    </row>
    <row r="22" spans="2:16" ht="19.2" thickTop="1" x14ac:dyDescent="0.45">
      <c r="B22" t="s">
        <v>6</v>
      </c>
      <c r="D22" s="5">
        <v>581</v>
      </c>
      <c r="E22" s="5">
        <v>1909</v>
      </c>
      <c r="F22" s="4"/>
      <c r="J22" s="2"/>
      <c r="K22" s="1"/>
      <c r="L22" s="1"/>
      <c r="M22" s="1"/>
      <c r="N22" s="1"/>
      <c r="O22">
        <f>O21/30</f>
        <v>2</v>
      </c>
      <c r="P22" s="7" t="s">
        <v>21</v>
      </c>
    </row>
    <row r="23" spans="2:16" ht="19.2" thickBot="1" x14ac:dyDescent="0.5">
      <c r="B23" t="s">
        <v>5</v>
      </c>
      <c r="D23" s="5">
        <v>623</v>
      </c>
      <c r="E23" s="5">
        <v>2047</v>
      </c>
      <c r="F23" s="4"/>
      <c r="H23" t="s">
        <v>20</v>
      </c>
      <c r="J23" s="2"/>
      <c r="K23" s="1"/>
      <c r="L23" s="1"/>
      <c r="M23" s="1"/>
      <c r="N23" s="1"/>
    </row>
    <row r="24" spans="2:16" ht="19.8" thickTop="1" thickBot="1" x14ac:dyDescent="0.5">
      <c r="F24" s="4"/>
      <c r="G24" t="s">
        <v>3</v>
      </c>
      <c r="H24" s="3">
        <f>D9</f>
        <v>73</v>
      </c>
      <c r="I24" s="3">
        <f>E9</f>
        <v>2117</v>
      </c>
      <c r="J24" s="2">
        <f>I24+H24</f>
        <v>2190</v>
      </c>
      <c r="K24" s="1">
        <f>J24/30</f>
        <v>73</v>
      </c>
      <c r="L24" s="1">
        <f>K24-60</f>
        <v>13</v>
      </c>
      <c r="M24" s="1">
        <f>K24-L24</f>
        <v>60</v>
      </c>
      <c r="N24" s="1">
        <f>M24/30</f>
        <v>2</v>
      </c>
    </row>
    <row r="25" spans="2:16" ht="19.8" thickTop="1" thickBot="1" x14ac:dyDescent="0.5">
      <c r="C25" t="str">
        <f>D25&amp;" " &amp;E25</f>
        <v>11 19</v>
      </c>
      <c r="D25" s="6" t="s">
        <v>19</v>
      </c>
      <c r="E25" s="6" t="s">
        <v>18</v>
      </c>
      <c r="F25" s="4"/>
      <c r="G25" t="s">
        <v>2</v>
      </c>
      <c r="H25" s="3">
        <f>D19</f>
        <v>511</v>
      </c>
      <c r="I25" s="3">
        <f>E19</f>
        <v>1679</v>
      </c>
      <c r="J25" s="2">
        <f>I25+H25</f>
        <v>2190</v>
      </c>
      <c r="K25" s="1">
        <f>J25/30</f>
        <v>73</v>
      </c>
      <c r="L25" s="1">
        <f>K25-60</f>
        <v>13</v>
      </c>
      <c r="M25" s="1">
        <f>K25-L25</f>
        <v>60</v>
      </c>
      <c r="N25" s="1">
        <f>M25/30</f>
        <v>2</v>
      </c>
    </row>
    <row r="26" spans="2:16" ht="19.8" thickTop="1" thickBot="1" x14ac:dyDescent="0.5">
      <c r="B26" t="s">
        <v>13</v>
      </c>
      <c r="D26" s="5">
        <v>671</v>
      </c>
      <c r="E26" s="5">
        <v>1159</v>
      </c>
      <c r="F26" s="4"/>
      <c r="G26" t="s">
        <v>1</v>
      </c>
      <c r="H26" s="3">
        <f>D29</f>
        <v>803</v>
      </c>
      <c r="I26" s="3">
        <f>E29</f>
        <v>1387</v>
      </c>
      <c r="J26" s="2">
        <f>I26+H26</f>
        <v>2190</v>
      </c>
      <c r="K26" s="1">
        <f>J26/30</f>
        <v>73</v>
      </c>
      <c r="L26" s="1">
        <f>K26-60</f>
        <v>13</v>
      </c>
      <c r="M26" s="1">
        <f>K26-L26</f>
        <v>60</v>
      </c>
      <c r="N26" s="1">
        <f>M26/30</f>
        <v>2</v>
      </c>
    </row>
    <row r="27" spans="2:16" ht="19.8" thickTop="1" thickBot="1" x14ac:dyDescent="0.5">
      <c r="B27" t="s">
        <v>12</v>
      </c>
      <c r="D27" s="5">
        <v>737</v>
      </c>
      <c r="E27" s="5">
        <v>1273</v>
      </c>
      <c r="F27" s="4"/>
      <c r="G27" t="s">
        <v>0</v>
      </c>
      <c r="H27" s="3">
        <f>D40</f>
        <v>949</v>
      </c>
      <c r="I27" s="3">
        <f>E40</f>
        <v>1241</v>
      </c>
      <c r="J27" s="2">
        <f>I27+H27</f>
        <v>2190</v>
      </c>
      <c r="K27" s="1">
        <f>J27/30</f>
        <v>73</v>
      </c>
      <c r="L27" s="1">
        <f>K27-60</f>
        <v>13</v>
      </c>
      <c r="M27" s="1">
        <f>K27-L27</f>
        <v>60</v>
      </c>
      <c r="N27" s="1">
        <f>M27/30</f>
        <v>2</v>
      </c>
    </row>
    <row r="28" spans="2:16" ht="19.2" thickTop="1" x14ac:dyDescent="0.45">
      <c r="B28" t="s">
        <v>11</v>
      </c>
      <c r="D28" s="5">
        <v>781</v>
      </c>
      <c r="E28" s="5">
        <v>1349</v>
      </c>
      <c r="F28" s="4"/>
      <c r="J28" s="2"/>
      <c r="K28" s="1"/>
      <c r="L28" s="1"/>
      <c r="M28" s="1"/>
      <c r="N28" s="1"/>
    </row>
    <row r="29" spans="2:16" ht="19.2" thickBot="1" x14ac:dyDescent="0.5">
      <c r="B29" t="s">
        <v>10</v>
      </c>
      <c r="D29" s="5">
        <v>803</v>
      </c>
      <c r="E29" s="5">
        <v>1387</v>
      </c>
      <c r="F29" s="4"/>
      <c r="H29" t="s">
        <v>17</v>
      </c>
      <c r="J29" s="2"/>
      <c r="K29" s="1"/>
      <c r="L29" s="1"/>
      <c r="M29" s="1"/>
      <c r="N29" s="1"/>
    </row>
    <row r="30" spans="2:16" ht="19.8" thickTop="1" thickBot="1" x14ac:dyDescent="0.5">
      <c r="B30" t="s">
        <v>9</v>
      </c>
      <c r="D30" s="5">
        <v>847</v>
      </c>
      <c r="E30" s="5">
        <v>1463</v>
      </c>
      <c r="F30" s="4"/>
      <c r="G30" t="s">
        <v>3</v>
      </c>
      <c r="H30" s="3">
        <f>D10</f>
        <v>77</v>
      </c>
      <c r="I30" s="3">
        <f>E10</f>
        <v>2233</v>
      </c>
      <c r="J30" s="2">
        <f>I30+H30</f>
        <v>2310</v>
      </c>
      <c r="K30" s="1">
        <f>J30/30</f>
        <v>77</v>
      </c>
      <c r="L30" s="1">
        <f>K30-60</f>
        <v>17</v>
      </c>
      <c r="M30" s="1">
        <f>K30-L30</f>
        <v>60</v>
      </c>
      <c r="N30" s="1">
        <f>M30/30</f>
        <v>2</v>
      </c>
    </row>
    <row r="31" spans="2:16" ht="19.8" thickTop="1" thickBot="1" x14ac:dyDescent="0.5">
      <c r="B31" t="s">
        <v>7</v>
      </c>
      <c r="D31" s="5">
        <v>869</v>
      </c>
      <c r="E31" s="5">
        <v>1501</v>
      </c>
      <c r="F31" s="4"/>
      <c r="G31" t="s">
        <v>2</v>
      </c>
      <c r="H31" s="3">
        <f>D20</f>
        <v>539</v>
      </c>
      <c r="I31" s="3">
        <f>E20</f>
        <v>1771</v>
      </c>
      <c r="J31" s="2">
        <f>I31+H31</f>
        <v>2310</v>
      </c>
      <c r="K31" s="1">
        <f>J31/30</f>
        <v>77</v>
      </c>
      <c r="L31" s="1">
        <f>K31-60</f>
        <v>17</v>
      </c>
      <c r="M31" s="1">
        <f>K31-L31</f>
        <v>60</v>
      </c>
      <c r="N31" s="1">
        <f>M31/30</f>
        <v>2</v>
      </c>
    </row>
    <row r="32" spans="2:16" ht="19.8" thickTop="1" thickBot="1" x14ac:dyDescent="0.5">
      <c r="B32" t="s">
        <v>6</v>
      </c>
      <c r="D32" s="5">
        <v>913</v>
      </c>
      <c r="E32" s="5">
        <v>1577</v>
      </c>
      <c r="F32" s="4"/>
      <c r="G32" t="s">
        <v>1</v>
      </c>
      <c r="H32" s="3">
        <f>D30</f>
        <v>847</v>
      </c>
      <c r="I32" s="3">
        <f>E30</f>
        <v>1463</v>
      </c>
      <c r="J32" s="2">
        <f>I32+H32</f>
        <v>2310</v>
      </c>
      <c r="K32" s="1">
        <f>J32/30</f>
        <v>77</v>
      </c>
      <c r="L32" s="1">
        <f>K32-60</f>
        <v>17</v>
      </c>
      <c r="M32" s="1">
        <f>K32-L32</f>
        <v>60</v>
      </c>
      <c r="N32" s="1">
        <f>M32/30</f>
        <v>2</v>
      </c>
    </row>
    <row r="33" spans="2:14" ht="19.8" thickTop="1" thickBot="1" x14ac:dyDescent="0.5">
      <c r="B33" t="s">
        <v>5</v>
      </c>
      <c r="D33" s="5">
        <v>979</v>
      </c>
      <c r="E33" s="5">
        <v>1691</v>
      </c>
      <c r="F33" s="4"/>
      <c r="G33" t="s">
        <v>0</v>
      </c>
      <c r="H33" s="3">
        <f>D41</f>
        <v>1001</v>
      </c>
      <c r="I33" s="3">
        <f>E41</f>
        <v>1309</v>
      </c>
      <c r="J33" s="2">
        <f>I33+H33</f>
        <v>2310</v>
      </c>
      <c r="K33" s="1">
        <f>J33/30</f>
        <v>77</v>
      </c>
      <c r="L33" s="1">
        <f>K33-60</f>
        <v>17</v>
      </c>
      <c r="M33" s="1">
        <f>K33-L33</f>
        <v>60</v>
      </c>
      <c r="N33" s="1">
        <f>M33/30</f>
        <v>2</v>
      </c>
    </row>
    <row r="34" spans="2:14" ht="19.2" thickTop="1" x14ac:dyDescent="0.45">
      <c r="F34" s="4"/>
      <c r="J34" s="2"/>
      <c r="K34" s="1"/>
      <c r="L34" s="1"/>
      <c r="M34" s="1"/>
      <c r="N34" s="1"/>
    </row>
    <row r="35" spans="2:14" ht="19.2" thickBot="1" x14ac:dyDescent="0.5">
      <c r="F35" s="4"/>
      <c r="H35" t="s">
        <v>16</v>
      </c>
      <c r="J35" s="2"/>
      <c r="K35" s="1"/>
      <c r="L35" s="1"/>
      <c r="M35" s="1"/>
      <c r="N35" s="1"/>
    </row>
    <row r="36" spans="2:14" ht="19.8" thickTop="1" thickBot="1" x14ac:dyDescent="0.5">
      <c r="C36" t="str">
        <f>D36&amp;" " &amp;E36</f>
        <v>13 17</v>
      </c>
      <c r="D36" s="6" t="s">
        <v>15</v>
      </c>
      <c r="E36" s="6" t="s">
        <v>14</v>
      </c>
      <c r="F36" s="4"/>
      <c r="G36" t="s">
        <v>3</v>
      </c>
      <c r="H36" s="3">
        <f>D11</f>
        <v>79</v>
      </c>
      <c r="I36" s="3">
        <f>E11</f>
        <v>2291</v>
      </c>
      <c r="J36" s="2">
        <f>I36+H36</f>
        <v>2370</v>
      </c>
      <c r="K36" s="1">
        <f>J36/30</f>
        <v>79</v>
      </c>
      <c r="L36" s="1">
        <f>K36-60</f>
        <v>19</v>
      </c>
      <c r="M36" s="1">
        <f>K36-L36</f>
        <v>60</v>
      </c>
      <c r="N36" s="1">
        <f>M36/30</f>
        <v>2</v>
      </c>
    </row>
    <row r="37" spans="2:14" ht="19.8" thickTop="1" thickBot="1" x14ac:dyDescent="0.5">
      <c r="B37" t="s">
        <v>13</v>
      </c>
      <c r="D37" s="5">
        <v>793</v>
      </c>
      <c r="E37" s="5">
        <v>1037</v>
      </c>
      <c r="F37" s="4"/>
      <c r="G37" t="s">
        <v>2</v>
      </c>
      <c r="H37" s="3">
        <f>D21</f>
        <v>553</v>
      </c>
      <c r="I37" s="3">
        <f>E21</f>
        <v>1817</v>
      </c>
      <c r="J37" s="2">
        <f>I37+H37</f>
        <v>2370</v>
      </c>
      <c r="K37" s="1">
        <f>J37/30</f>
        <v>79</v>
      </c>
      <c r="L37" s="1">
        <f>K37-60</f>
        <v>19</v>
      </c>
      <c r="M37" s="1">
        <f>K37-L37</f>
        <v>60</v>
      </c>
      <c r="N37" s="1">
        <f>M37/30</f>
        <v>2</v>
      </c>
    </row>
    <row r="38" spans="2:14" ht="19.8" thickTop="1" thickBot="1" x14ac:dyDescent="0.5">
      <c r="B38" t="s">
        <v>12</v>
      </c>
      <c r="D38" s="5">
        <v>871</v>
      </c>
      <c r="E38" s="5">
        <v>1139</v>
      </c>
      <c r="F38" s="4"/>
      <c r="G38" t="s">
        <v>1</v>
      </c>
      <c r="H38" s="3">
        <f>D31</f>
        <v>869</v>
      </c>
      <c r="I38" s="3">
        <f>E31</f>
        <v>1501</v>
      </c>
      <c r="J38" s="2">
        <f>I38+H38</f>
        <v>2370</v>
      </c>
      <c r="K38" s="1">
        <f>J38/30</f>
        <v>79</v>
      </c>
      <c r="L38" s="1">
        <f>K38-60</f>
        <v>19</v>
      </c>
      <c r="M38" s="1">
        <f>K38-L38</f>
        <v>60</v>
      </c>
      <c r="N38" s="1">
        <f>M38/30</f>
        <v>2</v>
      </c>
    </row>
    <row r="39" spans="2:14" ht="19.8" thickTop="1" thickBot="1" x14ac:dyDescent="0.5">
      <c r="B39" t="s">
        <v>11</v>
      </c>
      <c r="D39" s="5">
        <v>923</v>
      </c>
      <c r="E39" s="5">
        <v>1207</v>
      </c>
      <c r="F39" s="4"/>
      <c r="G39" t="s">
        <v>0</v>
      </c>
      <c r="H39" s="3">
        <f>D42</f>
        <v>1027</v>
      </c>
      <c r="I39" s="3">
        <f>E42</f>
        <v>1343</v>
      </c>
      <c r="J39" s="2">
        <f>I39+H39</f>
        <v>2370</v>
      </c>
      <c r="K39" s="1">
        <f>J39/30</f>
        <v>79</v>
      </c>
      <c r="L39" s="1">
        <f>K39-60</f>
        <v>19</v>
      </c>
      <c r="M39" s="1">
        <f>K39-L39</f>
        <v>60</v>
      </c>
      <c r="N39" s="1">
        <f>M39/30</f>
        <v>2</v>
      </c>
    </row>
    <row r="40" spans="2:14" ht="19.2" thickTop="1" x14ac:dyDescent="0.45">
      <c r="B40" t="s">
        <v>10</v>
      </c>
      <c r="D40" s="5">
        <v>949</v>
      </c>
      <c r="E40" s="5">
        <v>1241</v>
      </c>
      <c r="F40" s="4"/>
      <c r="J40" s="2"/>
      <c r="K40" s="1"/>
      <c r="L40" s="1"/>
      <c r="M40" s="1"/>
      <c r="N40" s="1"/>
    </row>
    <row r="41" spans="2:14" ht="19.2" thickBot="1" x14ac:dyDescent="0.5">
      <c r="B41" t="s">
        <v>9</v>
      </c>
      <c r="D41" s="5">
        <v>1001</v>
      </c>
      <c r="E41" s="5">
        <v>1309</v>
      </c>
      <c r="F41" s="4"/>
      <c r="H41" t="s">
        <v>8</v>
      </c>
      <c r="J41" s="2"/>
      <c r="K41" s="1"/>
      <c r="L41" s="1"/>
      <c r="M41" s="1"/>
      <c r="N41" s="1"/>
    </row>
    <row r="42" spans="2:14" ht="19.8" thickTop="1" thickBot="1" x14ac:dyDescent="0.5">
      <c r="B42" t="s">
        <v>7</v>
      </c>
      <c r="D42" s="5">
        <v>1027</v>
      </c>
      <c r="E42" s="5">
        <v>1343</v>
      </c>
      <c r="F42" s="4"/>
      <c r="G42" t="s">
        <v>3</v>
      </c>
      <c r="H42" s="3">
        <f>D12</f>
        <v>83</v>
      </c>
      <c r="I42" s="3">
        <f>E12</f>
        <v>2407</v>
      </c>
      <c r="J42" s="2">
        <f>I42+H42</f>
        <v>2490</v>
      </c>
      <c r="K42" s="1">
        <f>J42/30</f>
        <v>83</v>
      </c>
      <c r="L42" s="1">
        <f>K42-60</f>
        <v>23</v>
      </c>
      <c r="M42" s="1">
        <f>K42-L42</f>
        <v>60</v>
      </c>
      <c r="N42" s="1">
        <f>M42/30</f>
        <v>2</v>
      </c>
    </row>
    <row r="43" spans="2:14" ht="19.8" thickTop="1" thickBot="1" x14ac:dyDescent="0.5">
      <c r="B43" t="s">
        <v>6</v>
      </c>
      <c r="D43" s="5">
        <v>1079</v>
      </c>
      <c r="E43" s="5">
        <v>1411</v>
      </c>
      <c r="F43" s="4"/>
      <c r="G43" t="s">
        <v>2</v>
      </c>
      <c r="H43" s="3">
        <f>D22</f>
        <v>581</v>
      </c>
      <c r="I43" s="3">
        <f>E22</f>
        <v>1909</v>
      </c>
      <c r="J43" s="2">
        <f>I43+H43</f>
        <v>2490</v>
      </c>
      <c r="K43" s="1">
        <f>J43/30</f>
        <v>83</v>
      </c>
      <c r="L43" s="1">
        <f>K43-60</f>
        <v>23</v>
      </c>
      <c r="M43" s="1">
        <f>K43-L43</f>
        <v>60</v>
      </c>
      <c r="N43" s="1">
        <f>M43/30</f>
        <v>2</v>
      </c>
    </row>
    <row r="44" spans="2:14" ht="19.8" thickTop="1" thickBot="1" x14ac:dyDescent="0.5">
      <c r="B44" t="s">
        <v>5</v>
      </c>
      <c r="D44" s="5">
        <v>1157</v>
      </c>
      <c r="E44" s="5">
        <v>1513</v>
      </c>
      <c r="F44" s="4"/>
      <c r="G44" t="s">
        <v>1</v>
      </c>
      <c r="H44" s="3">
        <f>D32</f>
        <v>913</v>
      </c>
      <c r="I44" s="3">
        <f>E32</f>
        <v>1577</v>
      </c>
      <c r="J44" s="2">
        <f>I44+H44</f>
        <v>2490</v>
      </c>
      <c r="K44" s="1">
        <f>J44/30</f>
        <v>83</v>
      </c>
      <c r="L44" s="1">
        <f>K44-60</f>
        <v>23</v>
      </c>
      <c r="M44" s="1">
        <f>K44-L44</f>
        <v>60</v>
      </c>
      <c r="N44" s="1">
        <f>M44/30</f>
        <v>2</v>
      </c>
    </row>
    <row r="45" spans="2:14" ht="19.8" thickTop="1" thickBot="1" x14ac:dyDescent="0.5">
      <c r="F45" s="4"/>
      <c r="G45" t="s">
        <v>0</v>
      </c>
      <c r="H45" s="3">
        <f>D43</f>
        <v>1079</v>
      </c>
      <c r="I45" s="3">
        <f>E43</f>
        <v>1411</v>
      </c>
      <c r="J45" s="2">
        <f>I45+H45</f>
        <v>2490</v>
      </c>
      <c r="K45" s="1">
        <f>J45/30</f>
        <v>83</v>
      </c>
      <c r="L45" s="1">
        <f>K45-60</f>
        <v>23</v>
      </c>
      <c r="M45" s="1">
        <f>K45-L45</f>
        <v>60</v>
      </c>
      <c r="N45" s="1">
        <f>M45/30</f>
        <v>2</v>
      </c>
    </row>
    <row r="46" spans="2:14" ht="19.2" thickTop="1" x14ac:dyDescent="0.45">
      <c r="F46" s="4"/>
      <c r="J46" s="2"/>
      <c r="K46" s="1"/>
      <c r="L46" s="1"/>
      <c r="M46" s="1"/>
      <c r="N46" s="1"/>
    </row>
    <row r="47" spans="2:14" ht="19.2" thickBot="1" x14ac:dyDescent="0.5">
      <c r="F47" s="4"/>
      <c r="H47" t="s">
        <v>4</v>
      </c>
      <c r="J47" s="2"/>
      <c r="K47" s="1"/>
      <c r="L47" s="1"/>
      <c r="M47" s="1"/>
      <c r="N47" s="1"/>
    </row>
    <row r="48" spans="2:14" ht="19.8" thickTop="1" thickBot="1" x14ac:dyDescent="0.5">
      <c r="F48" s="4"/>
      <c r="G48" t="s">
        <v>3</v>
      </c>
      <c r="H48" s="3">
        <f>D13</f>
        <v>89</v>
      </c>
      <c r="I48" s="3">
        <f>E13</f>
        <v>2581</v>
      </c>
      <c r="J48" s="2">
        <f>I48+H48</f>
        <v>2670</v>
      </c>
      <c r="K48" s="1">
        <f>J48/30</f>
        <v>89</v>
      </c>
      <c r="L48" s="1">
        <f>K48-60</f>
        <v>29</v>
      </c>
      <c r="M48" s="1">
        <f>K48-L48</f>
        <v>60</v>
      </c>
      <c r="N48" s="1">
        <f>M48/30</f>
        <v>2</v>
      </c>
    </row>
    <row r="49" spans="6:14" ht="19.8" thickTop="1" thickBot="1" x14ac:dyDescent="0.5">
      <c r="F49" s="4"/>
      <c r="G49" t="s">
        <v>2</v>
      </c>
      <c r="H49" s="3">
        <f>D23</f>
        <v>623</v>
      </c>
      <c r="I49" s="3">
        <f>E23</f>
        <v>2047</v>
      </c>
      <c r="J49" s="2">
        <f>I49+H49</f>
        <v>2670</v>
      </c>
      <c r="K49" s="1">
        <f>J49/30</f>
        <v>89</v>
      </c>
      <c r="L49" s="1">
        <f>K49-60</f>
        <v>29</v>
      </c>
      <c r="M49" s="1">
        <f>K49-L49</f>
        <v>60</v>
      </c>
      <c r="N49" s="1">
        <f>M49/30</f>
        <v>2</v>
      </c>
    </row>
    <row r="50" spans="6:14" ht="19.8" thickTop="1" thickBot="1" x14ac:dyDescent="0.5">
      <c r="F50" s="4"/>
      <c r="G50" t="s">
        <v>1</v>
      </c>
      <c r="H50" s="3">
        <f>D33</f>
        <v>979</v>
      </c>
      <c r="I50" s="3">
        <f>E33</f>
        <v>1691</v>
      </c>
      <c r="J50" s="2">
        <f>I50+H50</f>
        <v>2670</v>
      </c>
      <c r="K50" s="1">
        <f>J50/30</f>
        <v>89</v>
      </c>
      <c r="L50" s="1">
        <f>K50-60</f>
        <v>29</v>
      </c>
      <c r="M50" s="1">
        <f>K50-L50</f>
        <v>60</v>
      </c>
      <c r="N50" s="1">
        <f>M50/30</f>
        <v>2</v>
      </c>
    </row>
    <row r="51" spans="6:14" ht="19.8" thickTop="1" thickBot="1" x14ac:dyDescent="0.5">
      <c r="F51" s="4"/>
      <c r="G51" t="s">
        <v>0</v>
      </c>
      <c r="H51" s="3">
        <f>D44</f>
        <v>1157</v>
      </c>
      <c r="I51" s="3">
        <f>E44</f>
        <v>1513</v>
      </c>
      <c r="J51" s="2">
        <f>I51+H51</f>
        <v>2670</v>
      </c>
      <c r="K51" s="1">
        <f>J51/30</f>
        <v>89</v>
      </c>
      <c r="L51" s="1">
        <f>K51-60</f>
        <v>29</v>
      </c>
      <c r="M51" s="1">
        <f>K51-L51</f>
        <v>60</v>
      </c>
      <c r="N51" s="1">
        <f>M51/30</f>
        <v>2</v>
      </c>
    </row>
    <row r="52" spans="6:14" ht="19.2" thickTop="1" x14ac:dyDescent="0.4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A485-257F-4981-831E-0CC0E161C011}">
  <dimension ref="A1:P52"/>
  <sheetViews>
    <sheetView showGridLines="0" tabSelected="1" topLeftCell="L6" zoomScaleNormal="100" workbookViewId="0">
      <selection activeCell="P14" sqref="P14"/>
    </sheetView>
  </sheetViews>
  <sheetFormatPr defaultRowHeight="18.600000000000001" x14ac:dyDescent="0.45"/>
  <cols>
    <col min="2" max="2" width="3.69140625" customWidth="1"/>
    <col min="6" max="6" width="3.69140625" customWidth="1"/>
    <col min="13" max="13" width="10.921875" customWidth="1"/>
    <col min="15" max="15" width="16.84375" bestFit="1" customWidth="1"/>
    <col min="16" max="16" width="20.921875" bestFit="1" customWidth="1"/>
  </cols>
  <sheetData>
    <row r="1" spans="1:16" ht="55.8" x14ac:dyDescent="0.45">
      <c r="A1" s="20" t="str" cm="1">
        <f t="array" aca="1" ref="A1" ca="1">MID(CELL("filename",A1),FIND("]",CELL("filename",A1))+1,255)</f>
        <v>0323 group 3 calc</v>
      </c>
      <c r="B1" t="str" cm="1">
        <f t="array" aca="1" ref="B1" ca="1">MID(CELL("filename"),SEARCH("[",CELL("filename"))+1,SEARCH(".",CELL("filename"))-1-SEARCH("[",CELL("filename")))</f>
        <v>Tio Cash Master 0330 Stairstep</v>
      </c>
      <c r="F1" s="4"/>
    </row>
    <row r="2" spans="1:16" x14ac:dyDescent="0.45">
      <c r="F2" s="4"/>
    </row>
    <row r="3" spans="1:16" ht="19.2" thickBot="1" x14ac:dyDescent="0.5">
      <c r="F3" s="4"/>
    </row>
    <row r="4" spans="1:16" ht="19.2" thickBot="1" x14ac:dyDescent="0.5">
      <c r="C4" s="15" t="s">
        <v>43</v>
      </c>
      <c r="F4" s="4"/>
      <c r="G4" s="19" t="s">
        <v>43</v>
      </c>
      <c r="H4" s="18"/>
      <c r="I4" s="18"/>
      <c r="J4" s="9"/>
      <c r="K4" s="9"/>
      <c r="L4" s="9"/>
      <c r="M4" s="17" t="s">
        <v>42</v>
      </c>
      <c r="N4" s="16" t="s">
        <v>41</v>
      </c>
    </row>
    <row r="5" spans="1:16" ht="19.2" thickBot="1" x14ac:dyDescent="0.5">
      <c r="B5" s="15" t="s">
        <v>52</v>
      </c>
      <c r="C5" t="str">
        <f>D5&amp;" " &amp;E5</f>
        <v>01 29</v>
      </c>
      <c r="D5" s="6" t="s">
        <v>39</v>
      </c>
      <c r="E5" s="6" t="s">
        <v>38</v>
      </c>
      <c r="F5" s="4"/>
      <c r="G5" s="14" t="s">
        <v>37</v>
      </c>
      <c r="H5" s="13" t="s">
        <v>51</v>
      </c>
      <c r="I5" s="13"/>
      <c r="J5" s="12" t="s">
        <v>35</v>
      </c>
      <c r="K5" s="12" t="s">
        <v>34</v>
      </c>
      <c r="L5" s="12" t="s">
        <v>33</v>
      </c>
      <c r="M5" s="12" t="s">
        <v>33</v>
      </c>
      <c r="N5" s="11" t="s">
        <v>32</v>
      </c>
    </row>
    <row r="6" spans="1:16" ht="19.2" thickBot="1" x14ac:dyDescent="0.5">
      <c r="B6" t="s">
        <v>13</v>
      </c>
      <c r="D6" s="5">
        <v>91</v>
      </c>
      <c r="E6" s="5">
        <v>2639</v>
      </c>
      <c r="F6" s="4"/>
      <c r="G6" t="s">
        <v>3</v>
      </c>
      <c r="H6" s="10">
        <v>91</v>
      </c>
      <c r="I6" s="10">
        <v>2639</v>
      </c>
      <c r="J6" s="2">
        <f>I6+H6</f>
        <v>2730</v>
      </c>
      <c r="K6" s="9">
        <f>J6/30</f>
        <v>91</v>
      </c>
      <c r="L6" s="9">
        <f>K6-90</f>
        <v>1</v>
      </c>
      <c r="M6" s="9">
        <f>K6-L6</f>
        <v>90</v>
      </c>
      <c r="N6" s="9">
        <f>M6/30</f>
        <v>3</v>
      </c>
      <c r="O6" s="7"/>
    </row>
    <row r="7" spans="1:16" ht="19.8" thickTop="1" thickBot="1" x14ac:dyDescent="0.5">
      <c r="B7" t="s">
        <v>12</v>
      </c>
      <c r="D7" s="5">
        <v>97</v>
      </c>
      <c r="E7" s="5">
        <v>2813</v>
      </c>
      <c r="F7" s="4"/>
      <c r="G7" t="s">
        <v>2</v>
      </c>
      <c r="H7" s="3">
        <v>637</v>
      </c>
      <c r="I7" s="3">
        <v>2093</v>
      </c>
      <c r="J7" s="2">
        <f>I7+H7</f>
        <v>2730</v>
      </c>
      <c r="K7" s="1">
        <f>J7/30</f>
        <v>91</v>
      </c>
      <c r="L7" s="1">
        <f>K7-90</f>
        <v>1</v>
      </c>
      <c r="M7" s="1">
        <f>K7-L7</f>
        <v>90</v>
      </c>
      <c r="N7" s="1">
        <f>M7/30</f>
        <v>3</v>
      </c>
    </row>
    <row r="8" spans="1:16" ht="19.8" thickTop="1" thickBot="1" x14ac:dyDescent="0.5">
      <c r="B8" t="s">
        <v>11</v>
      </c>
      <c r="D8" s="5">
        <v>101</v>
      </c>
      <c r="E8" s="5">
        <v>2929</v>
      </c>
      <c r="F8" s="4"/>
      <c r="G8" t="s">
        <v>1</v>
      </c>
      <c r="H8" s="3">
        <v>1001</v>
      </c>
      <c r="I8" s="3">
        <v>1729</v>
      </c>
      <c r="J8" s="2">
        <f>I8+H8</f>
        <v>2730</v>
      </c>
      <c r="K8" s="1">
        <f>J8/30</f>
        <v>91</v>
      </c>
      <c r="L8" s="1">
        <f>K8-90</f>
        <v>1</v>
      </c>
      <c r="M8" s="1">
        <f>K8-L8</f>
        <v>90</v>
      </c>
      <c r="N8" s="1">
        <f>M8/30</f>
        <v>3</v>
      </c>
      <c r="O8" s="7"/>
    </row>
    <row r="9" spans="1:16" ht="19.8" thickTop="1" thickBot="1" x14ac:dyDescent="0.5">
      <c r="B9" t="s">
        <v>10</v>
      </c>
      <c r="D9" s="5">
        <v>103</v>
      </c>
      <c r="E9" s="5">
        <v>2987</v>
      </c>
      <c r="F9" s="4"/>
      <c r="G9" t="s">
        <v>0</v>
      </c>
      <c r="H9" s="3">
        <v>1183</v>
      </c>
      <c r="I9" s="3">
        <v>1547</v>
      </c>
      <c r="J9" s="2">
        <f>I9+H9</f>
        <v>2730</v>
      </c>
      <c r="K9" s="1">
        <f>J9/30</f>
        <v>91</v>
      </c>
      <c r="L9" s="1">
        <f>K9-90</f>
        <v>1</v>
      </c>
      <c r="M9" s="1">
        <f>K9-L9</f>
        <v>90</v>
      </c>
      <c r="N9" s="1">
        <f>M9/30</f>
        <v>3</v>
      </c>
      <c r="O9" t="s">
        <v>76</v>
      </c>
    </row>
    <row r="10" spans="1:16" ht="19.2" thickTop="1" x14ac:dyDescent="0.45">
      <c r="B10" t="s">
        <v>9</v>
      </c>
      <c r="D10" s="5">
        <v>107</v>
      </c>
      <c r="E10" s="5">
        <v>3103</v>
      </c>
      <c r="F10" s="4"/>
      <c r="J10" s="2"/>
      <c r="K10" s="1"/>
      <c r="L10" s="1"/>
      <c r="M10" s="1"/>
      <c r="N10" s="1"/>
      <c r="P10" t="s">
        <v>73</v>
      </c>
    </row>
    <row r="11" spans="1:16" ht="19.2" thickBot="1" x14ac:dyDescent="0.5">
      <c r="B11" t="s">
        <v>7</v>
      </c>
      <c r="D11" s="5">
        <v>109</v>
      </c>
      <c r="E11" s="5">
        <v>3161</v>
      </c>
      <c r="F11" s="4"/>
      <c r="H11" t="s">
        <v>50</v>
      </c>
      <c r="J11" s="2"/>
      <c r="K11" s="1"/>
      <c r="L11" s="1"/>
      <c r="M11" s="1"/>
      <c r="N11" s="1"/>
      <c r="P11" t="s">
        <v>71</v>
      </c>
    </row>
    <row r="12" spans="1:16" ht="19.8" thickTop="1" thickBot="1" x14ac:dyDescent="0.5">
      <c r="B12" t="s">
        <v>6</v>
      </c>
      <c r="D12" s="5">
        <v>113</v>
      </c>
      <c r="E12" s="5">
        <v>3277</v>
      </c>
      <c r="F12" s="4"/>
      <c r="G12" t="s">
        <v>3</v>
      </c>
      <c r="H12" s="3">
        <v>97</v>
      </c>
      <c r="I12" s="3">
        <v>2813</v>
      </c>
      <c r="J12" s="2">
        <f>I12+H12</f>
        <v>2910</v>
      </c>
      <c r="K12" s="1">
        <f>J12/30</f>
        <v>97</v>
      </c>
      <c r="L12" s="1">
        <f>K12-90</f>
        <v>7</v>
      </c>
      <c r="M12" s="1">
        <f>K12-L12</f>
        <v>90</v>
      </c>
      <c r="N12" s="1">
        <f>M12/30</f>
        <v>3</v>
      </c>
      <c r="P12" t="s">
        <v>72</v>
      </c>
    </row>
    <row r="13" spans="1:16" ht="19.8" thickTop="1" thickBot="1" x14ac:dyDescent="0.5">
      <c r="B13" t="s">
        <v>5</v>
      </c>
      <c r="D13" s="5">
        <v>119</v>
      </c>
      <c r="E13" s="5">
        <v>3451</v>
      </c>
      <c r="F13" s="4"/>
      <c r="G13" t="s">
        <v>2</v>
      </c>
      <c r="H13" s="3">
        <v>679</v>
      </c>
      <c r="I13" s="3">
        <v>2231</v>
      </c>
      <c r="J13" s="2">
        <f>I13+H13</f>
        <v>2910</v>
      </c>
      <c r="K13" s="1">
        <f>J13/30</f>
        <v>97</v>
      </c>
      <c r="L13" s="1">
        <f>K13-90</f>
        <v>7</v>
      </c>
      <c r="M13" s="1">
        <f>K13-L13</f>
        <v>90</v>
      </c>
      <c r="N13" s="1">
        <f>M13/30</f>
        <v>3</v>
      </c>
    </row>
    <row r="14" spans="1:16" ht="19.8" thickTop="1" thickBot="1" x14ac:dyDescent="0.5">
      <c r="F14" s="4"/>
      <c r="G14" t="s">
        <v>1</v>
      </c>
      <c r="H14" s="3">
        <v>1067</v>
      </c>
      <c r="I14" s="3">
        <v>1843</v>
      </c>
      <c r="J14" s="2">
        <f>I14+H14</f>
        <v>2910</v>
      </c>
      <c r="K14" s="1">
        <f>J14/30</f>
        <v>97</v>
      </c>
      <c r="L14" s="1">
        <f>K14-90</f>
        <v>7</v>
      </c>
      <c r="M14" s="1">
        <f>K14-L14</f>
        <v>90</v>
      </c>
      <c r="N14" s="1">
        <f>M14/30</f>
        <v>3</v>
      </c>
      <c r="P14" s="7" t="s">
        <v>75</v>
      </c>
    </row>
    <row r="15" spans="1:16" ht="19.8" thickTop="1" thickBot="1" x14ac:dyDescent="0.5">
      <c r="C15" t="str">
        <f>D15&amp;" " &amp;E15</f>
        <v>07 23</v>
      </c>
      <c r="D15" s="6" t="s">
        <v>30</v>
      </c>
      <c r="E15" s="6" t="s">
        <v>29</v>
      </c>
      <c r="F15" s="4"/>
      <c r="G15" t="s">
        <v>0</v>
      </c>
      <c r="H15" s="3">
        <v>1261</v>
      </c>
      <c r="I15" s="3">
        <v>1649</v>
      </c>
      <c r="J15" s="2">
        <f>I15+H15</f>
        <v>2910</v>
      </c>
      <c r="K15" s="1">
        <f>J15/30</f>
        <v>97</v>
      </c>
      <c r="L15" s="1">
        <f>K15-90</f>
        <v>7</v>
      </c>
      <c r="M15" s="1">
        <f>K15-L15</f>
        <v>90</v>
      </c>
      <c r="N15" s="1">
        <f>M15/30</f>
        <v>3</v>
      </c>
    </row>
    <row r="16" spans="1:16" ht="19.2" thickTop="1" x14ac:dyDescent="0.45">
      <c r="B16" t="s">
        <v>13</v>
      </c>
      <c r="D16" s="5">
        <v>637</v>
      </c>
      <c r="E16" s="5">
        <v>2093</v>
      </c>
      <c r="F16" s="4"/>
      <c r="J16" s="2"/>
      <c r="K16" s="1"/>
      <c r="L16" s="1"/>
      <c r="M16" s="1"/>
      <c r="N16" s="1"/>
      <c r="O16" s="8">
        <v>101</v>
      </c>
      <c r="P16" t="s">
        <v>26</v>
      </c>
    </row>
    <row r="17" spans="2:16" ht="19.2" thickBot="1" x14ac:dyDescent="0.5">
      <c r="B17" t="s">
        <v>12</v>
      </c>
      <c r="D17" s="5">
        <v>679</v>
      </c>
      <c r="E17" s="5">
        <v>2231</v>
      </c>
      <c r="F17" s="4"/>
      <c r="H17" t="s">
        <v>49</v>
      </c>
      <c r="J17" s="2"/>
      <c r="K17" s="1"/>
      <c r="L17" s="1"/>
      <c r="M17" s="1"/>
      <c r="N17" s="1"/>
      <c r="O17" s="8">
        <v>2929</v>
      </c>
      <c r="P17" t="s">
        <v>28</v>
      </c>
    </row>
    <row r="18" spans="2:16" ht="19.8" thickTop="1" thickBot="1" x14ac:dyDescent="0.5">
      <c r="B18" t="s">
        <v>11</v>
      </c>
      <c r="D18" s="5">
        <v>707</v>
      </c>
      <c r="E18" s="5">
        <v>2323</v>
      </c>
      <c r="F18" s="4"/>
      <c r="G18" t="s">
        <v>3</v>
      </c>
      <c r="H18" s="3">
        <v>101</v>
      </c>
      <c r="I18" s="3">
        <v>2929</v>
      </c>
      <c r="J18" s="2">
        <f>I18+H18</f>
        <v>3030</v>
      </c>
      <c r="K18" s="1">
        <f>J18/30</f>
        <v>101</v>
      </c>
      <c r="L18" s="1">
        <f>K18-90</f>
        <v>11</v>
      </c>
      <c r="M18" s="1">
        <f>K18-L18</f>
        <v>90</v>
      </c>
      <c r="N18" s="1">
        <f>M18/30</f>
        <v>3</v>
      </c>
      <c r="O18">
        <f>O17+O16</f>
        <v>3030</v>
      </c>
      <c r="P18" s="7" t="s">
        <v>25</v>
      </c>
    </row>
    <row r="19" spans="2:16" ht="19.8" thickTop="1" thickBot="1" x14ac:dyDescent="0.5">
      <c r="B19" t="s">
        <v>10</v>
      </c>
      <c r="D19" s="5">
        <v>721</v>
      </c>
      <c r="E19" s="5">
        <v>2369</v>
      </c>
      <c r="F19" s="4"/>
      <c r="G19" t="s">
        <v>2</v>
      </c>
      <c r="H19" s="3">
        <v>707</v>
      </c>
      <c r="I19" s="3">
        <v>2323</v>
      </c>
      <c r="J19" s="2">
        <f>I19+H19</f>
        <v>3030</v>
      </c>
      <c r="K19" s="1">
        <f>J19/30</f>
        <v>101</v>
      </c>
      <c r="L19" s="1">
        <f>K19-90</f>
        <v>11</v>
      </c>
      <c r="M19" s="1">
        <f>K19-L19</f>
        <v>90</v>
      </c>
      <c r="N19" s="1">
        <f>M19/30</f>
        <v>3</v>
      </c>
      <c r="O19">
        <f>O18/30</f>
        <v>101</v>
      </c>
      <c r="P19" s="7" t="s">
        <v>24</v>
      </c>
    </row>
    <row r="20" spans="2:16" ht="19.8" thickTop="1" thickBot="1" x14ac:dyDescent="0.5">
      <c r="B20" t="s">
        <v>9</v>
      </c>
      <c r="D20" s="5">
        <v>749</v>
      </c>
      <c r="E20" s="5">
        <v>2461</v>
      </c>
      <c r="F20" s="4"/>
      <c r="G20" t="s">
        <v>1</v>
      </c>
      <c r="H20" s="3">
        <v>1111</v>
      </c>
      <c r="I20" s="3">
        <v>1919</v>
      </c>
      <c r="J20" s="2">
        <f>I20+H20</f>
        <v>3030</v>
      </c>
      <c r="K20" s="1">
        <f>J20/30</f>
        <v>101</v>
      </c>
      <c r="L20" s="1">
        <f>K20-90</f>
        <v>11</v>
      </c>
      <c r="M20" s="1">
        <f>K20-L20</f>
        <v>90</v>
      </c>
      <c r="N20" s="1">
        <f>M20/30</f>
        <v>3</v>
      </c>
      <c r="O20">
        <v>11</v>
      </c>
      <c r="P20" s="21" t="s">
        <v>23</v>
      </c>
    </row>
    <row r="21" spans="2:16" ht="19.8" thickTop="1" thickBot="1" x14ac:dyDescent="0.5">
      <c r="B21" t="s">
        <v>7</v>
      </c>
      <c r="D21" s="5">
        <v>763</v>
      </c>
      <c r="E21" s="5">
        <v>2507</v>
      </c>
      <c r="F21" s="4"/>
      <c r="G21" t="s">
        <v>0</v>
      </c>
      <c r="H21" s="3">
        <v>1313</v>
      </c>
      <c r="I21" s="3">
        <v>1717</v>
      </c>
      <c r="J21" s="2">
        <f>I21+H21</f>
        <v>3030</v>
      </c>
      <c r="K21" s="1">
        <f>J21/30</f>
        <v>101</v>
      </c>
      <c r="L21" s="1">
        <f>K21-90</f>
        <v>11</v>
      </c>
      <c r="M21" s="1">
        <f>K21-L21</f>
        <v>90</v>
      </c>
      <c r="N21" s="1">
        <f>M21/30</f>
        <v>3</v>
      </c>
      <c r="O21" s="21">
        <f>O19-O20</f>
        <v>90</v>
      </c>
      <c r="P21" s="21" t="s">
        <v>74</v>
      </c>
    </row>
    <row r="22" spans="2:16" ht="19.2" thickTop="1" x14ac:dyDescent="0.45">
      <c r="B22" t="s">
        <v>6</v>
      </c>
      <c r="D22" s="5">
        <v>791</v>
      </c>
      <c r="E22" s="5">
        <v>2599</v>
      </c>
      <c r="F22" s="4"/>
      <c r="J22" s="2"/>
      <c r="K22" s="1"/>
      <c r="L22" s="1"/>
      <c r="M22" s="1"/>
      <c r="N22" s="1"/>
      <c r="O22">
        <f>O21/30</f>
        <v>3</v>
      </c>
      <c r="P22" s="7" t="s">
        <v>21</v>
      </c>
    </row>
    <row r="23" spans="2:16" ht="19.2" thickBot="1" x14ac:dyDescent="0.5">
      <c r="B23" t="s">
        <v>5</v>
      </c>
      <c r="D23" s="5">
        <v>833</v>
      </c>
      <c r="E23" s="5">
        <v>2737</v>
      </c>
      <c r="F23" s="4"/>
      <c r="H23" t="s">
        <v>48</v>
      </c>
      <c r="J23" s="2"/>
      <c r="K23" s="1"/>
      <c r="L23" s="1"/>
      <c r="M23" s="1"/>
      <c r="N23" s="1"/>
    </row>
    <row r="24" spans="2:16" ht="19.8" thickTop="1" thickBot="1" x14ac:dyDescent="0.5">
      <c r="F24" s="4"/>
      <c r="G24" t="s">
        <v>3</v>
      </c>
      <c r="H24" s="3">
        <v>103</v>
      </c>
      <c r="I24" s="3">
        <v>2987</v>
      </c>
      <c r="J24" s="2">
        <f>I24+H24</f>
        <v>3090</v>
      </c>
      <c r="K24" s="1">
        <f>J24/30</f>
        <v>103</v>
      </c>
      <c r="L24" s="1">
        <f>K24-90</f>
        <v>13</v>
      </c>
      <c r="M24" s="1">
        <f>K24-L24</f>
        <v>90</v>
      </c>
      <c r="N24" s="1">
        <f>M24/30</f>
        <v>3</v>
      </c>
    </row>
    <row r="25" spans="2:16" ht="19.8" thickTop="1" thickBot="1" x14ac:dyDescent="0.5">
      <c r="C25" t="str">
        <f>D25&amp;" " &amp;E25</f>
        <v>11 19</v>
      </c>
      <c r="D25" s="6" t="s">
        <v>19</v>
      </c>
      <c r="E25" s="6" t="s">
        <v>18</v>
      </c>
      <c r="F25" s="4"/>
      <c r="G25" t="s">
        <v>2</v>
      </c>
      <c r="H25" s="3">
        <v>721</v>
      </c>
      <c r="I25" s="3">
        <v>2369</v>
      </c>
      <c r="J25" s="2">
        <f>I25+H25</f>
        <v>3090</v>
      </c>
      <c r="K25" s="1">
        <f>J25/30</f>
        <v>103</v>
      </c>
      <c r="L25" s="1">
        <f>K25-90</f>
        <v>13</v>
      </c>
      <c r="M25" s="1">
        <f>K25-L25</f>
        <v>90</v>
      </c>
      <c r="N25" s="1">
        <f>M25/30</f>
        <v>3</v>
      </c>
    </row>
    <row r="26" spans="2:16" ht="19.8" thickTop="1" thickBot="1" x14ac:dyDescent="0.5">
      <c r="B26" t="s">
        <v>13</v>
      </c>
      <c r="D26" s="5">
        <v>1001</v>
      </c>
      <c r="E26" s="5">
        <v>1729</v>
      </c>
      <c r="F26" s="4"/>
      <c r="G26" t="s">
        <v>1</v>
      </c>
      <c r="H26" s="3">
        <v>1133</v>
      </c>
      <c r="I26" s="3">
        <v>1957</v>
      </c>
      <c r="J26" s="2">
        <f>I26+H26</f>
        <v>3090</v>
      </c>
      <c r="K26" s="1">
        <f>J26/30</f>
        <v>103</v>
      </c>
      <c r="L26" s="1">
        <f>K26-90</f>
        <v>13</v>
      </c>
      <c r="M26" s="1">
        <f>K26-L26</f>
        <v>90</v>
      </c>
      <c r="N26" s="1">
        <f>M26/30</f>
        <v>3</v>
      </c>
    </row>
    <row r="27" spans="2:16" ht="19.8" thickTop="1" thickBot="1" x14ac:dyDescent="0.5">
      <c r="B27" t="s">
        <v>12</v>
      </c>
      <c r="D27" s="5">
        <v>1067</v>
      </c>
      <c r="E27" s="5">
        <v>1843</v>
      </c>
      <c r="F27" s="4"/>
      <c r="G27" t="s">
        <v>0</v>
      </c>
      <c r="H27" s="3">
        <v>1339</v>
      </c>
      <c r="I27" s="3">
        <v>1751</v>
      </c>
      <c r="J27" s="2">
        <f>I27+H27</f>
        <v>3090</v>
      </c>
      <c r="K27" s="1">
        <f>J27/30</f>
        <v>103</v>
      </c>
      <c r="L27" s="1">
        <f>K27-90</f>
        <v>13</v>
      </c>
      <c r="M27" s="1">
        <f>K27-L27</f>
        <v>90</v>
      </c>
      <c r="N27" s="1">
        <f>M27/30</f>
        <v>3</v>
      </c>
    </row>
    <row r="28" spans="2:16" ht="19.2" thickTop="1" x14ac:dyDescent="0.45">
      <c r="B28" t="s">
        <v>11</v>
      </c>
      <c r="D28" s="5">
        <v>1111</v>
      </c>
      <c r="E28" s="5">
        <v>1919</v>
      </c>
      <c r="F28" s="4"/>
      <c r="J28" s="2"/>
      <c r="K28" s="1"/>
      <c r="L28" s="1"/>
      <c r="M28" s="1"/>
      <c r="N28" s="1"/>
    </row>
    <row r="29" spans="2:16" ht="19.2" thickBot="1" x14ac:dyDescent="0.5">
      <c r="B29" t="s">
        <v>10</v>
      </c>
      <c r="D29" s="5">
        <v>1133</v>
      </c>
      <c r="E29" s="5">
        <v>1957</v>
      </c>
      <c r="F29" s="4"/>
      <c r="H29" t="s">
        <v>47</v>
      </c>
      <c r="J29" s="2"/>
      <c r="K29" s="1"/>
      <c r="L29" s="1"/>
      <c r="M29" s="1"/>
      <c r="N29" s="1"/>
    </row>
    <row r="30" spans="2:16" ht="19.8" thickTop="1" thickBot="1" x14ac:dyDescent="0.5">
      <c r="B30" t="s">
        <v>9</v>
      </c>
      <c r="D30" s="5">
        <v>1177</v>
      </c>
      <c r="E30" s="5">
        <v>2033</v>
      </c>
      <c r="F30" s="4"/>
      <c r="G30" t="s">
        <v>3</v>
      </c>
      <c r="H30" s="3">
        <v>107</v>
      </c>
      <c r="I30" s="3">
        <v>3103</v>
      </c>
      <c r="J30" s="2">
        <f>I30+H30</f>
        <v>3210</v>
      </c>
      <c r="K30" s="1">
        <f>J30/30</f>
        <v>107</v>
      </c>
      <c r="L30" s="1">
        <f>K30-90</f>
        <v>17</v>
      </c>
      <c r="M30" s="1">
        <f>K30-L30</f>
        <v>90</v>
      </c>
      <c r="N30" s="1">
        <f>M30/30</f>
        <v>3</v>
      </c>
    </row>
    <row r="31" spans="2:16" ht="19.8" thickTop="1" thickBot="1" x14ac:dyDescent="0.5">
      <c r="B31" t="s">
        <v>7</v>
      </c>
      <c r="D31" s="5">
        <v>1199</v>
      </c>
      <c r="E31" s="5">
        <v>2071</v>
      </c>
      <c r="F31" s="4"/>
      <c r="G31" t="s">
        <v>2</v>
      </c>
      <c r="H31" s="3">
        <v>749</v>
      </c>
      <c r="I31" s="3">
        <v>2461</v>
      </c>
      <c r="J31" s="2">
        <f>I31+H31</f>
        <v>3210</v>
      </c>
      <c r="K31" s="1">
        <f>J31/30</f>
        <v>107</v>
      </c>
      <c r="L31" s="1">
        <f>K31-90</f>
        <v>17</v>
      </c>
      <c r="M31" s="1">
        <f>K31-L31</f>
        <v>90</v>
      </c>
      <c r="N31" s="1">
        <f>M31/30</f>
        <v>3</v>
      </c>
    </row>
    <row r="32" spans="2:16" ht="19.8" thickTop="1" thickBot="1" x14ac:dyDescent="0.5">
      <c r="B32" t="s">
        <v>6</v>
      </c>
      <c r="D32" s="5">
        <v>1243</v>
      </c>
      <c r="E32" s="5">
        <v>2147</v>
      </c>
      <c r="F32" s="4"/>
      <c r="G32" t="s">
        <v>1</v>
      </c>
      <c r="H32" s="3">
        <v>1177</v>
      </c>
      <c r="I32" s="3">
        <v>2033</v>
      </c>
      <c r="J32" s="2">
        <f>I32+H32</f>
        <v>3210</v>
      </c>
      <c r="K32" s="1">
        <f>J32/30</f>
        <v>107</v>
      </c>
      <c r="L32" s="1">
        <f>K32-90</f>
        <v>17</v>
      </c>
      <c r="M32" s="1">
        <f>K32-L32</f>
        <v>90</v>
      </c>
      <c r="N32" s="1">
        <f>M32/30</f>
        <v>3</v>
      </c>
    </row>
    <row r="33" spans="2:14" ht="19.8" thickTop="1" thickBot="1" x14ac:dyDescent="0.5">
      <c r="B33" t="s">
        <v>5</v>
      </c>
      <c r="D33" s="5">
        <v>1309</v>
      </c>
      <c r="E33" s="5">
        <v>2261</v>
      </c>
      <c r="F33" s="4"/>
      <c r="G33" t="s">
        <v>0</v>
      </c>
      <c r="H33" s="3">
        <v>1391</v>
      </c>
      <c r="I33" s="3">
        <v>1819</v>
      </c>
      <c r="J33" s="2">
        <f>I33+H33</f>
        <v>3210</v>
      </c>
      <c r="K33" s="1">
        <f>J33/30</f>
        <v>107</v>
      </c>
      <c r="L33" s="1">
        <f>K33-90</f>
        <v>17</v>
      </c>
      <c r="M33" s="1">
        <f>K33-L33</f>
        <v>90</v>
      </c>
      <c r="N33" s="1">
        <f>M33/30</f>
        <v>3</v>
      </c>
    </row>
    <row r="34" spans="2:14" ht="19.2" thickTop="1" x14ac:dyDescent="0.45">
      <c r="F34" s="4"/>
      <c r="J34" s="2"/>
      <c r="K34" s="1"/>
      <c r="L34" s="1"/>
      <c r="M34" s="1"/>
      <c r="N34" s="1"/>
    </row>
    <row r="35" spans="2:14" ht="19.2" thickBot="1" x14ac:dyDescent="0.5">
      <c r="F35" s="4"/>
      <c r="H35" t="s">
        <v>46</v>
      </c>
      <c r="J35" s="2"/>
      <c r="K35" s="1"/>
      <c r="L35" s="1"/>
      <c r="M35" s="1"/>
      <c r="N35" s="1"/>
    </row>
    <row r="36" spans="2:14" ht="19.8" thickTop="1" thickBot="1" x14ac:dyDescent="0.5">
      <c r="C36" t="str">
        <f>D36&amp;" " &amp;E36</f>
        <v>13 17</v>
      </c>
      <c r="D36" s="6" t="s">
        <v>15</v>
      </c>
      <c r="E36" s="6" t="s">
        <v>14</v>
      </c>
      <c r="F36" s="4"/>
      <c r="G36" t="s">
        <v>3</v>
      </c>
      <c r="H36" s="3">
        <v>109</v>
      </c>
      <c r="I36" s="3">
        <v>3161</v>
      </c>
      <c r="J36" s="2">
        <f>I36+H36</f>
        <v>3270</v>
      </c>
      <c r="K36" s="1">
        <f>J36/30</f>
        <v>109</v>
      </c>
      <c r="L36" s="1">
        <f>K36-90</f>
        <v>19</v>
      </c>
      <c r="M36" s="1">
        <f>K36-L36</f>
        <v>90</v>
      </c>
      <c r="N36" s="1">
        <f>M36/30</f>
        <v>3</v>
      </c>
    </row>
    <row r="37" spans="2:14" ht="19.8" thickTop="1" thickBot="1" x14ac:dyDescent="0.5">
      <c r="B37" t="s">
        <v>13</v>
      </c>
      <c r="D37" s="5">
        <v>1183</v>
      </c>
      <c r="E37" s="5">
        <v>1547</v>
      </c>
      <c r="F37" s="4"/>
      <c r="G37" t="s">
        <v>2</v>
      </c>
      <c r="H37" s="3">
        <v>763</v>
      </c>
      <c r="I37" s="3">
        <v>2507</v>
      </c>
      <c r="J37" s="2">
        <f>I37+H37</f>
        <v>3270</v>
      </c>
      <c r="K37" s="1">
        <f>J37/30</f>
        <v>109</v>
      </c>
      <c r="L37" s="1">
        <f>K37-90</f>
        <v>19</v>
      </c>
      <c r="M37" s="1">
        <f>K37-L37</f>
        <v>90</v>
      </c>
      <c r="N37" s="1">
        <f>M37/30</f>
        <v>3</v>
      </c>
    </row>
    <row r="38" spans="2:14" ht="19.8" thickTop="1" thickBot="1" x14ac:dyDescent="0.5">
      <c r="B38" t="s">
        <v>12</v>
      </c>
      <c r="D38" s="5">
        <v>1261</v>
      </c>
      <c r="E38" s="5">
        <v>1649</v>
      </c>
      <c r="F38" s="4"/>
      <c r="G38" t="s">
        <v>1</v>
      </c>
      <c r="H38" s="3">
        <v>1199</v>
      </c>
      <c r="I38" s="3">
        <v>2071</v>
      </c>
      <c r="J38" s="2">
        <f>I38+H38</f>
        <v>3270</v>
      </c>
      <c r="K38" s="1">
        <f>J38/30</f>
        <v>109</v>
      </c>
      <c r="L38" s="1">
        <f>K38-90</f>
        <v>19</v>
      </c>
      <c r="M38" s="1">
        <f>K38-L38</f>
        <v>90</v>
      </c>
      <c r="N38" s="1">
        <f>M38/30</f>
        <v>3</v>
      </c>
    </row>
    <row r="39" spans="2:14" ht="19.8" thickTop="1" thickBot="1" x14ac:dyDescent="0.5">
      <c r="B39" t="s">
        <v>11</v>
      </c>
      <c r="D39" s="5">
        <v>1313</v>
      </c>
      <c r="E39" s="5">
        <v>1717</v>
      </c>
      <c r="F39" s="4"/>
      <c r="G39" t="s">
        <v>0</v>
      </c>
      <c r="H39" s="3">
        <v>1417</v>
      </c>
      <c r="I39" s="3">
        <v>1853</v>
      </c>
      <c r="J39" s="2">
        <f>I39+H39</f>
        <v>3270</v>
      </c>
      <c r="K39" s="1">
        <f>J39/30</f>
        <v>109</v>
      </c>
      <c r="L39" s="1">
        <f>K39-90</f>
        <v>19</v>
      </c>
      <c r="M39" s="1">
        <f>K39-L39</f>
        <v>90</v>
      </c>
      <c r="N39" s="1">
        <f>M39/30</f>
        <v>3</v>
      </c>
    </row>
    <row r="40" spans="2:14" ht="19.2" thickTop="1" x14ac:dyDescent="0.45">
      <c r="B40" t="s">
        <v>10</v>
      </c>
      <c r="D40" s="5">
        <v>1339</v>
      </c>
      <c r="E40" s="5">
        <v>1751</v>
      </c>
      <c r="F40" s="4"/>
      <c r="J40" s="2"/>
      <c r="K40" s="1"/>
      <c r="L40" s="1"/>
      <c r="M40" s="1"/>
      <c r="N40" s="1"/>
    </row>
    <row r="41" spans="2:14" ht="19.2" thickBot="1" x14ac:dyDescent="0.5">
      <c r="B41" t="s">
        <v>9</v>
      </c>
      <c r="D41" s="5">
        <v>1391</v>
      </c>
      <c r="E41" s="5">
        <v>1819</v>
      </c>
      <c r="F41" s="4"/>
      <c r="H41" t="s">
        <v>45</v>
      </c>
      <c r="J41" s="2"/>
      <c r="K41" s="1"/>
      <c r="L41" s="1"/>
      <c r="M41" s="1"/>
      <c r="N41" s="1"/>
    </row>
    <row r="42" spans="2:14" ht="19.8" thickTop="1" thickBot="1" x14ac:dyDescent="0.5">
      <c r="B42" t="s">
        <v>7</v>
      </c>
      <c r="D42" s="5">
        <v>1417</v>
      </c>
      <c r="E42" s="5">
        <v>1853</v>
      </c>
      <c r="F42" s="4"/>
      <c r="G42" t="s">
        <v>3</v>
      </c>
      <c r="H42" s="3">
        <v>113</v>
      </c>
      <c r="I42" s="3">
        <v>3277</v>
      </c>
      <c r="J42" s="2">
        <f>I42+H42</f>
        <v>3390</v>
      </c>
      <c r="K42" s="1">
        <f>J42/30</f>
        <v>113</v>
      </c>
      <c r="L42" s="1">
        <f>K42-90</f>
        <v>23</v>
      </c>
      <c r="M42" s="1">
        <f>K42-L42</f>
        <v>90</v>
      </c>
      <c r="N42" s="1">
        <f>M42/30</f>
        <v>3</v>
      </c>
    </row>
    <row r="43" spans="2:14" ht="19.8" thickTop="1" thickBot="1" x14ac:dyDescent="0.5">
      <c r="B43" t="s">
        <v>6</v>
      </c>
      <c r="D43" s="5">
        <v>1469</v>
      </c>
      <c r="E43" s="5">
        <v>1921</v>
      </c>
      <c r="F43" s="4"/>
      <c r="G43" t="s">
        <v>2</v>
      </c>
      <c r="H43" s="3">
        <v>791</v>
      </c>
      <c r="I43" s="3">
        <v>2599</v>
      </c>
      <c r="J43" s="2">
        <f>I43+H43</f>
        <v>3390</v>
      </c>
      <c r="K43" s="1">
        <f>J43/30</f>
        <v>113</v>
      </c>
      <c r="L43" s="1">
        <f>K43-90</f>
        <v>23</v>
      </c>
      <c r="M43" s="1">
        <f>K43-L43</f>
        <v>90</v>
      </c>
      <c r="N43" s="1">
        <f>M43/30</f>
        <v>3</v>
      </c>
    </row>
    <row r="44" spans="2:14" ht="19.8" thickTop="1" thickBot="1" x14ac:dyDescent="0.5">
      <c r="B44" t="s">
        <v>5</v>
      </c>
      <c r="D44" s="5">
        <v>1547</v>
      </c>
      <c r="E44" s="5">
        <v>2023</v>
      </c>
      <c r="F44" s="4"/>
      <c r="G44" t="s">
        <v>1</v>
      </c>
      <c r="H44" s="3">
        <v>1243</v>
      </c>
      <c r="I44" s="3">
        <v>2147</v>
      </c>
      <c r="J44" s="2">
        <f>I44+H44</f>
        <v>3390</v>
      </c>
      <c r="K44" s="1">
        <f>J44/30</f>
        <v>113</v>
      </c>
      <c r="L44" s="1">
        <f>K44-90</f>
        <v>23</v>
      </c>
      <c r="M44" s="1">
        <f>K44-L44</f>
        <v>90</v>
      </c>
      <c r="N44" s="1">
        <f>M44/30</f>
        <v>3</v>
      </c>
    </row>
    <row r="45" spans="2:14" ht="19.8" thickTop="1" thickBot="1" x14ac:dyDescent="0.5">
      <c r="F45" s="4"/>
      <c r="G45" t="s">
        <v>0</v>
      </c>
      <c r="H45" s="3">
        <v>1469</v>
      </c>
      <c r="I45" s="3">
        <v>1921</v>
      </c>
      <c r="J45" s="2">
        <f>I45+H45</f>
        <v>3390</v>
      </c>
      <c r="K45" s="1">
        <f>J45/30</f>
        <v>113</v>
      </c>
      <c r="L45" s="1">
        <f>K45-90</f>
        <v>23</v>
      </c>
      <c r="M45" s="1">
        <f>K45-L45</f>
        <v>90</v>
      </c>
      <c r="N45" s="1">
        <f>M45/30</f>
        <v>3</v>
      </c>
    </row>
    <row r="46" spans="2:14" ht="19.2" thickTop="1" x14ac:dyDescent="0.45">
      <c r="F46" s="4"/>
      <c r="J46" s="2"/>
      <c r="K46" s="1"/>
      <c r="L46" s="1"/>
      <c r="M46" s="1"/>
      <c r="N46" s="1"/>
    </row>
    <row r="47" spans="2:14" ht="19.2" thickBot="1" x14ac:dyDescent="0.5">
      <c r="F47" s="4"/>
      <c r="H47" t="s">
        <v>44</v>
      </c>
      <c r="J47" s="2"/>
      <c r="K47" s="1"/>
      <c r="L47" s="1"/>
      <c r="M47" s="1"/>
      <c r="N47" s="1"/>
    </row>
    <row r="48" spans="2:14" ht="19.8" thickTop="1" thickBot="1" x14ac:dyDescent="0.5">
      <c r="F48" s="4"/>
      <c r="G48" t="s">
        <v>3</v>
      </c>
      <c r="H48" s="3">
        <v>119</v>
      </c>
      <c r="I48" s="3">
        <v>3451</v>
      </c>
      <c r="J48" s="2">
        <f>I48+H48</f>
        <v>3570</v>
      </c>
      <c r="K48" s="1">
        <f>J48/30</f>
        <v>119</v>
      </c>
      <c r="L48" s="1">
        <f>K48-90</f>
        <v>29</v>
      </c>
      <c r="M48" s="1">
        <f>K48-L48</f>
        <v>90</v>
      </c>
      <c r="N48" s="1">
        <f>M48/30</f>
        <v>3</v>
      </c>
    </row>
    <row r="49" spans="6:14" ht="19.8" thickTop="1" thickBot="1" x14ac:dyDescent="0.5">
      <c r="F49" s="4"/>
      <c r="G49" t="s">
        <v>2</v>
      </c>
      <c r="H49" s="3">
        <v>833</v>
      </c>
      <c r="I49" s="3">
        <v>2737</v>
      </c>
      <c r="J49" s="2">
        <f>I49+H49</f>
        <v>3570</v>
      </c>
      <c r="K49" s="1">
        <f>J49/30</f>
        <v>119</v>
      </c>
      <c r="L49" s="1">
        <f>K49-90</f>
        <v>29</v>
      </c>
      <c r="M49" s="1">
        <f>K49-L49</f>
        <v>90</v>
      </c>
      <c r="N49" s="1">
        <f>M49/30</f>
        <v>3</v>
      </c>
    </row>
    <row r="50" spans="6:14" ht="19.8" thickTop="1" thickBot="1" x14ac:dyDescent="0.5">
      <c r="F50" s="4"/>
      <c r="G50" t="s">
        <v>1</v>
      </c>
      <c r="H50" s="3">
        <v>1309</v>
      </c>
      <c r="I50" s="3">
        <v>2261</v>
      </c>
      <c r="J50" s="2">
        <f>I50+H50</f>
        <v>3570</v>
      </c>
      <c r="K50" s="1">
        <f>J50/30</f>
        <v>119</v>
      </c>
      <c r="L50" s="1">
        <f>K50-90</f>
        <v>29</v>
      </c>
      <c r="M50" s="1">
        <f>K50-L50</f>
        <v>90</v>
      </c>
      <c r="N50" s="1">
        <f>M50/30</f>
        <v>3</v>
      </c>
    </row>
    <row r="51" spans="6:14" ht="19.8" thickTop="1" thickBot="1" x14ac:dyDescent="0.5">
      <c r="F51" s="4"/>
      <c r="G51" t="s">
        <v>0</v>
      </c>
      <c r="H51" s="3">
        <v>1547</v>
      </c>
      <c r="I51" s="3">
        <v>2023</v>
      </c>
      <c r="J51" s="2">
        <f>I51+H51</f>
        <v>3570</v>
      </c>
      <c r="K51" s="1">
        <f>J51/30</f>
        <v>119</v>
      </c>
      <c r="L51" s="1">
        <f>K51-90</f>
        <v>29</v>
      </c>
      <c r="M51" s="1">
        <f>K51-L51</f>
        <v>90</v>
      </c>
      <c r="N51" s="1">
        <f>M51/30</f>
        <v>3</v>
      </c>
    </row>
    <row r="52" spans="6:14" ht="19.2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0320 group 0 calc</vt:lpstr>
      <vt:lpstr>0321 group 1 calc</vt:lpstr>
      <vt:lpstr>0322 group 2 calc</vt:lpstr>
      <vt:lpstr>0323 group 3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2021-12-14T17:33:55Z</dcterms:created>
  <dcterms:modified xsi:type="dcterms:W3CDTF">2021-12-15T17:45:41Z</dcterms:modified>
</cp:coreProperties>
</file>