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1162BCD4-35C1-4A91-8D0A-FC7BCAFCB32C}" xr6:coauthVersionLast="47" xr6:coauthVersionMax="47" xr10:uidLastSave="{00000000-0000-0000-0000-000000000000}"/>
  <bookViews>
    <workbookView xWindow="-144" yWindow="-144" windowWidth="23328" windowHeight="13248" activeTab="1" xr2:uid="{4D15F6A8-F938-4169-A58E-EF8B9BDB50D5}"/>
  </bookViews>
  <sheets>
    <sheet name="try limit formula" sheetId="1" r:id="rId1"/>
    <sheet name="by +3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2" l="1"/>
  <c r="M18" i="2" s="1"/>
  <c r="M19" i="2" s="1"/>
  <c r="M20" i="2" s="1"/>
  <c r="M21" i="2" s="1"/>
  <c r="M22" i="2" s="1"/>
  <c r="G17" i="2"/>
  <c r="G18" i="2" s="1"/>
  <c r="G19" i="2" s="1"/>
  <c r="G20" i="2" s="1"/>
  <c r="G21" i="2" s="1"/>
  <c r="G22" i="2" s="1"/>
  <c r="L17" i="2"/>
  <c r="L18" i="2" s="1"/>
  <c r="L19" i="2" s="1"/>
  <c r="L20" i="2" s="1"/>
  <c r="L21" i="2" s="1"/>
  <c r="L22" i="2" s="1"/>
  <c r="J17" i="2"/>
  <c r="J18" i="2" s="1"/>
  <c r="J19" i="2" s="1"/>
  <c r="J20" i="2" s="1"/>
  <c r="J21" i="2" s="1"/>
  <c r="J22" i="2" s="1"/>
  <c r="F17" i="2"/>
  <c r="F18" i="2" s="1"/>
  <c r="F19" i="2" s="1"/>
  <c r="F20" i="2" s="1"/>
  <c r="F21" i="2" s="1"/>
  <c r="F22" i="2" s="1"/>
  <c r="D17" i="2"/>
  <c r="D18" i="2" s="1"/>
  <c r="D19" i="2" s="1"/>
  <c r="D20" i="2" s="1"/>
  <c r="D21" i="2" s="1"/>
  <c r="D22" i="2" s="1"/>
  <c r="I17" i="2"/>
  <c r="I18" i="2" s="1"/>
  <c r="I19" i="2" s="1"/>
  <c r="I20" i="2" s="1"/>
  <c r="I21" i="2" s="1"/>
  <c r="I22" i="2" s="1"/>
  <c r="C17" i="2"/>
  <c r="C18" i="2" s="1"/>
  <c r="C19" i="2" s="1"/>
  <c r="C20" i="2" s="1"/>
  <c r="C21" i="2" s="1"/>
  <c r="C22" i="2" s="1"/>
  <c r="J5" i="2"/>
  <c r="J6" i="2" s="1"/>
  <c r="J7" i="2" s="1"/>
  <c r="J8" i="2" s="1"/>
  <c r="J9" i="2" s="1"/>
  <c r="J10" i="2" s="1"/>
  <c r="I5" i="2"/>
  <c r="I6" i="2" s="1"/>
  <c r="I7" i="2" s="1"/>
  <c r="I8" i="2" s="1"/>
  <c r="I9" i="2" s="1"/>
  <c r="I10" i="2" s="1"/>
  <c r="H5" i="2"/>
  <c r="H6" i="2" s="1"/>
  <c r="H7" i="2" s="1"/>
  <c r="H8" i="2" s="1"/>
  <c r="H9" i="2" s="1"/>
  <c r="H10" i="2" s="1"/>
  <c r="G5" i="2"/>
  <c r="G6" i="2" s="1"/>
  <c r="G7" i="2" s="1"/>
  <c r="G8" i="2" s="1"/>
  <c r="G9" i="2" s="1"/>
  <c r="G10" i="2" s="1"/>
  <c r="F5" i="2"/>
  <c r="F6" i="2" s="1"/>
  <c r="F7" i="2" s="1"/>
  <c r="F8" i="2" s="1"/>
  <c r="F9" i="2" s="1"/>
  <c r="F10" i="2" s="1"/>
  <c r="E5" i="2"/>
  <c r="E6" i="2" s="1"/>
  <c r="E7" i="2" s="1"/>
  <c r="E8" i="2" s="1"/>
  <c r="E9" i="2" s="1"/>
  <c r="E10" i="2" s="1"/>
  <c r="D5" i="2"/>
  <c r="D6" i="2" s="1"/>
  <c r="D7" i="2" s="1"/>
  <c r="D8" i="2" s="1"/>
  <c r="D9" i="2" s="1"/>
  <c r="D10" i="2" s="1"/>
  <c r="C5" i="2"/>
  <c r="C6" i="2" s="1"/>
  <c r="C7" i="2" s="1"/>
  <c r="C8" i="2" s="1"/>
  <c r="C9" i="2" s="1"/>
  <c r="C10" i="2" s="1"/>
  <c r="E5" i="1"/>
  <c r="B5" i="1" s="1"/>
  <c r="H4" i="1"/>
  <c r="G4" i="1"/>
  <c r="F4" i="1"/>
  <c r="H3" i="1"/>
  <c r="G3" i="1"/>
  <c r="F3" i="1"/>
  <c r="C5" i="1" l="1"/>
  <c r="M5" i="1"/>
  <c r="E6" i="1"/>
  <c r="E7" i="1" s="1"/>
  <c r="G6" i="1"/>
  <c r="F5" i="1"/>
  <c r="J5" i="1" s="1"/>
  <c r="K5" i="1" s="1"/>
  <c r="G5" i="1"/>
  <c r="H5" i="1"/>
  <c r="I5" i="1"/>
  <c r="L5" i="1"/>
  <c r="H6" i="1" l="1"/>
  <c r="I6" i="1"/>
  <c r="F6" i="1"/>
  <c r="M6" i="1"/>
  <c r="B7" i="1"/>
  <c r="C7" i="1" s="1"/>
  <c r="L6" i="1"/>
  <c r="B6" i="1"/>
  <c r="C6" i="1" s="1"/>
  <c r="J6" i="1"/>
  <c r="K6" i="1" s="1"/>
  <c r="E8" i="1"/>
  <c r="M7" i="1"/>
  <c r="L7" i="1"/>
  <c r="I7" i="1"/>
  <c r="F7" i="1"/>
  <c r="H7" i="1"/>
  <c r="G7" i="1"/>
  <c r="B8" i="1" l="1"/>
  <c r="C8" i="1"/>
  <c r="J7" i="1"/>
  <c r="K7" i="1" s="1"/>
  <c r="F8" i="1"/>
  <c r="J8" i="1" s="1"/>
  <c r="K8" i="1" s="1"/>
  <c r="E9" i="1"/>
  <c r="B9" i="1" s="1"/>
  <c r="C9" i="1" s="1"/>
  <c r="M8" i="1"/>
  <c r="I8" i="1"/>
  <c r="H8" i="1"/>
  <c r="G8" i="1"/>
  <c r="L8" i="1"/>
  <c r="E10" i="1" l="1"/>
  <c r="B10" i="1" s="1"/>
  <c r="C10" i="1" s="1"/>
  <c r="M9" i="1"/>
  <c r="L9" i="1"/>
  <c r="H9" i="1"/>
  <c r="I9" i="1"/>
  <c r="G9" i="1"/>
  <c r="F9" i="1"/>
  <c r="J9" i="1" s="1"/>
  <c r="K9" i="1" s="1"/>
  <c r="H10" i="1" l="1"/>
  <c r="G10" i="1"/>
  <c r="F10" i="1"/>
  <c r="J10" i="1" s="1"/>
  <c r="K10" i="1" s="1"/>
  <c r="M10" i="1"/>
  <c r="L10" i="1"/>
  <c r="E11" i="1"/>
  <c r="I10" i="1"/>
  <c r="B11" i="1" l="1"/>
  <c r="C11" i="1"/>
  <c r="E12" i="1"/>
  <c r="B12" i="1" s="1"/>
  <c r="C12" i="1" s="1"/>
  <c r="M11" i="1"/>
  <c r="H11" i="1"/>
  <c r="L11" i="1"/>
  <c r="I11" i="1"/>
  <c r="F11" i="1"/>
  <c r="J11" i="1" s="1"/>
  <c r="K11" i="1" s="1"/>
  <c r="G11" i="1"/>
  <c r="I12" i="1" l="1"/>
  <c r="H12" i="1"/>
  <c r="G12" i="1"/>
  <c r="F12" i="1"/>
  <c r="J12" i="1" s="1"/>
  <c r="K12" i="1" s="1"/>
  <c r="M12" i="1"/>
  <c r="L12" i="1"/>
  <c r="E13" i="1"/>
  <c r="B13" i="1" s="1"/>
  <c r="C13" i="1" s="1"/>
  <c r="L13" i="1" l="1"/>
  <c r="I13" i="1"/>
  <c r="E14" i="1"/>
  <c r="M13" i="1"/>
  <c r="H13" i="1"/>
  <c r="G13" i="1"/>
  <c r="F13" i="1"/>
  <c r="J13" i="1" s="1"/>
  <c r="K13" i="1" s="1"/>
  <c r="B14" i="1" l="1"/>
  <c r="C14" i="1"/>
  <c r="L14" i="1"/>
  <c r="I14" i="1"/>
  <c r="H14" i="1"/>
  <c r="G14" i="1"/>
  <c r="F14" i="1"/>
  <c r="J14" i="1" s="1"/>
  <c r="K14" i="1" s="1"/>
  <c r="E15" i="1"/>
  <c r="B15" i="1" s="1"/>
  <c r="C15" i="1" s="1"/>
  <c r="M14" i="1"/>
  <c r="E16" i="1" l="1"/>
  <c r="B16" i="1" s="1"/>
  <c r="C16" i="1" s="1"/>
  <c r="M15" i="1"/>
  <c r="L15" i="1"/>
  <c r="I15" i="1"/>
  <c r="H15" i="1"/>
  <c r="G15" i="1"/>
  <c r="F15" i="1"/>
  <c r="J15" i="1" l="1"/>
  <c r="K15" i="1" s="1"/>
  <c r="E17" i="1"/>
  <c r="M16" i="1"/>
  <c r="L16" i="1"/>
  <c r="I16" i="1"/>
  <c r="H16" i="1"/>
  <c r="G16" i="1"/>
  <c r="F16" i="1"/>
  <c r="J16" i="1" l="1"/>
  <c r="K16" i="1" s="1"/>
  <c r="B17" i="1"/>
  <c r="C17" i="1"/>
  <c r="M17" i="1"/>
  <c r="E18" i="1"/>
  <c r="B18" i="1" s="1"/>
  <c r="C18" i="1" s="1"/>
  <c r="L17" i="1"/>
  <c r="G17" i="1"/>
  <c r="I17" i="1"/>
  <c r="H17" i="1"/>
  <c r="F17" i="1"/>
  <c r="J17" i="1" s="1"/>
  <c r="K17" i="1" s="1"/>
  <c r="E19" i="1" l="1"/>
  <c r="B19" i="1" s="1"/>
  <c r="C19" i="1" s="1"/>
  <c r="M18" i="1"/>
  <c r="L18" i="1"/>
  <c r="G18" i="1"/>
  <c r="I18" i="1"/>
  <c r="H18" i="1"/>
  <c r="F18" i="1"/>
  <c r="J18" i="1" s="1"/>
  <c r="K18" i="1" s="1"/>
  <c r="G19" i="1" l="1"/>
  <c r="F19" i="1"/>
  <c r="H19" i="1"/>
  <c r="E20" i="1"/>
  <c r="M19" i="1"/>
  <c r="I19" i="1"/>
  <c r="L19" i="1"/>
  <c r="B20" i="1" l="1"/>
  <c r="C20" i="1"/>
  <c r="E21" i="1"/>
  <c r="B21" i="1" s="1"/>
  <c r="C21" i="1" s="1"/>
  <c r="M20" i="1"/>
  <c r="L20" i="1"/>
  <c r="I20" i="1"/>
  <c r="F20" i="1"/>
  <c r="J20" i="1" s="1"/>
  <c r="K20" i="1" s="1"/>
  <c r="H20" i="1"/>
  <c r="G20" i="1"/>
  <c r="J19" i="1"/>
  <c r="K19" i="1" s="1"/>
  <c r="I21" i="1" l="1"/>
  <c r="H21" i="1"/>
  <c r="G21" i="1"/>
  <c r="F21" i="1"/>
  <c r="J21" i="1" s="1"/>
  <c r="K21" i="1" s="1"/>
  <c r="E22" i="1"/>
  <c r="B22" i="1" s="1"/>
  <c r="C22" i="1" s="1"/>
  <c r="M21" i="1"/>
  <c r="L21" i="1"/>
  <c r="E23" i="1" l="1"/>
  <c r="I22" i="1"/>
  <c r="M22" i="1"/>
  <c r="L22" i="1"/>
  <c r="H22" i="1"/>
  <c r="F22" i="1"/>
  <c r="G22" i="1"/>
  <c r="B23" i="1" l="1"/>
  <c r="C23" i="1"/>
  <c r="J22" i="1"/>
  <c r="K22" i="1" s="1"/>
  <c r="I23" i="1"/>
  <c r="H23" i="1"/>
  <c r="G23" i="1"/>
  <c r="F23" i="1"/>
  <c r="J23" i="1" s="1"/>
  <c r="K23" i="1" s="1"/>
  <c r="E24" i="1"/>
  <c r="B24" i="1" s="1"/>
  <c r="C24" i="1" s="1"/>
  <c r="M23" i="1"/>
  <c r="L23" i="1"/>
  <c r="M24" i="1" l="1"/>
  <c r="E25" i="1"/>
  <c r="B25" i="1" s="1"/>
  <c r="C25" i="1" s="1"/>
  <c r="L24" i="1"/>
  <c r="I24" i="1"/>
  <c r="G24" i="1"/>
  <c r="H24" i="1"/>
  <c r="F24" i="1"/>
  <c r="J24" i="1" l="1"/>
  <c r="K24" i="1" s="1"/>
  <c r="M25" i="1"/>
  <c r="I25" i="1"/>
  <c r="H25" i="1"/>
  <c r="G25" i="1"/>
  <c r="L25" i="1"/>
  <c r="F25" i="1"/>
  <c r="J25" i="1" l="1"/>
  <c r="K25" i="1" s="1"/>
</calcChain>
</file>

<file path=xl/sharedStrings.xml><?xml version="1.0" encoding="utf-8"?>
<sst xmlns="http://schemas.openxmlformats.org/spreadsheetml/2006/main" count="48" uniqueCount="22">
  <si>
    <t>PS</t>
  </si>
  <si>
    <t>*fam</t>
  </si>
  <si>
    <t>PSL</t>
  </si>
  <si>
    <t>try 1/7</t>
  </si>
  <si>
    <t>try limit</t>
  </si>
  <si>
    <t>by *fam</t>
  </si>
  <si>
    <t>*fam01</t>
  </si>
  <si>
    <t>*fam07</t>
  </si>
  <si>
    <t>*fam11</t>
  </si>
  <si>
    <t>*fam13</t>
  </si>
  <si>
    <t>*fam17</t>
  </si>
  <si>
    <t>*fam19</t>
  </si>
  <si>
    <t>*fam23</t>
  </si>
  <si>
    <t>*fam29</t>
  </si>
  <si>
    <t>*1</t>
  </si>
  <si>
    <t>*7</t>
  </si>
  <si>
    <t>*3</t>
  </si>
  <si>
    <t>*9</t>
  </si>
  <si>
    <t>*wildcard</t>
  </si>
  <si>
    <t>formula</t>
  </si>
  <si>
    <t>input 1,3,7,9</t>
  </si>
  <si>
    <t xml:space="preserve"> 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</si>
</sst>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Border="1" applyProtection="1"/>
    <xf numFmtId="0" fontId="0" fillId="0" borderId="8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5" xfId="0" applyBorder="1" applyProtection="1"/>
    <xf numFmtId="0" fontId="0" fillId="0" borderId="1" xfId="0" applyBorder="1" applyProtection="1"/>
    <xf numFmtId="0" fontId="0" fillId="0" borderId="4" xfId="0" applyBorder="1" applyProtection="1"/>
    <xf numFmtId="0" fontId="0" fillId="2" borderId="9" xfId="0" applyFill="1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</xf>
    <xf numFmtId="0" fontId="0" fillId="2" borderId="10" xfId="0" applyFill="1" applyBorder="1" applyProtection="1"/>
    <xf numFmtId="0" fontId="0" fillId="0" borderId="2" xfId="0" applyBorder="1" applyProtection="1"/>
    <xf numFmtId="0" fontId="0" fillId="0" borderId="6" xfId="0" applyBorder="1" applyAlignment="1" applyProtection="1">
      <alignment horizontal="right"/>
    </xf>
    <xf numFmtId="0" fontId="0" fillId="0" borderId="0" xfId="0" applyBorder="1" applyAlignment="1" applyProtection="1">
      <alignment horizontal="right"/>
    </xf>
    <xf numFmtId="0" fontId="0" fillId="0" borderId="3" xfId="0" applyBorder="1" applyProtection="1"/>
    <xf numFmtId="0" fontId="0" fillId="0" borderId="7" xfId="0" applyBorder="1" applyAlignment="1" applyProtection="1">
      <alignment horizontal="right"/>
    </xf>
    <xf numFmtId="0" fontId="0" fillId="0" borderId="10" xfId="0" applyBorder="1" applyAlignment="1" applyProtection="1">
      <alignment horizontal="right"/>
    </xf>
    <xf numFmtId="0" fontId="0" fillId="0" borderId="10" xfId="0" applyBorder="1" applyProtection="1"/>
    <xf numFmtId="0" fontId="0" fillId="0" borderId="10" xfId="0" applyBorder="1" applyAlignment="1" applyProtection="1">
      <alignment horizontal="center"/>
    </xf>
    <xf numFmtId="0" fontId="0" fillId="2" borderId="4" xfId="0" applyFill="1" applyBorder="1" applyAlignment="1" applyProtection="1">
      <alignment horizontal="center"/>
    </xf>
    <xf numFmtId="0" fontId="0" fillId="2" borderId="7" xfId="0" applyFill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10" xfId="0" applyNumberFormat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right" indent="2"/>
    </xf>
    <xf numFmtId="0" fontId="0" fillId="0" borderId="10" xfId="0" applyBorder="1" applyAlignment="1" applyProtection="1">
      <alignment horizontal="right" indent="2"/>
    </xf>
    <xf numFmtId="0" fontId="0" fillId="0" borderId="0" xfId="0" quotePrefix="1" applyProtection="1"/>
    <xf numFmtId="0" fontId="0" fillId="0" borderId="0" xfId="0" applyAlignment="1">
      <alignment horizontal="right" indent="2"/>
    </xf>
    <xf numFmtId="0" fontId="0" fillId="0" borderId="0" xfId="0" applyAlignment="1">
      <alignment horizontal="center"/>
    </xf>
  </cellXfs>
  <cellStyles count="1">
    <cellStyle name="Normal" xfId="0" builtinId="0"/>
  </cellStyles>
  <dxfs count="26"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B8FB-6B56-4C02-860E-BC86A1DB818E}">
  <dimension ref="B3:M26"/>
  <sheetViews>
    <sheetView showGridLines="0" zoomScale="106" zoomScaleNormal="106" workbookViewId="0">
      <selection activeCell="E4" sqref="E4"/>
    </sheetView>
  </sheetViews>
  <sheetFormatPr defaultRowHeight="18.600000000000001" x14ac:dyDescent="0.45"/>
  <cols>
    <col min="1" max="1" width="3.23046875" style="6" customWidth="1"/>
    <col min="2" max="2" width="9.23046875" style="6"/>
    <col min="3" max="3" width="13.3828125" style="6" bestFit="1" customWidth="1"/>
    <col min="4" max="4" width="2.69140625" style="6" customWidth="1"/>
    <col min="5" max="5" width="11.23046875" style="31" bestFit="1" customWidth="1"/>
    <col min="6" max="6" width="12" style="7" bestFit="1" customWidth="1"/>
    <col min="7" max="8" width="12.4609375" style="7" bestFit="1" customWidth="1"/>
    <col min="9" max="9" width="9.23046875" style="7"/>
    <col min="10" max="10" width="9.23046875" style="6"/>
    <col min="11" max="13" width="9.23046875" style="7"/>
    <col min="14" max="16384" width="9.23046875" style="6"/>
  </cols>
  <sheetData>
    <row r="3" spans="2:13" x14ac:dyDescent="0.45">
      <c r="B3" s="33" t="s">
        <v>21</v>
      </c>
      <c r="D3" s="8"/>
      <c r="E3" s="29" t="s">
        <v>20</v>
      </c>
      <c r="F3" s="9" t="str">
        <f>"*fam0" &amp; E4</f>
        <v>*fam03</v>
      </c>
      <c r="G3" s="10" t="str">
        <f>"*fam1" &amp; E4</f>
        <v>*fam13</v>
      </c>
      <c r="H3" s="10" t="str">
        <f>"*fam2" &amp; E4</f>
        <v>*fam23</v>
      </c>
      <c r="I3" s="10" t="s">
        <v>0</v>
      </c>
      <c r="J3" s="11" t="s">
        <v>1</v>
      </c>
      <c r="K3" s="10" t="s">
        <v>2</v>
      </c>
      <c r="L3" s="10" t="s">
        <v>3</v>
      </c>
      <c r="M3" s="25" t="s">
        <v>4</v>
      </c>
    </row>
    <row r="4" spans="2:13" x14ac:dyDescent="0.45">
      <c r="B4" s="12" t="s">
        <v>0</v>
      </c>
      <c r="C4" s="13" t="s">
        <v>19</v>
      </c>
      <c r="D4" s="8"/>
      <c r="E4" s="30">
        <v>3</v>
      </c>
      <c r="F4" s="14">
        <f>E4+0</f>
        <v>3</v>
      </c>
      <c r="G4" s="15">
        <f>E4+10</f>
        <v>13</v>
      </c>
      <c r="H4" s="15">
        <f>E4+20</f>
        <v>23</v>
      </c>
      <c r="I4" s="15"/>
      <c r="J4" s="16"/>
      <c r="K4" s="15"/>
      <c r="L4" s="15">
        <v>7</v>
      </c>
      <c r="M4" s="26" t="s">
        <v>5</v>
      </c>
    </row>
    <row r="5" spans="2:13" x14ac:dyDescent="0.45">
      <c r="B5" s="17">
        <f>E5</f>
        <v>3</v>
      </c>
      <c r="C5" s="18" t="str">
        <f>"( " &amp; E5 &amp; " - " &amp; $F$4 &amp; " ) / 30"</f>
        <v>( 3 - 3 ) / 30</v>
      </c>
      <c r="D5" s="19"/>
      <c r="E5" s="31">
        <f>E4</f>
        <v>3</v>
      </c>
      <c r="F5" s="27">
        <f>(E5-$E$4)/30</f>
        <v>0</v>
      </c>
      <c r="G5" s="27">
        <f>(E5-($E$4+10))/30</f>
        <v>-0.33333333333333331</v>
      </c>
      <c r="H5" s="27">
        <f>(E5-($E$4+20))/30</f>
        <v>-0.66666666666666663</v>
      </c>
      <c r="I5" s="7">
        <f>E5</f>
        <v>3</v>
      </c>
      <c r="J5" s="6" t="str">
        <f>IF((MOD(F5,1)=0),$F$3,(IF((MOD(G5,1)=0),$G$3,(IF((MOD(H5,1)=0),$H$3,"error")))))</f>
        <v>*fam03</v>
      </c>
      <c r="K5" s="7">
        <f>IF(J5=$F$3,F5,(IF(J5=$G$3,G5,(IF(J5=$H$3,H5,"")))))</f>
        <v>0</v>
      </c>
      <c r="L5" s="7">
        <f>INT(E5/7)+1</f>
        <v>1</v>
      </c>
      <c r="M5" s="7">
        <f>INT(E5/$F$4)+1</f>
        <v>2</v>
      </c>
    </row>
    <row r="6" spans="2:13" x14ac:dyDescent="0.45">
      <c r="B6" s="17">
        <f t="shared" ref="B6:B25" si="0">E6</f>
        <v>13</v>
      </c>
      <c r="C6" s="18" t="str">
        <f>"( " &amp; B6 &amp; " - " &amp; $G$4 &amp; " ) / 30"</f>
        <v>( 13 - 13 ) / 30</v>
      </c>
      <c r="D6" s="19"/>
      <c r="E6" s="31">
        <f>E5+10</f>
        <v>13</v>
      </c>
      <c r="F6" s="27">
        <f t="shared" ref="F6:F25" si="1">(E6-$E$4)/30</f>
        <v>0.33333333333333331</v>
      </c>
      <c r="G6" s="27">
        <f t="shared" ref="G6:G25" si="2">(E6-($E$4+10))/30</f>
        <v>0</v>
      </c>
      <c r="H6" s="27">
        <f t="shared" ref="H6:H25" si="3">(E6-($E$4+20))/30</f>
        <v>-0.33333333333333331</v>
      </c>
      <c r="I6" s="7">
        <f t="shared" ref="I6:I25" si="4">E6</f>
        <v>13</v>
      </c>
      <c r="J6" s="6" t="str">
        <f t="shared" ref="J6:J25" si="5">IF((MOD(F6,1)=0),$F$3,(IF((MOD(G6,1)=0),$G$3,(IF((MOD(H6,1)=0),$H$3,"error")))))</f>
        <v>*fam13</v>
      </c>
      <c r="K6" s="7">
        <f t="shared" ref="K6:K25" si="6">IF(J6=$F$3,F6,(IF(J6=$G$3,G6,(IF(J6=$H$3,H6,"")))))</f>
        <v>0</v>
      </c>
      <c r="L6" s="7">
        <f t="shared" ref="L6:L25" si="7">INT(E6/7)+1</f>
        <v>2</v>
      </c>
      <c r="M6" s="7">
        <f>INT(E6/$G$4)+1</f>
        <v>2</v>
      </c>
    </row>
    <row r="7" spans="2:13" x14ac:dyDescent="0.45">
      <c r="B7" s="20">
        <f t="shared" si="0"/>
        <v>23</v>
      </c>
      <c r="C7" s="21" t="str">
        <f>"( " &amp; B7 &amp; " - " &amp; $H$4 &amp; " ) / 30"</f>
        <v>( 23 - 23 ) / 30</v>
      </c>
      <c r="D7" s="22"/>
      <c r="E7" s="32">
        <f t="shared" ref="E7:E25" si="8">E6+10</f>
        <v>23</v>
      </c>
      <c r="F7" s="28">
        <f t="shared" si="1"/>
        <v>0.66666666666666663</v>
      </c>
      <c r="G7" s="28">
        <f t="shared" si="2"/>
        <v>0.33333333333333331</v>
      </c>
      <c r="H7" s="28">
        <f t="shared" si="3"/>
        <v>0</v>
      </c>
      <c r="I7" s="24">
        <f t="shared" si="4"/>
        <v>23</v>
      </c>
      <c r="J7" s="23" t="str">
        <f t="shared" si="5"/>
        <v>*fam23</v>
      </c>
      <c r="K7" s="24">
        <f t="shared" si="6"/>
        <v>0</v>
      </c>
      <c r="L7" s="24">
        <f t="shared" si="7"/>
        <v>4</v>
      </c>
      <c r="M7" s="24">
        <f>INT(E7/$H$4)+1</f>
        <v>2</v>
      </c>
    </row>
    <row r="8" spans="2:13" x14ac:dyDescent="0.45">
      <c r="B8" s="17">
        <f t="shared" si="0"/>
        <v>33</v>
      </c>
      <c r="C8" s="18" t="str">
        <f>"( " &amp; E8 &amp; " - " &amp; $F$4 &amp; " ) / 30"</f>
        <v>( 33 - 3 ) / 30</v>
      </c>
      <c r="D8" s="19"/>
      <c r="E8" s="31">
        <f t="shared" si="8"/>
        <v>33</v>
      </c>
      <c r="F8" s="27">
        <f t="shared" si="1"/>
        <v>1</v>
      </c>
      <c r="G8" s="27">
        <f t="shared" si="2"/>
        <v>0.66666666666666663</v>
      </c>
      <c r="H8" s="27">
        <f t="shared" si="3"/>
        <v>0.33333333333333331</v>
      </c>
      <c r="I8" s="7">
        <f t="shared" si="4"/>
        <v>33</v>
      </c>
      <c r="J8" s="6" t="str">
        <f t="shared" si="5"/>
        <v>*fam03</v>
      </c>
      <c r="K8" s="7">
        <f t="shared" si="6"/>
        <v>1</v>
      </c>
      <c r="L8" s="7">
        <f t="shared" si="7"/>
        <v>5</v>
      </c>
      <c r="M8" s="7">
        <f>INT(E8/$F$4)+1</f>
        <v>12</v>
      </c>
    </row>
    <row r="9" spans="2:13" x14ac:dyDescent="0.45">
      <c r="B9" s="17">
        <f t="shared" si="0"/>
        <v>43</v>
      </c>
      <c r="C9" s="18" t="str">
        <f>"( " &amp; B9 &amp; " - " &amp; $G$4 &amp; " ) / 30"</f>
        <v>( 43 - 13 ) / 30</v>
      </c>
      <c r="D9" s="19"/>
      <c r="E9" s="31">
        <f t="shared" si="8"/>
        <v>43</v>
      </c>
      <c r="F9" s="27">
        <f t="shared" si="1"/>
        <v>1.3333333333333333</v>
      </c>
      <c r="G9" s="27">
        <f t="shared" si="2"/>
        <v>1</v>
      </c>
      <c r="H9" s="27">
        <f t="shared" si="3"/>
        <v>0.66666666666666663</v>
      </c>
      <c r="I9" s="7">
        <f t="shared" si="4"/>
        <v>43</v>
      </c>
      <c r="J9" s="6" t="str">
        <f t="shared" si="5"/>
        <v>*fam13</v>
      </c>
      <c r="K9" s="7">
        <f t="shared" si="6"/>
        <v>1</v>
      </c>
      <c r="L9" s="7">
        <f t="shared" si="7"/>
        <v>7</v>
      </c>
      <c r="M9" s="7">
        <f>INT(E9/$G$4)+1</f>
        <v>4</v>
      </c>
    </row>
    <row r="10" spans="2:13" x14ac:dyDescent="0.45">
      <c r="B10" s="20">
        <f t="shared" si="0"/>
        <v>53</v>
      </c>
      <c r="C10" s="21" t="str">
        <f>"( " &amp; B10 &amp; " - " &amp; $H$4 &amp; " ) / 30"</f>
        <v>( 53 - 23 ) / 30</v>
      </c>
      <c r="D10" s="22"/>
      <c r="E10" s="32">
        <f t="shared" si="8"/>
        <v>53</v>
      </c>
      <c r="F10" s="28">
        <f t="shared" si="1"/>
        <v>1.6666666666666667</v>
      </c>
      <c r="G10" s="28">
        <f t="shared" si="2"/>
        <v>1.3333333333333333</v>
      </c>
      <c r="H10" s="28">
        <f t="shared" si="3"/>
        <v>1</v>
      </c>
      <c r="I10" s="24">
        <f t="shared" si="4"/>
        <v>53</v>
      </c>
      <c r="J10" s="23" t="str">
        <f t="shared" si="5"/>
        <v>*fam23</v>
      </c>
      <c r="K10" s="24">
        <f t="shared" si="6"/>
        <v>1</v>
      </c>
      <c r="L10" s="24">
        <f t="shared" si="7"/>
        <v>8</v>
      </c>
      <c r="M10" s="24">
        <f>INT(E10/$H$4)+1</f>
        <v>3</v>
      </c>
    </row>
    <row r="11" spans="2:13" x14ac:dyDescent="0.45">
      <c r="B11" s="17">
        <f t="shared" si="0"/>
        <v>63</v>
      </c>
      <c r="C11" s="18" t="str">
        <f>"( " &amp; E11 &amp; " - " &amp; $F$4 &amp; " ) / 30"</f>
        <v>( 63 - 3 ) / 30</v>
      </c>
      <c r="D11" s="19"/>
      <c r="E11" s="31">
        <f t="shared" si="8"/>
        <v>63</v>
      </c>
      <c r="F11" s="27">
        <f t="shared" si="1"/>
        <v>2</v>
      </c>
      <c r="G11" s="27">
        <f t="shared" si="2"/>
        <v>1.6666666666666667</v>
      </c>
      <c r="H11" s="27">
        <f t="shared" si="3"/>
        <v>1.3333333333333333</v>
      </c>
      <c r="I11" s="7">
        <f t="shared" si="4"/>
        <v>63</v>
      </c>
      <c r="J11" s="6" t="str">
        <f t="shared" si="5"/>
        <v>*fam03</v>
      </c>
      <c r="K11" s="7">
        <f t="shared" si="6"/>
        <v>2</v>
      </c>
      <c r="L11" s="7">
        <f t="shared" si="7"/>
        <v>10</v>
      </c>
      <c r="M11" s="7">
        <f>INT(E11/$F$4)+1</f>
        <v>22</v>
      </c>
    </row>
    <row r="12" spans="2:13" x14ac:dyDescent="0.45">
      <c r="B12" s="17">
        <f t="shared" si="0"/>
        <v>73</v>
      </c>
      <c r="C12" s="18" t="str">
        <f>"( " &amp; B12 &amp; " - " &amp; $G$4 &amp; " ) / 30"</f>
        <v>( 73 - 13 ) / 30</v>
      </c>
      <c r="D12" s="19"/>
      <c r="E12" s="31">
        <f t="shared" si="8"/>
        <v>73</v>
      </c>
      <c r="F12" s="27">
        <f t="shared" si="1"/>
        <v>2.3333333333333335</v>
      </c>
      <c r="G12" s="27">
        <f t="shared" si="2"/>
        <v>2</v>
      </c>
      <c r="H12" s="27">
        <f t="shared" si="3"/>
        <v>1.6666666666666667</v>
      </c>
      <c r="I12" s="7">
        <f t="shared" si="4"/>
        <v>73</v>
      </c>
      <c r="J12" s="6" t="str">
        <f t="shared" si="5"/>
        <v>*fam13</v>
      </c>
      <c r="K12" s="7">
        <f t="shared" si="6"/>
        <v>2</v>
      </c>
      <c r="L12" s="7">
        <f t="shared" si="7"/>
        <v>11</v>
      </c>
      <c r="M12" s="7">
        <f>INT(E12/$G$4)+1</f>
        <v>6</v>
      </c>
    </row>
    <row r="13" spans="2:13" x14ac:dyDescent="0.45">
      <c r="B13" s="20">
        <f t="shared" si="0"/>
        <v>83</v>
      </c>
      <c r="C13" s="21" t="str">
        <f>"( " &amp; B13 &amp; " - " &amp; $H$4 &amp; " ) / 30"</f>
        <v>( 83 - 23 ) / 30</v>
      </c>
      <c r="D13" s="22"/>
      <c r="E13" s="32">
        <f t="shared" si="8"/>
        <v>83</v>
      </c>
      <c r="F13" s="28">
        <f t="shared" si="1"/>
        <v>2.6666666666666665</v>
      </c>
      <c r="G13" s="28">
        <f t="shared" si="2"/>
        <v>2.3333333333333335</v>
      </c>
      <c r="H13" s="28">
        <f t="shared" si="3"/>
        <v>2</v>
      </c>
      <c r="I13" s="24">
        <f t="shared" si="4"/>
        <v>83</v>
      </c>
      <c r="J13" s="23" t="str">
        <f t="shared" si="5"/>
        <v>*fam23</v>
      </c>
      <c r="K13" s="24">
        <f t="shared" si="6"/>
        <v>2</v>
      </c>
      <c r="L13" s="24">
        <f t="shared" si="7"/>
        <v>12</v>
      </c>
      <c r="M13" s="24">
        <f>INT(E13/$H$4)+1</f>
        <v>4</v>
      </c>
    </row>
    <row r="14" spans="2:13" x14ac:dyDescent="0.45">
      <c r="B14" s="17">
        <f t="shared" si="0"/>
        <v>93</v>
      </c>
      <c r="C14" s="18" t="str">
        <f>"( " &amp; E14 &amp; " - " &amp; $F$4 &amp; " ) / 30"</f>
        <v>( 93 - 3 ) / 30</v>
      </c>
      <c r="D14" s="19"/>
      <c r="E14" s="31">
        <f t="shared" si="8"/>
        <v>93</v>
      </c>
      <c r="F14" s="27">
        <f t="shared" si="1"/>
        <v>3</v>
      </c>
      <c r="G14" s="27">
        <f t="shared" si="2"/>
        <v>2.6666666666666665</v>
      </c>
      <c r="H14" s="27">
        <f t="shared" si="3"/>
        <v>2.3333333333333335</v>
      </c>
      <c r="I14" s="7">
        <f t="shared" si="4"/>
        <v>93</v>
      </c>
      <c r="J14" s="6" t="str">
        <f t="shared" si="5"/>
        <v>*fam03</v>
      </c>
      <c r="K14" s="7">
        <f t="shared" si="6"/>
        <v>3</v>
      </c>
      <c r="L14" s="7">
        <f t="shared" si="7"/>
        <v>14</v>
      </c>
      <c r="M14" s="7">
        <f>INT(E14/$F$4)+1</f>
        <v>32</v>
      </c>
    </row>
    <row r="15" spans="2:13" x14ac:dyDescent="0.45">
      <c r="B15" s="17">
        <f t="shared" si="0"/>
        <v>103</v>
      </c>
      <c r="C15" s="18" t="str">
        <f>"( " &amp; B15 &amp; " - " &amp; $G$4 &amp; " ) / 30"</f>
        <v>( 103 - 13 ) / 30</v>
      </c>
      <c r="D15" s="19"/>
      <c r="E15" s="31">
        <f t="shared" si="8"/>
        <v>103</v>
      </c>
      <c r="F15" s="27">
        <f t="shared" si="1"/>
        <v>3.3333333333333335</v>
      </c>
      <c r="G15" s="27">
        <f t="shared" si="2"/>
        <v>3</v>
      </c>
      <c r="H15" s="27">
        <f t="shared" si="3"/>
        <v>2.6666666666666665</v>
      </c>
      <c r="I15" s="7">
        <f t="shared" si="4"/>
        <v>103</v>
      </c>
      <c r="J15" s="6" t="str">
        <f t="shared" si="5"/>
        <v>*fam13</v>
      </c>
      <c r="K15" s="7">
        <f t="shared" si="6"/>
        <v>3</v>
      </c>
      <c r="L15" s="7">
        <f t="shared" si="7"/>
        <v>15</v>
      </c>
      <c r="M15" s="7">
        <f>INT(E15/$G$4)+1</f>
        <v>8</v>
      </c>
    </row>
    <row r="16" spans="2:13" x14ac:dyDescent="0.45">
      <c r="B16" s="20">
        <f t="shared" si="0"/>
        <v>113</v>
      </c>
      <c r="C16" s="21" t="str">
        <f>"( " &amp; B16 &amp; " - " &amp; $H$4 &amp; " ) / 30"</f>
        <v>( 113 - 23 ) / 30</v>
      </c>
      <c r="D16" s="22"/>
      <c r="E16" s="32">
        <f t="shared" si="8"/>
        <v>113</v>
      </c>
      <c r="F16" s="28">
        <f t="shared" si="1"/>
        <v>3.6666666666666665</v>
      </c>
      <c r="G16" s="28">
        <f t="shared" si="2"/>
        <v>3.3333333333333335</v>
      </c>
      <c r="H16" s="28">
        <f t="shared" si="3"/>
        <v>3</v>
      </c>
      <c r="I16" s="24">
        <f t="shared" si="4"/>
        <v>113</v>
      </c>
      <c r="J16" s="23" t="str">
        <f t="shared" si="5"/>
        <v>*fam23</v>
      </c>
      <c r="K16" s="24">
        <f t="shared" si="6"/>
        <v>3</v>
      </c>
      <c r="L16" s="24">
        <f t="shared" si="7"/>
        <v>17</v>
      </c>
      <c r="M16" s="24">
        <f>INT(E16/$H$4)+1</f>
        <v>5</v>
      </c>
    </row>
    <row r="17" spans="2:13" x14ac:dyDescent="0.45">
      <c r="B17" s="17">
        <f t="shared" si="0"/>
        <v>123</v>
      </c>
      <c r="C17" s="18" t="str">
        <f>"( " &amp; E17 &amp; " - " &amp; $F$4 &amp; " ) / 30"</f>
        <v>( 123 - 3 ) / 30</v>
      </c>
      <c r="D17" s="19"/>
      <c r="E17" s="31">
        <f t="shared" si="8"/>
        <v>123</v>
      </c>
      <c r="F17" s="27">
        <f t="shared" si="1"/>
        <v>4</v>
      </c>
      <c r="G17" s="27">
        <f t="shared" si="2"/>
        <v>3.6666666666666665</v>
      </c>
      <c r="H17" s="27">
        <f t="shared" si="3"/>
        <v>3.3333333333333335</v>
      </c>
      <c r="I17" s="7">
        <f t="shared" si="4"/>
        <v>123</v>
      </c>
      <c r="J17" s="6" t="str">
        <f t="shared" si="5"/>
        <v>*fam03</v>
      </c>
      <c r="K17" s="7">
        <f t="shared" si="6"/>
        <v>4</v>
      </c>
      <c r="L17" s="7">
        <f t="shared" si="7"/>
        <v>18</v>
      </c>
      <c r="M17" s="7">
        <f>INT(E17/$F$4)+1</f>
        <v>42</v>
      </c>
    </row>
    <row r="18" spans="2:13" x14ac:dyDescent="0.45">
      <c r="B18" s="17">
        <f t="shared" si="0"/>
        <v>133</v>
      </c>
      <c r="C18" s="18" t="str">
        <f>"( " &amp; B18 &amp; " - " &amp; $G$4 &amp; " ) / 30"</f>
        <v>( 133 - 13 ) / 30</v>
      </c>
      <c r="D18" s="19"/>
      <c r="E18" s="31">
        <f t="shared" si="8"/>
        <v>133</v>
      </c>
      <c r="F18" s="27">
        <f t="shared" si="1"/>
        <v>4.333333333333333</v>
      </c>
      <c r="G18" s="27">
        <f t="shared" si="2"/>
        <v>4</v>
      </c>
      <c r="H18" s="27">
        <f t="shared" si="3"/>
        <v>3.6666666666666665</v>
      </c>
      <c r="I18" s="7">
        <f t="shared" si="4"/>
        <v>133</v>
      </c>
      <c r="J18" s="6" t="str">
        <f t="shared" si="5"/>
        <v>*fam13</v>
      </c>
      <c r="K18" s="7">
        <f t="shared" si="6"/>
        <v>4</v>
      </c>
      <c r="L18" s="7">
        <f t="shared" si="7"/>
        <v>20</v>
      </c>
      <c r="M18" s="7">
        <f>INT(E18/$G$4)+1</f>
        <v>11</v>
      </c>
    </row>
    <row r="19" spans="2:13" x14ac:dyDescent="0.45">
      <c r="B19" s="20">
        <f t="shared" si="0"/>
        <v>143</v>
      </c>
      <c r="C19" s="21" t="str">
        <f>"( " &amp; B19 &amp; " - " &amp; $H$4 &amp; " ) / 30"</f>
        <v>( 143 - 23 ) / 30</v>
      </c>
      <c r="D19" s="22"/>
      <c r="E19" s="32">
        <f t="shared" si="8"/>
        <v>143</v>
      </c>
      <c r="F19" s="28">
        <f t="shared" si="1"/>
        <v>4.666666666666667</v>
      </c>
      <c r="G19" s="28">
        <f t="shared" si="2"/>
        <v>4.333333333333333</v>
      </c>
      <c r="H19" s="28">
        <f t="shared" si="3"/>
        <v>4</v>
      </c>
      <c r="I19" s="24">
        <f t="shared" si="4"/>
        <v>143</v>
      </c>
      <c r="J19" s="23" t="str">
        <f t="shared" si="5"/>
        <v>*fam23</v>
      </c>
      <c r="K19" s="24">
        <f t="shared" si="6"/>
        <v>4</v>
      </c>
      <c r="L19" s="24">
        <f t="shared" si="7"/>
        <v>21</v>
      </c>
      <c r="M19" s="24">
        <f>INT(E19/$H$4)+1</f>
        <v>7</v>
      </c>
    </row>
    <row r="20" spans="2:13" x14ac:dyDescent="0.45">
      <c r="B20" s="17">
        <f t="shared" si="0"/>
        <v>153</v>
      </c>
      <c r="C20" s="18" t="str">
        <f>"( " &amp; E20 &amp; " - " &amp; $F$4 &amp; " ) / 30"</f>
        <v>( 153 - 3 ) / 30</v>
      </c>
      <c r="D20" s="19"/>
      <c r="E20" s="31">
        <f t="shared" si="8"/>
        <v>153</v>
      </c>
      <c r="F20" s="27">
        <f t="shared" si="1"/>
        <v>5</v>
      </c>
      <c r="G20" s="27">
        <f t="shared" si="2"/>
        <v>4.666666666666667</v>
      </c>
      <c r="H20" s="27">
        <f t="shared" si="3"/>
        <v>4.333333333333333</v>
      </c>
      <c r="I20" s="7">
        <f t="shared" si="4"/>
        <v>153</v>
      </c>
      <c r="J20" s="6" t="str">
        <f t="shared" si="5"/>
        <v>*fam03</v>
      </c>
      <c r="K20" s="7">
        <f t="shared" si="6"/>
        <v>5</v>
      </c>
      <c r="L20" s="7">
        <f t="shared" si="7"/>
        <v>22</v>
      </c>
      <c r="M20" s="7">
        <f>INT(E20/$F$4)+1</f>
        <v>52</v>
      </c>
    </row>
    <row r="21" spans="2:13" x14ac:dyDescent="0.45">
      <c r="B21" s="17">
        <f t="shared" si="0"/>
        <v>163</v>
      </c>
      <c r="C21" s="18" t="str">
        <f>"( " &amp; B21 &amp; " - " &amp; $G$4 &amp; " ) / 30"</f>
        <v>( 163 - 13 ) / 30</v>
      </c>
      <c r="D21" s="19"/>
      <c r="E21" s="31">
        <f t="shared" si="8"/>
        <v>163</v>
      </c>
      <c r="F21" s="27">
        <f t="shared" si="1"/>
        <v>5.333333333333333</v>
      </c>
      <c r="G21" s="27">
        <f t="shared" si="2"/>
        <v>5</v>
      </c>
      <c r="H21" s="27">
        <f t="shared" si="3"/>
        <v>4.666666666666667</v>
      </c>
      <c r="I21" s="7">
        <f t="shared" si="4"/>
        <v>163</v>
      </c>
      <c r="J21" s="6" t="str">
        <f t="shared" si="5"/>
        <v>*fam13</v>
      </c>
      <c r="K21" s="7">
        <f t="shared" si="6"/>
        <v>5</v>
      </c>
      <c r="L21" s="7">
        <f t="shared" si="7"/>
        <v>24</v>
      </c>
      <c r="M21" s="7">
        <f>INT(E21/$G$4)+1</f>
        <v>13</v>
      </c>
    </row>
    <row r="22" spans="2:13" x14ac:dyDescent="0.45">
      <c r="B22" s="20">
        <f t="shared" si="0"/>
        <v>173</v>
      </c>
      <c r="C22" s="21" t="str">
        <f>"( " &amp; B22 &amp; " - " &amp; $H$4 &amp; " ) / 30"</f>
        <v>( 173 - 23 ) / 30</v>
      </c>
      <c r="D22" s="22"/>
      <c r="E22" s="32">
        <f t="shared" si="8"/>
        <v>173</v>
      </c>
      <c r="F22" s="28">
        <f t="shared" si="1"/>
        <v>5.666666666666667</v>
      </c>
      <c r="G22" s="28">
        <f t="shared" si="2"/>
        <v>5.333333333333333</v>
      </c>
      <c r="H22" s="28">
        <f t="shared" si="3"/>
        <v>5</v>
      </c>
      <c r="I22" s="24">
        <f t="shared" si="4"/>
        <v>173</v>
      </c>
      <c r="J22" s="23" t="str">
        <f t="shared" si="5"/>
        <v>*fam23</v>
      </c>
      <c r="K22" s="24">
        <f t="shared" si="6"/>
        <v>5</v>
      </c>
      <c r="L22" s="24">
        <f t="shared" si="7"/>
        <v>25</v>
      </c>
      <c r="M22" s="24">
        <f>INT(E22/$H$4)+1</f>
        <v>8</v>
      </c>
    </row>
    <row r="23" spans="2:13" x14ac:dyDescent="0.45">
      <c r="B23" s="17">
        <f t="shared" si="0"/>
        <v>183</v>
      </c>
      <c r="C23" s="18" t="str">
        <f>"( " &amp; E23 &amp; " - " &amp; $F$4 &amp; " ) / 30"</f>
        <v>( 183 - 3 ) / 30</v>
      </c>
      <c r="D23" s="19"/>
      <c r="E23" s="31">
        <f t="shared" si="8"/>
        <v>183</v>
      </c>
      <c r="F23" s="27">
        <f t="shared" si="1"/>
        <v>6</v>
      </c>
      <c r="G23" s="27">
        <f t="shared" si="2"/>
        <v>5.666666666666667</v>
      </c>
      <c r="H23" s="27">
        <f t="shared" si="3"/>
        <v>5.333333333333333</v>
      </c>
      <c r="I23" s="7">
        <f t="shared" si="4"/>
        <v>183</v>
      </c>
      <c r="J23" s="6" t="str">
        <f t="shared" si="5"/>
        <v>*fam03</v>
      </c>
      <c r="K23" s="7">
        <f t="shared" si="6"/>
        <v>6</v>
      </c>
      <c r="L23" s="7">
        <f t="shared" si="7"/>
        <v>27</v>
      </c>
      <c r="M23" s="7">
        <f>INT(E23/$F$4)+1</f>
        <v>62</v>
      </c>
    </row>
    <row r="24" spans="2:13" x14ac:dyDescent="0.45">
      <c r="B24" s="17">
        <f t="shared" si="0"/>
        <v>193</v>
      </c>
      <c r="C24" s="18" t="str">
        <f>"( " &amp; B24 &amp; " - " &amp; $G$4 &amp; " ) / 30"</f>
        <v>( 193 - 13 ) / 30</v>
      </c>
      <c r="D24" s="19"/>
      <c r="E24" s="31">
        <f t="shared" si="8"/>
        <v>193</v>
      </c>
      <c r="F24" s="27">
        <f t="shared" si="1"/>
        <v>6.333333333333333</v>
      </c>
      <c r="G24" s="27">
        <f t="shared" si="2"/>
        <v>6</v>
      </c>
      <c r="H24" s="27">
        <f t="shared" si="3"/>
        <v>5.666666666666667</v>
      </c>
      <c r="I24" s="7">
        <f t="shared" si="4"/>
        <v>193</v>
      </c>
      <c r="J24" s="6" t="str">
        <f t="shared" si="5"/>
        <v>*fam13</v>
      </c>
      <c r="K24" s="7">
        <f t="shared" si="6"/>
        <v>6</v>
      </c>
      <c r="L24" s="7">
        <f t="shared" si="7"/>
        <v>28</v>
      </c>
      <c r="M24" s="7">
        <f>INT(E24/$G$4)+1</f>
        <v>15</v>
      </c>
    </row>
    <row r="25" spans="2:13" x14ac:dyDescent="0.45">
      <c r="B25" s="20">
        <f t="shared" si="0"/>
        <v>203</v>
      </c>
      <c r="C25" s="21" t="str">
        <f>"( " &amp; B25 &amp; " - " &amp; $H$4 &amp; " ) / 30"</f>
        <v>( 203 - 23 ) / 30</v>
      </c>
      <c r="D25" s="22"/>
      <c r="E25" s="32">
        <f t="shared" si="8"/>
        <v>203</v>
      </c>
      <c r="F25" s="28">
        <f t="shared" si="1"/>
        <v>6.666666666666667</v>
      </c>
      <c r="G25" s="28">
        <f t="shared" si="2"/>
        <v>6.333333333333333</v>
      </c>
      <c r="H25" s="28">
        <f t="shared" si="3"/>
        <v>6</v>
      </c>
      <c r="I25" s="24">
        <f t="shared" si="4"/>
        <v>203</v>
      </c>
      <c r="J25" s="23" t="str">
        <f t="shared" si="5"/>
        <v>*fam23</v>
      </c>
      <c r="K25" s="24">
        <f t="shared" si="6"/>
        <v>6</v>
      </c>
      <c r="L25" s="24">
        <f t="shared" si="7"/>
        <v>30</v>
      </c>
      <c r="M25" s="24">
        <f>INT(E25/$G$4)+1</f>
        <v>16</v>
      </c>
    </row>
    <row r="26" spans="2:13" x14ac:dyDescent="0.45">
      <c r="D26" s="8"/>
    </row>
  </sheetData>
  <sheetProtection sheet="1" objects="1" scenarios="1" selectLockedCells="1"/>
  <conditionalFormatting sqref="H3:H10 H12:H24 H26:H30">
    <cfRule type="expression" dxfId="25" priority="26">
      <formula>(MOD($H$4/3,1)=0)</formula>
    </cfRule>
  </conditionalFormatting>
  <conditionalFormatting sqref="G3:G10 G12:G24 G26:G30">
    <cfRule type="expression" dxfId="24" priority="25">
      <formula>(MOD($G$4/3,1)=0)</formula>
    </cfRule>
  </conditionalFormatting>
  <conditionalFormatting sqref="F3:F10 F12:F24 F26:F30">
    <cfRule type="expression" dxfId="23" priority="24">
      <formula>(MOD($F$4/3,1)=0)</formula>
    </cfRule>
  </conditionalFormatting>
  <conditionalFormatting sqref="E5">
    <cfRule type="expression" dxfId="22" priority="22">
      <formula>(MOD(E5/3,1)=0)</formula>
    </cfRule>
  </conditionalFormatting>
  <conditionalFormatting sqref="E6:E24">
    <cfRule type="expression" dxfId="21" priority="23">
      <formula>(MOD(E6/3,1)=0)</formula>
    </cfRule>
  </conditionalFormatting>
  <conditionalFormatting sqref="J5">
    <cfRule type="expression" dxfId="20" priority="20" stopIfTrue="1">
      <formula>(MOD(E5/3,1)=0)</formula>
    </cfRule>
  </conditionalFormatting>
  <conditionalFormatting sqref="J5:J24">
    <cfRule type="expression" dxfId="19" priority="21" stopIfTrue="1">
      <formula>(MOD(E5/3,1)=0)</formula>
    </cfRule>
  </conditionalFormatting>
  <conditionalFormatting sqref="K5:K24">
    <cfRule type="expression" dxfId="18" priority="19" stopIfTrue="1">
      <formula>(MOD(E5/3,1)=0)</formula>
    </cfRule>
  </conditionalFormatting>
  <conditionalFormatting sqref="L5:L24">
    <cfRule type="expression" dxfId="17" priority="18" stopIfTrue="1">
      <formula>(MOD(E5/3,1)=0)</formula>
    </cfRule>
  </conditionalFormatting>
  <conditionalFormatting sqref="I5:I24">
    <cfRule type="expression" dxfId="16" priority="17" stopIfTrue="1">
      <formula>(MOD(E5/3,1)=0)</formula>
    </cfRule>
  </conditionalFormatting>
  <conditionalFormatting sqref="H5:H24">
    <cfRule type="expression" dxfId="15" priority="16" stopIfTrue="1">
      <formula>(MOD(E5/3,1)=0)</formula>
    </cfRule>
  </conditionalFormatting>
  <conditionalFormatting sqref="G5:G24">
    <cfRule type="expression" dxfId="14" priority="15" stopIfTrue="1">
      <formula>(MOD(E5/3,1)=0)</formula>
    </cfRule>
  </conditionalFormatting>
  <conditionalFormatting sqref="F5:F24">
    <cfRule type="expression" dxfId="13" priority="14" stopIfTrue="1">
      <formula>(MOD(E5/3,1)=0)</formula>
    </cfRule>
  </conditionalFormatting>
  <conditionalFormatting sqref="H25">
    <cfRule type="expression" dxfId="12" priority="13">
      <formula>(MOD($H$4/3,1)=0)</formula>
    </cfRule>
  </conditionalFormatting>
  <conditionalFormatting sqref="G25">
    <cfRule type="expression" dxfId="11" priority="12">
      <formula>(MOD($G$4/3,1)=0)</formula>
    </cfRule>
  </conditionalFormatting>
  <conditionalFormatting sqref="F25">
    <cfRule type="expression" dxfId="10" priority="11">
      <formula>(MOD($F$4/3,1)=0)</formula>
    </cfRule>
  </conditionalFormatting>
  <conditionalFormatting sqref="E25">
    <cfRule type="expression" dxfId="9" priority="10">
      <formula>(MOD(E25/3,1)=0)</formula>
    </cfRule>
  </conditionalFormatting>
  <conditionalFormatting sqref="J25">
    <cfRule type="expression" dxfId="8" priority="9" stopIfTrue="1">
      <formula>(MOD(E25/3,1)=0)</formula>
    </cfRule>
  </conditionalFormatting>
  <conditionalFormatting sqref="K25">
    <cfRule type="expression" dxfId="7" priority="8" stopIfTrue="1">
      <formula>(MOD(E25/3,1)=0)</formula>
    </cfRule>
  </conditionalFormatting>
  <conditionalFormatting sqref="L25">
    <cfRule type="expression" dxfId="6" priority="7" stopIfTrue="1">
      <formula>(MOD(E25/3,1)=0)</formula>
    </cfRule>
  </conditionalFormatting>
  <conditionalFormatting sqref="I25">
    <cfRule type="expression" dxfId="5" priority="6" stopIfTrue="1">
      <formula>(MOD(E25/3,1)=0)</formula>
    </cfRule>
  </conditionalFormatting>
  <conditionalFormatting sqref="H25">
    <cfRule type="expression" dxfId="4" priority="5" stopIfTrue="1">
      <formula>(MOD(E25/3,1)=0)</formula>
    </cfRule>
  </conditionalFormatting>
  <conditionalFormatting sqref="G25">
    <cfRule type="expression" dxfId="3" priority="4" stopIfTrue="1">
      <formula>(MOD(E25/3,1)=0)</formula>
    </cfRule>
  </conditionalFormatting>
  <conditionalFormatting sqref="F25">
    <cfRule type="expression" dxfId="2" priority="3" stopIfTrue="1">
      <formula>(MOD(E25/3,1)=0)</formula>
    </cfRule>
  </conditionalFormatting>
  <conditionalFormatting sqref="M5">
    <cfRule type="expression" dxfId="1" priority="2" stopIfTrue="1">
      <formula>(MOD(E5/3,1)=0)</formula>
    </cfRule>
  </conditionalFormatting>
  <conditionalFormatting sqref="M6:M25">
    <cfRule type="expression" dxfId="0" priority="1" stopIfTrue="1">
      <formula>(MOD(E6/3,1)=0)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9BE0-4F85-4EC5-A19E-1E4205429C35}">
  <dimension ref="B2:N22"/>
  <sheetViews>
    <sheetView tabSelected="1" workbookViewId="0">
      <selection activeCell="D21" sqref="D21"/>
    </sheetView>
  </sheetViews>
  <sheetFormatPr defaultRowHeight="18.600000000000001" x14ac:dyDescent="0.45"/>
  <cols>
    <col min="2" max="2" width="10.53515625" customWidth="1"/>
    <col min="3" max="10" width="9.23046875" style="1"/>
  </cols>
  <sheetData>
    <row r="2" spans="2:14" x14ac:dyDescent="0.45">
      <c r="C2" s="1" t="s">
        <v>14</v>
      </c>
      <c r="D2" s="1" t="s">
        <v>15</v>
      </c>
      <c r="E2" s="1" t="s">
        <v>14</v>
      </c>
      <c r="F2" s="1" t="s">
        <v>16</v>
      </c>
      <c r="G2" s="1" t="s">
        <v>15</v>
      </c>
      <c r="H2" s="1" t="s">
        <v>17</v>
      </c>
      <c r="I2" s="1" t="s">
        <v>16</v>
      </c>
      <c r="J2" s="1" t="s">
        <v>17</v>
      </c>
    </row>
    <row r="3" spans="2:14" x14ac:dyDescent="0.45">
      <c r="C3" s="2" t="s">
        <v>6</v>
      </c>
      <c r="D3" s="3" t="s">
        <v>7</v>
      </c>
      <c r="E3" s="2" t="s">
        <v>8</v>
      </c>
      <c r="F3" s="4" t="s">
        <v>9</v>
      </c>
      <c r="G3" s="3" t="s">
        <v>10</v>
      </c>
      <c r="H3" s="5" t="s">
        <v>11</v>
      </c>
      <c r="I3" s="4" t="s">
        <v>12</v>
      </c>
      <c r="J3" s="5" t="s">
        <v>13</v>
      </c>
    </row>
    <row r="4" spans="2:14" x14ac:dyDescent="0.45">
      <c r="C4" s="34">
        <v>1</v>
      </c>
      <c r="D4" s="34">
        <v>7</v>
      </c>
      <c r="E4" s="34">
        <v>11</v>
      </c>
      <c r="F4" s="34">
        <v>13</v>
      </c>
      <c r="G4" s="34">
        <v>17</v>
      </c>
      <c r="H4" s="34">
        <v>19</v>
      </c>
      <c r="I4" s="34">
        <v>23</v>
      </c>
      <c r="J4" s="34">
        <v>29</v>
      </c>
    </row>
    <row r="5" spans="2:14" x14ac:dyDescent="0.45">
      <c r="C5" s="34">
        <f>C4+30</f>
        <v>31</v>
      </c>
      <c r="D5" s="34">
        <f t="shared" ref="D5:J5" si="0">D4+30</f>
        <v>37</v>
      </c>
      <c r="E5" s="34">
        <f t="shared" si="0"/>
        <v>41</v>
      </c>
      <c r="F5" s="34">
        <f t="shared" si="0"/>
        <v>43</v>
      </c>
      <c r="G5" s="34">
        <f t="shared" si="0"/>
        <v>47</v>
      </c>
      <c r="H5" s="34">
        <f t="shared" si="0"/>
        <v>49</v>
      </c>
      <c r="I5" s="34">
        <f t="shared" si="0"/>
        <v>53</v>
      </c>
      <c r="J5" s="34">
        <f t="shared" si="0"/>
        <v>59</v>
      </c>
    </row>
    <row r="6" spans="2:14" x14ac:dyDescent="0.45">
      <c r="C6" s="34">
        <f t="shared" ref="C6:C10" si="1">C5+30</f>
        <v>61</v>
      </c>
      <c r="D6" s="34">
        <f t="shared" ref="D6:D10" si="2">D5+30</f>
        <v>67</v>
      </c>
      <c r="E6" s="34">
        <f t="shared" ref="E6:E10" si="3">E5+30</f>
        <v>71</v>
      </c>
      <c r="F6" s="34">
        <f t="shared" ref="F6:F10" si="4">F5+30</f>
        <v>73</v>
      </c>
      <c r="G6" s="34">
        <f t="shared" ref="G6:G10" si="5">G5+30</f>
        <v>77</v>
      </c>
      <c r="H6" s="34">
        <f t="shared" ref="H6:H10" si="6">H5+30</f>
        <v>79</v>
      </c>
      <c r="I6" s="34">
        <f t="shared" ref="I6:I10" si="7">I5+30</f>
        <v>83</v>
      </c>
      <c r="J6" s="34">
        <f t="shared" ref="J6:J10" si="8">J5+30</f>
        <v>89</v>
      </c>
    </row>
    <row r="7" spans="2:14" x14ac:dyDescent="0.45">
      <c r="C7" s="34">
        <f t="shared" si="1"/>
        <v>91</v>
      </c>
      <c r="D7" s="34">
        <f t="shared" si="2"/>
        <v>97</v>
      </c>
      <c r="E7" s="34">
        <f t="shared" si="3"/>
        <v>101</v>
      </c>
      <c r="F7" s="34">
        <f t="shared" si="4"/>
        <v>103</v>
      </c>
      <c r="G7" s="34">
        <f t="shared" si="5"/>
        <v>107</v>
      </c>
      <c r="H7" s="34">
        <f t="shared" si="6"/>
        <v>109</v>
      </c>
      <c r="I7" s="34">
        <f t="shared" si="7"/>
        <v>113</v>
      </c>
      <c r="J7" s="34">
        <f t="shared" si="8"/>
        <v>119</v>
      </c>
    </row>
    <row r="8" spans="2:14" x14ac:dyDescent="0.45">
      <c r="C8" s="34">
        <f t="shared" si="1"/>
        <v>121</v>
      </c>
      <c r="D8" s="34">
        <f t="shared" si="2"/>
        <v>127</v>
      </c>
      <c r="E8" s="34">
        <f t="shared" si="3"/>
        <v>131</v>
      </c>
      <c r="F8" s="34">
        <f t="shared" si="4"/>
        <v>133</v>
      </c>
      <c r="G8" s="34">
        <f t="shared" si="5"/>
        <v>137</v>
      </c>
      <c r="H8" s="34">
        <f t="shared" si="6"/>
        <v>139</v>
      </c>
      <c r="I8" s="34">
        <f t="shared" si="7"/>
        <v>143</v>
      </c>
      <c r="J8" s="34">
        <f t="shared" si="8"/>
        <v>149</v>
      </c>
    </row>
    <row r="9" spans="2:14" x14ac:dyDescent="0.45">
      <c r="C9" s="34">
        <f t="shared" si="1"/>
        <v>151</v>
      </c>
      <c r="D9" s="34">
        <f t="shared" si="2"/>
        <v>157</v>
      </c>
      <c r="E9" s="34">
        <f t="shared" si="3"/>
        <v>161</v>
      </c>
      <c r="F9" s="34">
        <f t="shared" si="4"/>
        <v>163</v>
      </c>
      <c r="G9" s="34">
        <f t="shared" si="5"/>
        <v>167</v>
      </c>
      <c r="H9" s="34">
        <f t="shared" si="6"/>
        <v>169</v>
      </c>
      <c r="I9" s="34">
        <f t="shared" si="7"/>
        <v>173</v>
      </c>
      <c r="J9" s="34">
        <f t="shared" si="8"/>
        <v>179</v>
      </c>
    </row>
    <row r="10" spans="2:14" x14ac:dyDescent="0.45">
      <c r="C10" s="34">
        <f t="shared" si="1"/>
        <v>181</v>
      </c>
      <c r="D10" s="34">
        <f t="shared" si="2"/>
        <v>187</v>
      </c>
      <c r="E10" s="34">
        <f t="shared" si="3"/>
        <v>191</v>
      </c>
      <c r="F10" s="34">
        <f t="shared" si="4"/>
        <v>193</v>
      </c>
      <c r="G10" s="34">
        <f t="shared" si="5"/>
        <v>197</v>
      </c>
      <c r="H10" s="34">
        <f t="shared" si="6"/>
        <v>199</v>
      </c>
      <c r="I10" s="34">
        <f t="shared" si="7"/>
        <v>203</v>
      </c>
      <c r="J10" s="34">
        <f t="shared" si="8"/>
        <v>209</v>
      </c>
    </row>
    <row r="13" spans="2:14" x14ac:dyDescent="0.45">
      <c r="B13" t="s">
        <v>18</v>
      </c>
      <c r="C13" s="35" t="s">
        <v>14</v>
      </c>
      <c r="D13" s="35"/>
      <c r="F13" s="35" t="s">
        <v>16</v>
      </c>
      <c r="G13" s="35"/>
      <c r="I13" s="35" t="s">
        <v>15</v>
      </c>
      <c r="J13" s="35"/>
      <c r="L13" s="35" t="s">
        <v>17</v>
      </c>
      <c r="M13" s="35"/>
    </row>
    <row r="14" spans="2:14" x14ac:dyDescent="0.45">
      <c r="C14" s="1" t="s">
        <v>14</v>
      </c>
      <c r="D14" s="1" t="s">
        <v>14</v>
      </c>
      <c r="F14" s="1" t="s">
        <v>16</v>
      </c>
      <c r="G14" s="1" t="s">
        <v>16</v>
      </c>
      <c r="I14" s="1" t="s">
        <v>15</v>
      </c>
      <c r="J14" s="1" t="s">
        <v>15</v>
      </c>
      <c r="K14" s="1"/>
      <c r="L14" s="1" t="s">
        <v>17</v>
      </c>
      <c r="M14" s="1" t="s">
        <v>17</v>
      </c>
      <c r="N14" s="1"/>
    </row>
    <row r="15" spans="2:14" x14ac:dyDescent="0.45">
      <c r="B15" t="s">
        <v>1</v>
      </c>
      <c r="C15" s="2" t="s">
        <v>6</v>
      </c>
      <c r="D15" s="2" t="s">
        <v>8</v>
      </c>
      <c r="F15" s="4" t="s">
        <v>9</v>
      </c>
      <c r="G15" s="4" t="s">
        <v>12</v>
      </c>
      <c r="I15" s="3" t="s">
        <v>7</v>
      </c>
      <c r="J15" s="3" t="s">
        <v>10</v>
      </c>
      <c r="K15" s="1"/>
      <c r="L15" s="5" t="s">
        <v>11</v>
      </c>
      <c r="M15" s="5" t="s">
        <v>13</v>
      </c>
      <c r="N15" s="1"/>
    </row>
    <row r="16" spans="2:14" x14ac:dyDescent="0.45">
      <c r="C16" s="34">
        <v>1</v>
      </c>
      <c r="D16" s="34">
        <v>11</v>
      </c>
      <c r="E16" s="34"/>
      <c r="F16" s="34">
        <v>13</v>
      </c>
      <c r="G16" s="34">
        <v>23</v>
      </c>
      <c r="H16" s="34"/>
      <c r="I16" s="34">
        <v>7</v>
      </c>
      <c r="J16" s="34">
        <v>17</v>
      </c>
      <c r="K16" s="34"/>
      <c r="L16" s="34">
        <v>19</v>
      </c>
      <c r="M16" s="34">
        <v>29</v>
      </c>
      <c r="N16" s="1"/>
    </row>
    <row r="17" spans="3:14" x14ac:dyDescent="0.45">
      <c r="C17" s="34">
        <f>C16+30</f>
        <v>31</v>
      </c>
      <c r="D17" s="34">
        <f t="shared" ref="D17:D22" si="9">D16+30</f>
        <v>41</v>
      </c>
      <c r="E17" s="34"/>
      <c r="F17" s="34">
        <f t="shared" ref="F17:F22" si="10">F16+30</f>
        <v>43</v>
      </c>
      <c r="G17" s="34">
        <f t="shared" ref="G17:G22" si="11">G16+30</f>
        <v>53</v>
      </c>
      <c r="H17" s="34"/>
      <c r="I17" s="34">
        <f t="shared" ref="I17:I22" si="12">I16+30</f>
        <v>37</v>
      </c>
      <c r="J17" s="34">
        <f t="shared" ref="J17:J22" si="13">J16+30</f>
        <v>47</v>
      </c>
      <c r="K17" s="34"/>
      <c r="L17" s="34">
        <f t="shared" ref="L17:L22" si="14">L16+30</f>
        <v>49</v>
      </c>
      <c r="M17" s="34">
        <f t="shared" ref="M17:M22" si="15">M16+30</f>
        <v>59</v>
      </c>
      <c r="N17" s="1"/>
    </row>
    <row r="18" spans="3:14" x14ac:dyDescent="0.45">
      <c r="C18" s="34">
        <f t="shared" ref="C18:C22" si="16">C17+30</f>
        <v>61</v>
      </c>
      <c r="D18" s="34">
        <f t="shared" si="9"/>
        <v>71</v>
      </c>
      <c r="E18" s="34"/>
      <c r="F18" s="34">
        <f t="shared" si="10"/>
        <v>73</v>
      </c>
      <c r="G18" s="34">
        <f t="shared" si="11"/>
        <v>83</v>
      </c>
      <c r="H18" s="34"/>
      <c r="I18" s="34">
        <f t="shared" si="12"/>
        <v>67</v>
      </c>
      <c r="J18" s="34">
        <f t="shared" si="13"/>
        <v>77</v>
      </c>
      <c r="K18" s="34"/>
      <c r="L18" s="34">
        <f t="shared" si="14"/>
        <v>79</v>
      </c>
      <c r="M18" s="34">
        <f t="shared" si="15"/>
        <v>89</v>
      </c>
      <c r="N18" s="1"/>
    </row>
    <row r="19" spans="3:14" x14ac:dyDescent="0.45">
      <c r="C19" s="34">
        <f t="shared" si="16"/>
        <v>91</v>
      </c>
      <c r="D19" s="34">
        <f t="shared" si="9"/>
        <v>101</v>
      </c>
      <c r="E19" s="34"/>
      <c r="F19" s="34">
        <f t="shared" si="10"/>
        <v>103</v>
      </c>
      <c r="G19" s="34">
        <f t="shared" si="11"/>
        <v>113</v>
      </c>
      <c r="H19" s="34"/>
      <c r="I19" s="34">
        <f t="shared" si="12"/>
        <v>97</v>
      </c>
      <c r="J19" s="34">
        <f t="shared" si="13"/>
        <v>107</v>
      </c>
      <c r="K19" s="34"/>
      <c r="L19" s="34">
        <f t="shared" si="14"/>
        <v>109</v>
      </c>
      <c r="M19" s="34">
        <f t="shared" si="15"/>
        <v>119</v>
      </c>
      <c r="N19" s="1"/>
    </row>
    <row r="20" spans="3:14" x14ac:dyDescent="0.45">
      <c r="C20" s="34">
        <f t="shared" si="16"/>
        <v>121</v>
      </c>
      <c r="D20" s="34">
        <f t="shared" si="9"/>
        <v>131</v>
      </c>
      <c r="E20" s="34"/>
      <c r="F20" s="34">
        <f t="shared" si="10"/>
        <v>133</v>
      </c>
      <c r="G20" s="34">
        <f t="shared" si="11"/>
        <v>143</v>
      </c>
      <c r="H20" s="34"/>
      <c r="I20" s="34">
        <f t="shared" si="12"/>
        <v>127</v>
      </c>
      <c r="J20" s="34">
        <f t="shared" si="13"/>
        <v>137</v>
      </c>
      <c r="K20" s="34"/>
      <c r="L20" s="34">
        <f t="shared" si="14"/>
        <v>139</v>
      </c>
      <c r="M20" s="34">
        <f t="shared" si="15"/>
        <v>149</v>
      </c>
      <c r="N20" s="1"/>
    </row>
    <row r="21" spans="3:14" x14ac:dyDescent="0.45">
      <c r="C21" s="34">
        <f t="shared" si="16"/>
        <v>151</v>
      </c>
      <c r="D21" s="34">
        <f t="shared" si="9"/>
        <v>161</v>
      </c>
      <c r="E21" s="34"/>
      <c r="F21" s="34">
        <f t="shared" si="10"/>
        <v>163</v>
      </c>
      <c r="G21" s="34">
        <f t="shared" si="11"/>
        <v>173</v>
      </c>
      <c r="H21" s="34"/>
      <c r="I21" s="34">
        <f t="shared" si="12"/>
        <v>157</v>
      </c>
      <c r="J21" s="34">
        <f t="shared" si="13"/>
        <v>167</v>
      </c>
      <c r="K21" s="34"/>
      <c r="L21" s="34">
        <f t="shared" si="14"/>
        <v>169</v>
      </c>
      <c r="M21" s="34">
        <f t="shared" si="15"/>
        <v>179</v>
      </c>
      <c r="N21" s="1"/>
    </row>
    <row r="22" spans="3:14" x14ac:dyDescent="0.45">
      <c r="C22" s="34">
        <f t="shared" si="16"/>
        <v>181</v>
      </c>
      <c r="D22" s="34">
        <f t="shared" si="9"/>
        <v>191</v>
      </c>
      <c r="E22" s="34"/>
      <c r="F22" s="34">
        <f t="shared" si="10"/>
        <v>193</v>
      </c>
      <c r="G22" s="34">
        <f t="shared" si="11"/>
        <v>203</v>
      </c>
      <c r="H22" s="34"/>
      <c r="I22" s="34">
        <f t="shared" si="12"/>
        <v>187</v>
      </c>
      <c r="J22" s="34">
        <f t="shared" si="13"/>
        <v>197</v>
      </c>
      <c r="K22" s="34"/>
      <c r="L22" s="34">
        <f t="shared" si="14"/>
        <v>199</v>
      </c>
      <c r="M22" s="34">
        <f t="shared" si="15"/>
        <v>209</v>
      </c>
      <c r="N22" s="1"/>
    </row>
  </sheetData>
  <mergeCells count="4">
    <mergeCell ref="C13:D13"/>
    <mergeCell ref="F13:G13"/>
    <mergeCell ref="I13:J13"/>
    <mergeCell ref="L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try limit formula</vt:lpstr>
      <vt:lpstr>by +30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2021-11-02T21:11:44Z</dcterms:created>
  <dcterms:modified xsi:type="dcterms:W3CDTF">2021-11-30T02:28:45Z</dcterms:modified>
</cp:coreProperties>
</file>