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Sheet1!$A$1:$M$57</definedName>
  </definedNames>
  <calcPr calcId="144525" concurrentCalc="0"/>
</workbook>
</file>

<file path=xl/sharedStrings.xml><?xml version="1.0" encoding="utf-8"?>
<sst xmlns="http://schemas.openxmlformats.org/spreadsheetml/2006/main" count="307">
  <si>
    <t>资源总类型</t>
  </si>
  <si>
    <t>资源子类型1</t>
  </si>
  <si>
    <t>文件夹实际大小(MB)</t>
  </si>
  <si>
    <t>资源大小(MB)</t>
  </si>
  <si>
    <t>资源子类型2</t>
  </si>
  <si>
    <t>备注</t>
  </si>
  <si>
    <t>子类型大小(MB)</t>
  </si>
  <si>
    <t>资源数量</t>
  </si>
  <si>
    <r>
      <rPr>
        <sz val="11"/>
        <color theme="1"/>
        <rFont val="宋体"/>
        <charset val="134"/>
      </rPr>
      <t>平均大小(KB</t>
    </r>
    <r>
      <rPr>
        <sz val="11"/>
        <color theme="1"/>
        <rFont val="宋体"/>
        <charset val="134"/>
      </rPr>
      <t>)</t>
    </r>
  </si>
  <si>
    <t>变化趋势(MB)</t>
  </si>
  <si>
    <t>类型</t>
  </si>
  <si>
    <t>路径</t>
  </si>
  <si>
    <t>原坐标对应列</t>
  </si>
  <si>
    <t>场景</t>
  </si>
  <si>
    <t>创建角色</t>
  </si>
  <si>
    <t>上升0.04999995</t>
  </si>
  <si>
    <t>apk</t>
  </si>
  <si>
    <t>社区+沙滩</t>
  </si>
  <si>
    <t>17.6+0.3+97.5M(没有压)=115.7</t>
  </si>
  <si>
    <t>上升1.5</t>
  </si>
  <si>
    <t>Assets\Scenes\Stage[shequ];Art\3d\animations,StaticResources\art\3d\stage\shequ_shatan_02</t>
  </si>
  <si>
    <t>婚礼房间+仪式</t>
  </si>
  <si>
    <t>27.8M+8.12M(秋千)=35</t>
  </si>
  <si>
    <t>上升0.05000019</t>
  </si>
  <si>
    <t>StaticResources\art\3d\stage,\StaticResources\art\3d\fitment</t>
  </si>
  <si>
    <t>3D房间1+2</t>
  </si>
  <si>
    <t>17.8M+30.6M</t>
  </si>
  <si>
    <t>下降1</t>
  </si>
  <si>
    <t>\StaticResources\art\3d\stage\waitingroom_01</t>
  </si>
  <si>
    <t>舞台2-8</t>
  </si>
  <si>
    <t>1.28+10.0+2.47</t>
  </si>
  <si>
    <t>下降0.7</t>
  </si>
  <si>
    <t>StaticResources\art\3d\stage,3d\stage\textures,resources\Art\Note</t>
  </si>
  <si>
    <t>约会房间</t>
  </si>
  <si>
    <t>40M</t>
  </si>
  <si>
    <t>新条目</t>
  </si>
  <si>
    <t>阳台</t>
  </si>
  <si>
    <t>无上升下降</t>
  </si>
  <si>
    <t>通用资源</t>
  </si>
  <si>
    <t>动态贴图+地光+动画+家具</t>
  </si>
  <si>
    <t>上升3.3</t>
  </si>
  <si>
    <t>动作</t>
  </si>
  <si>
    <t>舞蹈动作</t>
  </si>
  <si>
    <t>ab</t>
  </si>
  <si>
    <t>cdn/assetbundles/art/role/actions/ingame_dance_actions_anim</t>
  </si>
  <si>
    <t>st动作</t>
  </si>
  <si>
    <t>上升3.4</t>
  </si>
  <si>
    <t>cdn/assetbundles/art/role/actions/ingame_nodance_actions_anim</t>
  </si>
  <si>
    <t>局外动作</t>
  </si>
  <si>
    <t>上升5.09</t>
  </si>
  <si>
    <t>cdn/assetbundles/art/role/actions/actions_anim</t>
  </si>
  <si>
    <t>局内表情</t>
  </si>
  <si>
    <t>上升1.02</t>
  </si>
  <si>
    <t>cdn/assetbundles/art/role/actions/expression</t>
  </si>
  <si>
    <t>局外表情</t>
  </si>
  <si>
    <t>上升3.150001</t>
  </si>
  <si>
    <t>cdn/assetbundles/art/role/actions/actions_anim_expression</t>
  </si>
  <si>
    <t>3DAvatar人物</t>
  </si>
  <si>
    <t>素体</t>
  </si>
  <si>
    <t>上升0.36</t>
  </si>
  <si>
    <t>resources/art/role/bodypart</t>
  </si>
  <si>
    <t>服装</t>
  </si>
  <si>
    <t>普通</t>
  </si>
  <si>
    <t>男</t>
  </si>
  <si>
    <t>上升0.2599983</t>
  </si>
  <si>
    <t>cdn/assetbundles/art/role/bodypart/male</t>
  </si>
  <si>
    <t>女</t>
  </si>
  <si>
    <t>下降0.7399979</t>
  </si>
  <si>
    <t>cdn/assetbundles/art/role/bodypart/female</t>
  </si>
  <si>
    <t>套装</t>
  </si>
  <si>
    <t>cdn/assetbundles/art/role/bodypart/male/suit</t>
  </si>
  <si>
    <t>cdn/assetbundles/art/role/bodypart/female/suit</t>
  </si>
  <si>
    <t>妆容</t>
  </si>
  <si>
    <t>上升0.8</t>
  </si>
  <si>
    <t>resources/art/role/makeup</t>
  </si>
  <si>
    <t>挂件</t>
  </si>
  <si>
    <t>cdn/assetbundles/art/role/link/male</t>
  </si>
  <si>
    <t>cdn/assetbundles/art/role/link/female</t>
  </si>
  <si>
    <t>UI资源-物品图标</t>
  </si>
  <si>
    <t>物品、服装</t>
  </si>
  <si>
    <t>cdn/assetbundles/texture/item_icon</t>
  </si>
  <si>
    <t>3DNPC人物</t>
  </si>
  <si>
    <t>下降0.6999998</t>
  </si>
  <si>
    <t>resources/art/npc</t>
  </si>
  <si>
    <t>3D相机动画</t>
  </si>
  <si>
    <t>resources/art/camera</t>
  </si>
  <si>
    <t>UI资源</t>
  </si>
  <si>
    <t>图集</t>
  </si>
  <si>
    <t>上升1.4</t>
  </si>
  <si>
    <t>staticResources/art/uiatlas</t>
  </si>
  <si>
    <t>特效</t>
  </si>
  <si>
    <t>51.18/71</t>
  </si>
  <si>
    <t>上升10.3</t>
  </si>
  <si>
    <t>staticResources/art/uieffects</t>
  </si>
  <si>
    <t>背景图</t>
  </si>
  <si>
    <t>下降0.54</t>
  </si>
  <si>
    <t>staticResources/art/uitexture/untransparent</t>
  </si>
  <si>
    <t>透明散图</t>
  </si>
  <si>
    <t>上升严重</t>
  </si>
  <si>
    <t>上升23</t>
  </si>
  <si>
    <t>staticResources/art/uitexture/transparent</t>
  </si>
  <si>
    <t>美术字体</t>
  </si>
  <si>
    <t>staticResources/font</t>
  </si>
  <si>
    <t>功能图标</t>
  </si>
  <si>
    <t>成就、任务</t>
  </si>
  <si>
    <t>cdn/assetbundles/texture/achievement</t>
  </si>
  <si>
    <t>背景</t>
  </si>
  <si>
    <t>cdn/assetbundles/texture/background</t>
  </si>
  <si>
    <t>活动</t>
  </si>
  <si>
    <t>cdn/assetbundles/texture/campaign</t>
  </si>
  <si>
    <t>卡牌</t>
  </si>
  <si>
    <t>cdn/assetbundles/texture/card_icon</t>
  </si>
  <si>
    <t>章节图</t>
  </si>
  <si>
    <t>cdn/assetbundles/texture/chapter_icon</t>
  </si>
  <si>
    <t>花园</t>
  </si>
  <si>
    <t>cdn/assetbundles/texture/garden</t>
  </si>
  <si>
    <t>局内</t>
  </si>
  <si>
    <t>cdn/assetbundles/texture/ingame</t>
  </si>
  <si>
    <t>cdn/assetbundles/texture/makeup</t>
  </si>
  <si>
    <t>头像框</t>
  </si>
  <si>
    <t>cdn/assetbundles/texture/portrait</t>
  </si>
  <si>
    <t>通用货币</t>
  </si>
  <si>
    <t>cdn/assetbundles/texture/ui_misc</t>
  </si>
  <si>
    <t>声音资源</t>
  </si>
  <si>
    <t>音乐</t>
  </si>
  <si>
    <t>assetbundle</t>
  </si>
  <si>
    <t>上升59.89999</t>
  </si>
  <si>
    <t>cdn/assetbundles/audio/bgm</t>
  </si>
  <si>
    <t>音效</t>
  </si>
  <si>
    <t>音符音效</t>
  </si>
  <si>
    <t>streamingassets/audio</t>
  </si>
  <si>
    <t>局外</t>
  </si>
  <si>
    <t>cdn/assetbundles/audio/sound_effect</t>
  </si>
  <si>
    <t>插件资源</t>
  </si>
  <si>
    <t>米大师</t>
  </si>
  <si>
    <t>总体下降14.33</t>
  </si>
  <si>
    <t>opencv</t>
  </si>
  <si>
    <t>潘多拉</t>
  </si>
  <si>
    <t>msdk + bugly</t>
  </si>
  <si>
    <t>xlua</t>
  </si>
  <si>
    <t>安全sdk</t>
  </si>
  <si>
    <t>gCloud</t>
  </si>
  <si>
    <t>unity自身so</t>
  </si>
  <si>
    <t>信鸽</t>
  </si>
  <si>
    <t>c#代码dll</t>
  </si>
  <si>
    <t>其他so文件</t>
  </si>
  <si>
    <t>配置</t>
  </si>
  <si>
    <t>上升严重,在sheet2中,标注了未二进制的所有xml</t>
  </si>
  <si>
    <t>上升2.35</t>
  </si>
  <si>
    <t>cdn/assetbundles/config</t>
  </si>
  <si>
    <t>关卡配置</t>
  </si>
  <si>
    <t>上升9.55</t>
  </si>
  <si>
    <t>cdn/assetbundles/level</t>
  </si>
  <si>
    <t>label字体</t>
  </si>
  <si>
    <t>cdn/assetbundles/ui</t>
  </si>
  <si>
    <t>空apk</t>
  </si>
  <si>
    <t>apk资源大小</t>
  </si>
  <si>
    <t>apk外资源大小</t>
  </si>
  <si>
    <t>全部统计内容大小</t>
  </si>
  <si>
    <t>色值</t>
  </si>
  <si>
    <t>全量包实际大小</t>
  </si>
  <si>
    <t>1.03G</t>
  </si>
  <si>
    <t>从ab上得下来的</t>
  </si>
  <si>
    <t>较上次上升</t>
  </si>
  <si>
    <t>较上次下降</t>
  </si>
  <si>
    <t>下降0.009999998</t>
  </si>
  <si>
    <t>F:\p4_workspace\DGM\x5_mobile\mobile_dancer\trunk\client\assetbundles\cdn\assetbundles\config\client_config.xml</t>
  </si>
  <si>
    <t>F:\p4_workspace\DGM\x5_mobile\mobile_dancer\trunk\client\assetbundles\cdn\assetbundles\config\device_directory.xml</t>
  </si>
  <si>
    <t>F:\p4_workspace\DGM\x5_mobile\mobile_dancer\trunk\client\assetbundles\cdn\assetbundles\config\font.xml</t>
  </si>
  <si>
    <t>F:\p4_workspace\DGM\x5_mobile\mobile_dancer\trunk\client\assetbundles\cdn\assetbundles\config\office.xml</t>
  </si>
  <si>
    <t>F:\p4_workspace\DGM\x5_mobile\mobile_dancer\trunk\client\assetbundles\cdn\assetbundles\config\quickreply.xml</t>
  </si>
  <si>
    <t>F:\p4_workspace\DGM\x5_mobile\mobile_dancer\trunk\client\assetbundles\cdn\assetbundles\config\regionlist.xml</t>
  </si>
  <si>
    <t>F:\p4_workspace\DGM\x5_mobile\mobile_dancer\trunk\client\assetbundles\cdn\assetbundles\config\rendersettingcfg.xml</t>
  </si>
  <si>
    <t>F:\p4_workspace\DGM\x5_mobile\mobile_dancer\trunk\client\assetbundles\cdn\assetbundles\config\action_config\couple_dance.xml</t>
  </si>
  <si>
    <t>F:\p4_workspace\DGM\x5_mobile\mobile_dancer\trunk\client\assetbundles\cdn\assetbundles\config\automation\automation.xml</t>
  </si>
  <si>
    <t>F:\p4_workspace\DGM\x5_mobile\mobile_dancer\trunk\client\assetbundles\cdn\assetbundles\config\chapterstagepostion\allchapterindex.xml</t>
  </si>
  <si>
    <t>F:\p4_workspace\DGM\x5_mobile\mobile_dancer\trunk\client\assetbundles\cdn\assetbundles\config\chapterstagepostion\chapter1.xml</t>
  </si>
  <si>
    <t>F:\p4_workspace\DGM\x5_mobile\mobile_dancer\trunk\client\assetbundles\cdn\assetbundles\config\chapterstagepostion\chapter2.xml</t>
  </si>
  <si>
    <t>F:\p4_workspace\DGM\x5_mobile\mobile_dancer\trunk\client\assetbundles\cdn\assetbundles\config\chapterstagepostion\chapter3.xml</t>
  </si>
  <si>
    <t>F:\p4_workspace\DGM\x5_mobile\mobile_dancer\trunk\client\assetbundles\cdn\assetbundles\config\chapterstagepostion\chapter4.xml</t>
  </si>
  <si>
    <t>F:\p4_workspace\DGM\x5_mobile\mobile_dancer\trunk\client\assetbundles\cdn\assetbundles\config\game_round\engagementposition.xml</t>
  </si>
  <si>
    <t>F:\p4_workspace\DGM\x5_mobile\mobile_dancer\trunk\client\assetbundles\cdn\assetbundles\config\game_round\frozen.xml</t>
  </si>
  <si>
    <t>F:\p4_workspace\DGM\x5_mobile\mobile_dancer\trunk\client\assetbundles\cdn\assetbundles\config\game_round\player_position.xml</t>
  </si>
  <si>
    <t>F:\p4_workspace\DGM\x5_mobile\mobile_dancer\trunk\client\assetbundles\cdn\assetbundles\config\game_round\battle\battlemodeconfig.xml</t>
  </si>
  <si>
    <t>F:\p4_workspace\DGM\x5_mobile\mobile_dancer\trunk\client\assetbundles\cdn\assetbundles\config\game_round\idol\score_method_config.xml</t>
  </si>
  <si>
    <t>F:\p4_workspace\DGM\x5_mobile\mobile_dancer\trunk\client\assetbundles\cdn\assetbundles\config\game_round\materialdungon\materialdungonmodeconfig.xml</t>
  </si>
  <si>
    <t>F:\p4_workspace\DGM\x5_mobile\mobile_dancer\trunk\client\assetbundles\cdn\assetbundles\config\game_round\tabletennis_config\tabletennisconfig.xml</t>
  </si>
  <si>
    <t>F:\p4_workspace\DGM\x5_mobile\mobile_dancer\trunk\client\assetbundles\cdn\assetbundles\config\game_round\teach\teachmodeconfig.xml</t>
  </si>
  <si>
    <t>F:\p4_workspace\DGM\x5_mobile\mobile_dancer\trunk\client\assetbundles\cdn\assetbundles\config\glodpartystagepostion\party1.xml</t>
  </si>
  <si>
    <t>F:\p4_workspace\DGM\x5_mobile\mobile_dancer\trunk\client\assetbundles\cdn\assetbundles\config\shared\arena_2v2.xml</t>
  </si>
  <si>
    <t>F:\p4_workspace\DGM\x5_mobile\mobile_dancer\trunk\client\assetbundles\cdn\assetbundles\config\shared\channel.xml</t>
  </si>
  <si>
    <t>F:\p4_workspace\DGM\x5_mobile\mobile_dancer\trunk\client\assetbundles\cdn\assetbundles\config\shared\chapter_index.xml</t>
  </si>
  <si>
    <t>F:\p4_workspace\DGM\x5_mobile\mobile_dancer\trunk\client\assetbundles\cdn\assetbundles\config\shared\color.xml</t>
  </si>
  <si>
    <t>F:\p4_workspace\DGM\x5_mobile\mobile_dancer\trunk\client\assetbundles\cdn\assetbundles\config\shared\gm_client.xml</t>
  </si>
  <si>
    <t>F:\p4_workspace\DGM\x5_mobile\mobile_dancer\trunk\client\assetbundles\cdn\assetbundles\config\shared\karaoke.xml</t>
  </si>
  <si>
    <t>F:\p4_workspace\DGM\x5_mobile\mobile_dancer\trunk\client\assetbundles\cdn\assetbundles\config\shared\leisure_match.xml</t>
  </si>
  <si>
    <t>F:\p4_workspace\DGM\x5_mobile\mobile_dancer\trunk\client\assetbundles\cdn\assetbundles\config\shared\lock_fun.xml</t>
  </si>
  <si>
    <t>F:\p4_workspace\DGM\x5_mobile\mobile_dancer\trunk\client\assetbundles\cdn\assetbundles\config\shared\lottery.xml</t>
  </si>
  <si>
    <t>F:\p4_workspace\DGM\x5_mobile\mobile_dancer\trunk\client\assetbundles\cdn\assetbundles\config\shared\lottery_poplog.xml</t>
  </si>
  <si>
    <t>F:\p4_workspace\DGM\x5_mobile\mobile_dancer\trunk\client\assetbundles\cdn\assetbundles\config\shared\match_condition.xml</t>
  </si>
  <si>
    <t>F:\p4_workspace\DGM\x5_mobile\mobile_dancer\trunk\client\assetbundles\cdn\assetbundles\config\shared\model_static.xml</t>
  </si>
  <si>
    <t>F:\p4_workspace\DGM\x5_mobile\mobile_dancer\trunk\client\assetbundles\cdn\assetbundles\config\shared\photo.xml</t>
  </si>
  <si>
    <t>F:\p4_workspace\DGM\x5_mobile\mobile_dancer\trunk\client\assetbundles\cdn\assetbundles\config\shared\photo_wall.xml</t>
  </si>
  <si>
    <t>F:\p4_workspace\DGM\x5_mobile\mobile_dancer\trunk\client\assetbundles\cdn\assetbundles\config\shared\pop_tip.xml</t>
  </si>
  <si>
    <t>F:\p4_workspace\DGM\x5_mobile\mobile_dancer\trunk\client\assetbundles\cdn\assetbundles\config\shared\press_test_config.xml</t>
  </si>
  <si>
    <t>F:\p4_workspace\DGM\x5_mobile\mobile_dancer\trunk\client\assetbundles\cdn\assetbundles\config\shared\role_value.xml</t>
  </si>
  <si>
    <t>F:\p4_workspace\DGM\x5_mobile\mobile_dancer\trunk\client\assetbundles\cdn\assetbundles\config\shared\sign.xml</t>
  </si>
  <si>
    <t>F:\p4_workspace\DGM\x5_mobile\mobile_dancer\trunk\client\assetbundles\cdn\assetbundles\config\shared\tag.xml</t>
  </si>
  <si>
    <t>F:\p4_workspace\DGM\x5_mobile\mobile_dancer\trunk\client\assetbundles\cdn\assetbundles\config\shared\activity_jump\activity_jump_config.xml</t>
  </si>
  <si>
    <t>F:\p4_workspace\DGM\x5_mobile\mobile_dancer\trunk\client\assetbundles\cdn\assetbundles\config\shared\arena\grade_list.xml</t>
  </si>
  <si>
    <t>F:\p4_workspace\DGM\x5_mobile\mobile_dancer\trunk\client\assetbundles\cdn\assetbundles\config\shared\arena\match_marked_words.xml</t>
  </si>
  <si>
    <t>F:\p4_workspace\DGM\x5_mobile\mobile_dancer\trunk\client\assetbundles\cdn\assetbundles\config\shared\arena\rule_info.xml</t>
  </si>
  <si>
    <t>F:\p4_workspace\DGM\x5_mobile\mobile_dancer\trunk\client\assetbundles\cdn\assetbundles\config\shared\card\pos_info.xml</t>
  </si>
  <si>
    <t>F:\p4_workspace\DGM\x5_mobile\mobile_dancer\trunk\client\assetbundles\cdn\assetbundles\config\shared\chapter\wx_mode_01\chapter_01.xml</t>
  </si>
  <si>
    <t>F:\p4_workspace\DGM\x5_mobile\mobile_dancer\trunk\client\assetbundles\cdn\assetbundles\config\shared\chapter\wx_mode_01\chapter_02.xml</t>
  </si>
  <si>
    <t>F:\p4_workspace\DGM\x5_mobile\mobile_dancer\trunk\client\assetbundles\cdn\assetbundles\config\shared\chapter\wx_mode_01\chapter_03.xml</t>
  </si>
  <si>
    <t>F:\p4_workspace\DGM\x5_mobile\mobile_dancer\trunk\client\assetbundles\cdn\assetbundles\config\shared\chapter\wx_mode_01\chapter_04.xml</t>
  </si>
  <si>
    <t>F:\p4_workspace\DGM\x5_mobile\mobile_dancer\trunk\client\assetbundles\cdn\assetbundles\config\shared\chapter\wx_mode_01\chapter_05.xml</t>
  </si>
  <si>
    <t>F:\p4_workspace\DGM\x5_mobile\mobile_dancer\trunk\client\assetbundles\cdn\assetbundles\config\shared\chapter\wx_mode_01\chapter_06.xml</t>
  </si>
  <si>
    <t>F:\p4_workspace\DGM\x5_mobile\mobile_dancer\trunk\client\assetbundles\cdn\assetbundles\config\shared\chapter\wx_mode_02\chapter_01.xml</t>
  </si>
  <si>
    <t>F:\p4_workspace\DGM\x5_mobile\mobile_dancer\trunk\client\assetbundles\cdn\assetbundles\config\shared\chapter\wx_mode_02\chapter_02.xml</t>
  </si>
  <si>
    <t>F:\p4_workspace\DGM\x5_mobile\mobile_dancer\trunk\client\assetbundles\cdn\assetbundles\config\shared\chapter\wx_mode_02\chapter_03.xml</t>
  </si>
  <si>
    <t>F:\p4_workspace\DGM\x5_mobile\mobile_dancer\trunk\client\assetbundles\cdn\assetbundles\config\shared\chapter\wx_mode_02\chapter_04.xml</t>
  </si>
  <si>
    <t>F:\p4_workspace\DGM\x5_mobile\mobile_dancer\trunk\client\assetbundles\cdn\assetbundles\config\shared\chapter\wx_mode_02\chapter_05.xml</t>
  </si>
  <si>
    <t>F:\p4_workspace\DGM\x5_mobile\mobile_dancer\trunk\client\assetbundles\cdn\assetbundles\config\shared\chapter\wx_mode_02\chapter_06.xml</t>
  </si>
  <si>
    <t>F:\p4_workspace\DGM\x5_mobile\mobile_dancer\trunk\client\assetbundles\cdn\assetbundles\config\shared\chapter\wx_mode_03\chapter_01.xml</t>
  </si>
  <si>
    <t>F:\p4_workspace\DGM\x5_mobile\mobile_dancer\trunk\client\assetbundles\cdn\assetbundles\config\shared\chapter\wx_mode_03\chapter_02.xml</t>
  </si>
  <si>
    <t>F:\p4_workspace\DGM\x5_mobile\mobile_dancer\trunk\client\assetbundles\cdn\assetbundles\config\shared\chapter\wx_mode_03\chapter_03.xml</t>
  </si>
  <si>
    <t>F:\p4_workspace\DGM\x5_mobile\mobile_dancer\trunk\client\assetbundles\cdn\assetbundles\config\shared\chapter\wx_mode_03\chapter_04.xml</t>
  </si>
  <si>
    <t>F:\p4_workspace\DGM\x5_mobile\mobile_dancer\trunk\client\assetbundles\cdn\assetbundles\config\shared\chapter\wx_mode_03\chapter_05.xml</t>
  </si>
  <si>
    <t>F:\p4_workspace\DGM\x5_mobile\mobile_dancer\trunk\client\assetbundles\cdn\assetbundles\config\shared\chapter\wx_mode_03\chapter_06.xml</t>
  </si>
  <si>
    <t>F:\p4_workspace\DGM\x5_mobile\mobile_dancer\trunk\client\assetbundles\cdn\assetbundles\config\shared\chapter\wx_mode_04\chapter_01.xml</t>
  </si>
  <si>
    <t>F:\p4_workspace\DGM\x5_mobile\mobile_dancer\trunk\client\assetbundles\cdn\assetbundles\config\shared\chapter\wx_mode_04\chapter_02.xml</t>
  </si>
  <si>
    <t>F:\p4_workspace\DGM\x5_mobile\mobile_dancer\trunk\client\assetbundles\cdn\assetbundles\config\shared\chapter\wx_mode_04\chapter_03.xml</t>
  </si>
  <si>
    <t>F:\p4_workspace\DGM\x5_mobile\mobile_dancer\trunk\client\assetbundles\cdn\assetbundles\config\shared\chapter\wx_mode_04\chapter_04.xml</t>
  </si>
  <si>
    <t>F:\p4_workspace\DGM\x5_mobile\mobile_dancer\trunk\client\assetbundles\cdn\assetbundles\config\shared\chapter\wx_mode_04\chapter_05.xml</t>
  </si>
  <si>
    <t>F:\p4_workspace\DGM\x5_mobile\mobile_dancer\trunk\client\assetbundles\cdn\assetbundles\config\shared\chapter\wx_mode_04\chapter_06.xml</t>
  </si>
  <si>
    <t>F:\p4_workspace\DGM\x5_mobile\mobile_dancer\trunk\client\assetbundles\cdn\assetbundles\config\shared\chapter\wx_mode_04\chapter_07.xml</t>
  </si>
  <si>
    <t>F:\p4_workspace\DGM\x5_mobile\mobile_dancer\trunk\client\assetbundles\cdn\assetbundles\config\shared\chapter\wx_mode_04\chapter_08.xml</t>
  </si>
  <si>
    <t>F:\p4_workspace\DGM\x5_mobile\mobile_dancer\trunk\client\assetbundles\cdn\assetbundles\config\shared\chapter\wx_mode_04\chapter_09.xml</t>
  </si>
  <si>
    <t>F:\p4_workspace\DGM\x5_mobile\mobile_dancer\trunk\client\assetbundles\cdn\assetbundles\config\shared\chat\expression.xml</t>
  </si>
  <si>
    <t>F:\p4_workspace\DGM\x5_mobile\mobile_dancer\trunk\client\assetbundles\cdn\assetbundles\config\shared\cloth_pvp\cloth_pvp_shared_config.xml</t>
  </si>
  <si>
    <t>F:\p4_workspace\DGM\x5_mobile\mobile_dancer\trunk\client\assetbundles\cdn\assetbundles\config\shared\community\fitments.xml</t>
  </si>
  <si>
    <t>F:\p4_workspace\DGM\x5_mobile\mobile_dancer\trunk\client\assetbundles\cdn\assetbundles\config\shared\community\gradient_obstacle.xml</t>
  </si>
  <si>
    <t>F:\p4_workspace\DGM\x5_mobile\mobile_dancer\trunk\client\assetbundles\cdn\assetbundles\config\shared\community\interactaction.xml</t>
  </si>
  <si>
    <t>F:\p4_workspace\DGM\x5_mobile\mobile_dancer\trunk\client\assetbundles\cdn\assetbundles\config\shared\community\interactaction_ksong.xml</t>
  </si>
  <si>
    <t>F:\p4_workspace\DGM\x5_mobile\mobile_dancer\trunk\client\assetbundles\cdn\assetbundles\config\shared\garden\collection_flower.xml</t>
  </si>
  <si>
    <t>F:\p4_workspace\DGM\x5_mobile\mobile_dancer\trunk\client\assetbundles\cdn\assetbundles\config\shared\garden\decorate_unlock.xml</t>
  </si>
  <si>
    <t>F:\p4_workspace\DGM\x5_mobile\mobile_dancer\trunk\client\assetbundles\cdn\assetbundles\config\shared\garden\garden_level.xml</t>
  </si>
  <si>
    <t>F:\p4_workspace\DGM\x5_mobile\mobile_dancer\trunk\client\assetbundles\cdn\assetbundles\config\shared\garden\synthetic_flower_client.xml</t>
  </si>
  <si>
    <t>F:\p4_workspace\DGM\x5_mobile\mobile_dancer\trunk\client\assetbundles\cdn\assetbundles\config\shared\guide\arrow.xml</t>
  </si>
  <si>
    <t>F:\p4_workspace\DGM\x5_mobile\mobile_dancer\trunk\client\assetbundles\cdn\assetbundles\config\shared\guide\createrole.xml</t>
  </si>
  <si>
    <t>F:\p4_workspace\DGM\x5_mobile\mobile_dancer\trunk\client\assetbundles\cdn\assetbundles\config\shared\guide\instruction.xml</t>
  </si>
  <si>
    <t>F:\p4_workspace\DGM\x5_mobile\mobile_dancer\trunk\client\assetbundles\cdn\assetbundles\config\shared\guide\warm_match_guide.xml</t>
  </si>
  <si>
    <t>F:\p4_workspace\DGM\x5_mobile\mobile_dancer\trunk\client\assetbundles\cdn\assetbundles\config\shared\guild\guild_desc.xml</t>
  </si>
  <si>
    <t>F:\p4_workspace\DGM\x5_mobile\mobile_dancer\trunk\client\assetbundles\cdn\assetbundles\config\shared\guild\guild_skill.xml</t>
  </si>
  <si>
    <t>F:\p4_workspace\DGM\x5_mobile\mobile_dancer\trunk\client\assetbundles\cdn\assetbundles\config\shared\guild\poplog.xml</t>
  </si>
  <si>
    <t>F:\p4_workspace\DGM\x5_mobile\mobile_dancer\trunk\client\assetbundles\cdn\assetbundles\config\shared\guild\sign.xml</t>
  </si>
  <si>
    <t>F:\p4_workspace\DGM\x5_mobile\mobile_dancer\trunk\client\assetbundles\cdn\assetbundles\config\shared\gve\gve_desc.xml</t>
  </si>
  <si>
    <t>F:\p4_workspace\DGM\x5_mobile\mobile_dancer\trunk\client\assetbundles\cdn\assetbundles\config\shared\gve\gve_season_share_config.xml</t>
  </si>
  <si>
    <t>F:\p4_workspace\DGM\x5_mobile\mobile_dancer\trunk\client\assetbundles\cdn\assetbundles\config\shared\gvg\card_mutex_config.xml</t>
  </si>
  <si>
    <t>F:\p4_workspace\DGM\x5_mobile\mobile_dancer\trunk\client\assetbundles\cdn\assetbundles\config\shared\item\accouterment.xml</t>
  </si>
  <si>
    <t>F:\p4_workspace\DGM\x5_mobile\mobile_dancer\trunk\client\assetbundles\cdn\assetbundles\config\shared\item\artifact.xml</t>
  </si>
  <si>
    <t>F:\p4_workspace\DGM\x5_mobile\mobile_dancer\trunk\client\assetbundles\cdn\assetbundles\config\shared\item\badge.xml</t>
  </si>
  <si>
    <t>F:\p4_workspace\DGM\x5_mobile\mobile_dancer\trunk\client\assetbundles\cdn\assetbundles\config\shared\item\basic_face.xml</t>
  </si>
  <si>
    <t>F:\p4_workspace\DGM\x5_mobile\mobile_dancer\trunk\client\assetbundles\cdn\assetbundles\config\shared\item\combinationsuit.xml</t>
  </si>
  <si>
    <t>F:\p4_workspace\DGM\x5_mobile\mobile_dancer\trunk\client\assetbundles\cdn\assetbundles\config\shared\item\correction_factor.xml</t>
  </si>
  <si>
    <t>F:\p4_workspace\DGM\x5_mobile\mobile_dancer\trunk\client\assetbundles\cdn\assetbundles\config\shared\item\default_equipment.xml</t>
  </si>
  <si>
    <t>F:\p4_workspace\DGM\x5_mobile\mobile_dancer\trunk\client\assetbundles\cdn\assetbundles\config\shared\item\dress_rating.xml</t>
  </si>
  <si>
    <t>F:\p4_workspace\DGM\x5_mobile\mobile_dancer\trunk\client\assetbundles\cdn\assetbundles\config\shared\item\face_contour.xml</t>
  </si>
  <si>
    <t>F:\p4_workspace\DGM\x5_mobile\mobile_dancer\trunk\client\assetbundles\cdn\assetbundles\config\shared\item\flying_actions.xml</t>
  </si>
  <si>
    <t>F:\p4_workspace\DGM\x5_mobile\mobile_dancer\trunk\client\assetbundles\cdn\assetbundles\config\shared\item\init_item_list.xml</t>
  </si>
  <si>
    <t>F:\p4_workspace\DGM\x5_mobile\mobile_dancer\trunk\client\assetbundles\cdn\assetbundles\config\shared\item\item.xml</t>
  </si>
  <si>
    <t>F:\p4_workspace\DGM\x5_mobile\mobile_dancer\trunk\client\assetbundles\cdn\assetbundles\config\shared\item\lables_info.xml</t>
  </si>
  <si>
    <t>F:\p4_workspace\DGM\x5_mobile\mobile_dancer\trunk\client\assetbundles\cdn\assetbundles\config\shared\item\pinch_face_contour.xml</t>
  </si>
  <si>
    <t>F:\p4_workspace\DGM\x5_mobile\mobile_dancer\trunk\client\assetbundles\cdn\assetbundles\config\shared\item\position_weight.xml</t>
  </si>
  <si>
    <t>F:\p4_workspace\DGM\x5_mobile\mobile_dancer\trunk\client\assetbundles\cdn\assetbundles\config\shared\item\processing_item.xml</t>
  </si>
  <si>
    <t>F:\p4_workspace\DGM\x5_mobile\mobile_dancer\trunk\client\assetbundles\cdn\assetbundles\config\shared\item\recently_setting.xml</t>
  </si>
  <si>
    <t>F:\p4_workspace\DGM\x5_mobile\mobile_dancer\trunk\client\assetbundles\cdn\assetbundles\config\shared\item\suit_style_numerical_magnitude.xml</t>
  </si>
  <si>
    <t>F:\p4_workspace\DGM\x5_mobile\mobile_dancer\trunk\client\assetbundles\cdn\assetbundles\config\shared\item_processing\decomposition_item.xml</t>
  </si>
  <si>
    <t>F:\p4_workspace\DGM\x5_mobile\mobile_dancer\trunk\client\assetbundles\cdn\assetbundles\config\shared\item_processing\dress_dye.xml</t>
  </si>
  <si>
    <t>F:\p4_workspace\DGM\x5_mobile\mobile_dancer\trunk\client\assetbundles\cdn\assetbundles\config\shared\item_processing\dress_evolution.xml</t>
  </si>
  <si>
    <t>F:\p4_workspace\DGM\x5_mobile\mobile_dancer\trunk\client\assetbundles\cdn\assetbundles\config\shared\item_processing\formulation.xml</t>
  </si>
  <si>
    <t>F:\p4_workspace\DGM\x5_mobile\mobile_dancer\trunk\client\assetbundles\cdn\assetbundles\config\shared\item_processing\item_decomposition.xml</t>
  </si>
  <si>
    <t>F:\p4_workspace\DGM\x5_mobile\mobile_dancer\trunk\client\assetbundles\cdn\assetbundles\config\shared\item_processing\item_processing_show_dialog.xml</t>
  </si>
  <si>
    <t>F:\p4_workspace\DGM\x5_mobile\mobile_dancer\trunk\client\assetbundles\cdn\assetbundles\config\shared\junei_pow\junei_pow_config.xml</t>
  </si>
  <si>
    <t>F:\p4_workspace\DGM\x5_mobile\mobile_dancer\trunk\client\assetbundles\cdn\assetbundles\config\shared\lbs\lbs.xml</t>
  </si>
  <si>
    <t>F:\p4_workspace\DGM\x5_mobile\mobile_dancer\trunk\client\assetbundles\cdn\assetbundles\config\shared\marriage\marriage.xml</t>
  </si>
  <si>
    <t>F:\p4_workspace\DGM\x5_mobile\mobile_dancer\trunk\client\assetbundles\cdn\assetbundles\config\shared\music\bg_music.xml</t>
  </si>
  <si>
    <t>F:\p4_workspace\DGM\x5_mobile\mobile_dancer\trunk\client\assetbundles\cdn\assetbundles\config\shared\music\lobby_music.xml</t>
  </si>
  <si>
    <t>F:\p4_workspace\DGM\x5_mobile\mobile_dancer\trunk\client\assetbundles\cdn\assetbundles\config\shared\pay\pandora.xml</t>
  </si>
  <si>
    <t>F:\p4_workspace\DGM\x5_mobile\mobile_dancer\trunk\client\assetbundles\cdn\assetbundles\config\shared\pay\pay_info.xml</t>
  </si>
  <si>
    <t>F:\p4_workspace\DGM\x5_mobile\mobile_dancer\trunk\client\assetbundles\cdn\assetbundles\config\shared\role\ticket_clean_notify_share_config.xml</t>
  </si>
  <si>
    <t>F:\p4_workspace\DGM\x5_mobile\mobile_dancer\trunk\client\assetbundles\cdn\assetbundles\config\shared\role\unlock_jump_config.xml</t>
  </si>
  <si>
    <t>F:\p4_workspace\DGM\x5_mobile\mobile_dancer\trunk\client\assetbundles\cdn\assetbundles\config\shared\sdklogin\login_loading.xml</t>
  </si>
  <si>
    <t>F:\p4_workspace\DGM\x5_mobile\mobile_dancer\trunk\client\assetbundles\cdn\assetbundles\config\shared\sdklogin\region_status.xml</t>
  </si>
  <si>
    <t>F:\p4_workspace\DGM\x5_mobile\mobile_dancer\trunk\client\assetbundles\cdn\assetbundles\config\shared\sdklogin\version_list.xml</t>
  </si>
  <si>
    <t>F:\p4_workspace\DGM\x5_mobile\mobile_dancer\trunk\client\assetbundles\cdn\assetbundles\config\shared\sdklogin\version_list_d.xml</t>
  </si>
  <si>
    <t>F:\p4_workspace\DGM\x5_mobile\mobile_dancer\trunk\client\assetbundles\cdn\assetbundles\config\shared\send_flower\send_flower.xml</t>
  </si>
  <si>
    <t>F:\p4_workspace\DGM\x5_mobile\mobile_dancer\trunk\client\assetbundles\cdn\assetbundles\config\shared\shop\shop_const.xml</t>
  </si>
  <si>
    <t>F:\p4_workspace\DGM\x5_mobile\mobile_dancer\trunk\client\assetbundles\cdn\assetbundles\config\shared\show_avatar\show_avatar.xml</t>
  </si>
  <si>
    <t>F:\p4_workspace\DGM\x5_mobile\mobile_dancer\trunk\client\assetbundles\cdn\assetbundles\config\shared\skill\skill_share.xml</t>
  </si>
  <si>
    <t>F:\p4_workspace\DGM\x5_mobile\mobile_dancer\trunk\client\assetbundles\cdn\assetbundles\config\shared\social\kin.xml</t>
  </si>
  <si>
    <t>F:\p4_workspace\DGM\x5_mobile\mobile_dancer\trunk\client\assetbundles\cdn\assetbundles\config\shared\social\social_friend.xml</t>
  </si>
  <si>
    <t>F:\p4_workspace\DGM\x5_mobile\mobile_dancer\trunk\client\assetbundles\cdn\assetbundles\config\shared\stage\stage_info.xml</t>
  </si>
  <si>
    <t>F:\p4_workspace\DGM\x5_mobile\mobile_dancer\trunk\client\assetbundles\cdn\assetbundles\config\shared\system_notice\system_notice.xml</t>
  </si>
  <si>
    <t>未转二进制文件总共占用大小:2.175168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</si>
</sst>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0" fillId="21" borderId="0">
      <alignment vertical="center"/>
    </xf>
    <xf numFmtId="0" fontId="8" fillId="24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9" borderId="0">
      <alignment vertical="center"/>
    </xf>
    <xf numFmtId="0" fontId="6" fillId="22" borderId="0">
      <alignment vertical="center"/>
    </xf>
    <xf numFmtId="43" fontId="0" fillId="0" borderId="0">
      <alignment vertical="center"/>
    </xf>
    <xf numFmtId="0" fontId="3" fillId="26" borderId="0">
      <alignment vertical="center"/>
    </xf>
    <xf numFmtId="0" fontId="4" fillId="0" borderId="0">
      <alignment vertical="center"/>
    </xf>
    <xf numFmtId="9" fontId="0" fillId="0" borderId="0">
      <alignment vertical="center"/>
    </xf>
    <xf numFmtId="0" fontId="9" fillId="0" borderId="0">
      <alignment vertical="center"/>
    </xf>
    <xf numFmtId="0" fontId="0" fillId="31" borderId="6">
      <alignment vertical="center"/>
    </xf>
    <xf numFmtId="0" fontId="3" fillId="32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7">
      <alignment vertical="center"/>
    </xf>
    <xf numFmtId="0" fontId="13" fillId="0" borderId="7">
      <alignment vertical="center"/>
    </xf>
    <xf numFmtId="0" fontId="3" fillId="25" borderId="0">
      <alignment vertical="center"/>
    </xf>
    <xf numFmtId="0" fontId="5" fillId="0" borderId="8">
      <alignment vertical="center"/>
    </xf>
    <xf numFmtId="0" fontId="3" fillId="12" borderId="0">
      <alignment vertical="center"/>
    </xf>
    <xf numFmtId="0" fontId="15" fillId="35" borderId="9">
      <alignment vertical="center"/>
    </xf>
    <xf numFmtId="0" fontId="16" fillId="35" borderId="5">
      <alignment vertical="center"/>
    </xf>
    <xf numFmtId="0" fontId="17" fillId="36" borderId="10">
      <alignment vertical="center"/>
    </xf>
    <xf numFmtId="0" fontId="0" fillId="15" borderId="0">
      <alignment vertical="center"/>
    </xf>
    <xf numFmtId="0" fontId="3" fillId="38" borderId="0">
      <alignment vertical="center"/>
    </xf>
    <xf numFmtId="0" fontId="18" fillId="0" borderId="11">
      <alignment vertical="center"/>
    </xf>
    <xf numFmtId="0" fontId="19" fillId="0" borderId="12">
      <alignment vertical="center"/>
    </xf>
    <xf numFmtId="0" fontId="14" fillId="33" borderId="0">
      <alignment vertical="center"/>
    </xf>
    <xf numFmtId="0" fontId="7" fillId="23" borderId="0">
      <alignment vertical="center"/>
    </xf>
    <xf numFmtId="0" fontId="0" fillId="16" borderId="0">
      <alignment vertical="center"/>
    </xf>
    <xf numFmtId="0" fontId="3" fillId="34" borderId="0">
      <alignment vertical="center"/>
    </xf>
    <xf numFmtId="0" fontId="0" fillId="20" borderId="0">
      <alignment vertical="center"/>
    </xf>
    <xf numFmtId="0" fontId="0" fillId="18" borderId="0">
      <alignment vertical="center"/>
    </xf>
    <xf numFmtId="0" fontId="0" fillId="39" borderId="0">
      <alignment vertical="center"/>
    </xf>
    <xf numFmtId="0" fontId="0" fillId="40" borderId="0">
      <alignment vertical="center"/>
    </xf>
    <xf numFmtId="0" fontId="3" fillId="41" borderId="0">
      <alignment vertical="center"/>
    </xf>
    <xf numFmtId="0" fontId="3" fillId="37" borderId="0">
      <alignment vertical="center"/>
    </xf>
    <xf numFmtId="0" fontId="0" fillId="14" borderId="0">
      <alignment vertical="center"/>
    </xf>
    <xf numFmtId="0" fontId="0" fillId="30" borderId="0">
      <alignment vertical="center"/>
    </xf>
    <xf numFmtId="0" fontId="3" fillId="17" borderId="0">
      <alignment vertical="center"/>
    </xf>
    <xf numFmtId="0" fontId="0" fillId="28" borderId="0">
      <alignment vertical="center"/>
    </xf>
    <xf numFmtId="0" fontId="3" fillId="13" borderId="0">
      <alignment vertical="center"/>
    </xf>
    <xf numFmtId="0" fontId="3" fillId="27" borderId="0">
      <alignment vertical="center"/>
    </xf>
    <xf numFmtId="0" fontId="0" fillId="29" borderId="0">
      <alignment vertical="center"/>
    </xf>
    <xf numFmtId="0" fontId="3" fillId="11" borderId="0">
      <alignment vertical="center"/>
    </xf>
  </cellStyleXfs>
  <cellXfs count="32">
    <xf numFmtId="0" fontId="0" fillId="0" borderId="0" xfId="0" applyNumberFormat="1" applyFont="1" applyFill="1" applyBorder="1">
      <alignment vertical="center"/>
    </xf>
    <xf numFmtId="10" fontId="0" fillId="0" borderId="0" xfId="0" applyNumberFormat="1" applyFont="1" applyFill="1" applyBorder="1">
      <alignment vertical="center"/>
    </xf>
    <xf numFmtId="0" fontId="0" fillId="0" borderId="0" xfId="0" applyNumberFormat="1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0" fontId="0" fillId="3" borderId="0" xfId="0" applyNumberFormat="1" applyFont="1" applyFill="1" applyBorder="1">
      <alignment vertical="center"/>
    </xf>
    <xf numFmtId="176" fontId="0" fillId="0" borderId="0" xfId="0" applyNumberFormat="1" applyFont="1" applyFill="1" applyBorder="1">
      <alignment vertical="center"/>
    </xf>
    <xf numFmtId="0" fontId="0" fillId="4" borderId="0" xfId="0" applyNumberFormat="1" applyFont="1" applyFill="1" applyBorder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Border="1">
      <alignment vertical="center"/>
    </xf>
    <xf numFmtId="0" fontId="0" fillId="2" borderId="4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3" xfId="0" applyNumberFormat="1" applyFont="1" applyFill="1" applyBorder="1" applyAlignment="1">
      <alignment horizontal="center" vertical="center"/>
    </xf>
    <xf numFmtId="0" fontId="0" fillId="3" borderId="4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6" borderId="0" xfId="0" applyNumberFormat="1" applyFont="1" applyFill="1" applyBorder="1">
      <alignment vertical="center"/>
    </xf>
    <xf numFmtId="0" fontId="0" fillId="7" borderId="0" xfId="0" applyNumberFormat="1" applyFont="1" applyFill="1" applyBorder="1">
      <alignment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0" fontId="0" fillId="8" borderId="0" xfId="0" applyNumberFormat="1" applyFont="1" applyFill="1" applyBorder="1" applyAlignment="1">
      <alignment horizontal="center" vertical="center"/>
    </xf>
    <xf numFmtId="176" fontId="3" fillId="9" borderId="0" xfId="0" applyNumberFormat="1" applyFont="1" applyFill="1" applyBorder="1">
      <alignment vertical="center"/>
    </xf>
    <xf numFmtId="176" fontId="3" fillId="10" borderId="0" xfId="0" applyNumberFormat="1" applyFont="1" applyFill="1" applyBorder="1">
      <alignment vertical="center"/>
    </xf>
    <xf numFmtId="176" fontId="0" fillId="5" borderId="0" xfId="0" applyNumberFormat="1" applyFont="1" applyFill="1" applyBorder="1">
      <alignment vertical="center"/>
    </xf>
    <xf numFmtId="176" fontId="3" fillId="1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7"/>
  <sheetViews>
    <sheetView tabSelected="1" workbookViewId="0">
      <pane ySplit="1" topLeftCell="A2" activePane="bottomLeft" state="frozen"/>
      <selection/>
      <selection pane="bottomLeft" activeCell="C42" sqref="C42"/>
    </sheetView>
  </sheetViews>
  <sheetFormatPr defaultColWidth="9" defaultRowHeight="13.5"/>
  <cols>
    <col min="1" max="1" width="23.125" style="3" customWidth="1"/>
    <col min="2" max="2" width="14.25" style="3" customWidth="1"/>
    <col min="3" max="3" width="26" style="3" customWidth="1"/>
    <col min="4" max="4" width="13" style="4" customWidth="1"/>
    <col min="5" max="5" width="11.875" customWidth="1"/>
    <col min="6" max="6" width="11.5" customWidth="1"/>
    <col min="7" max="7" width="16.125" style="5" customWidth="1"/>
    <col min="8" max="8" width="8.125" customWidth="1"/>
    <col min="9" max="10" width="12.5" style="6" customWidth="1"/>
    <col min="11" max="11" width="13.375" customWidth="1"/>
    <col min="12" max="12" width="33.625" customWidth="1"/>
    <col min="13" max="13" width="67.125" customWidth="1"/>
    <col min="14" max="14" width="17" customWidth="1"/>
  </cols>
  <sheetData>
    <row r="1" spans="1:14">
      <c r="A1" s="3" t="s">
        <v>0</v>
      </c>
      <c r="B1" s="3" t="s">
        <v>1</v>
      </c>
      <c r="C1" s="3" t="s">
        <v>2</v>
      </c>
      <c r="D1" s="4" t="s">
        <v>3</v>
      </c>
      <c r="E1" t="s">
        <v>4</v>
      </c>
      <c r="F1" t="s">
        <v>5</v>
      </c>
      <c r="G1" s="7" t="s">
        <v>6</v>
      </c>
      <c r="H1" t="s">
        <v>7</v>
      </c>
      <c r="I1" s="6" t="s">
        <v>8</v>
      </c>
      <c r="J1" s="6" t="s">
        <v>9</v>
      </c>
      <c r="K1" t="s">
        <v>10</v>
      </c>
      <c r="L1" t="s">
        <v>11</v>
      </c>
      <c r="M1" t="s">
        <v>5</v>
      </c>
      <c r="N1" t="s">
        <v>12</v>
      </c>
    </row>
    <row r="2" spans="1:14">
      <c r="A2" s="8" t="s">
        <v>13</v>
      </c>
      <c r="B2" s="3" t="s">
        <v>14</v>
      </c>
      <c r="C2" s="3">
        <v>75.1</v>
      </c>
      <c r="D2" s="9">
        <f>SUM(G2:G9)</f>
        <v>74.1</v>
      </c>
      <c r="G2" s="5">
        <v>3.6</v>
      </c>
      <c r="H2">
        <v>180</v>
      </c>
      <c r="I2" s="6">
        <f t="shared" ref="I2:I10" si="0">(G2/H2)*1024</f>
        <v>20.48</v>
      </c>
      <c r="J2" s="27" t="s">
        <v>15</v>
      </c>
      <c r="K2" t="s">
        <v>16</v>
      </c>
      <c r="N2">
        <v>2</v>
      </c>
    </row>
    <row r="3" spans="1:14">
      <c r="A3" s="8"/>
      <c r="B3" s="3" t="s">
        <v>17</v>
      </c>
      <c r="C3" s="3" t="s">
        <v>18</v>
      </c>
      <c r="D3" s="10"/>
      <c r="G3" s="5">
        <v>21.5</v>
      </c>
      <c r="H3">
        <v>890</v>
      </c>
      <c r="I3" s="6">
        <f t="shared" si="0"/>
        <v>24.7370786516854</v>
      </c>
      <c r="J3" s="27" t="s">
        <v>19</v>
      </c>
      <c r="K3" t="s">
        <v>16</v>
      </c>
      <c r="L3" t="s">
        <v>20</v>
      </c>
      <c r="N3">
        <v>3</v>
      </c>
    </row>
    <row r="4" spans="1:14">
      <c r="A4" s="8"/>
      <c r="B4" s="3" t="s">
        <v>21</v>
      </c>
      <c r="C4" s="3" t="s">
        <v>22</v>
      </c>
      <c r="D4" s="10"/>
      <c r="G4" s="5">
        <v>9.3</v>
      </c>
      <c r="H4">
        <v>172</v>
      </c>
      <c r="I4" s="6">
        <f t="shared" si="0"/>
        <v>55.3674418604651</v>
      </c>
      <c r="J4" s="27" t="s">
        <v>23</v>
      </c>
      <c r="K4" t="s">
        <v>16</v>
      </c>
      <c r="L4" t="s">
        <v>24</v>
      </c>
      <c r="N4">
        <v>4</v>
      </c>
    </row>
    <row r="5" spans="1:14">
      <c r="A5" s="8"/>
      <c r="B5" s="3" t="s">
        <v>25</v>
      </c>
      <c r="C5" s="3" t="s">
        <v>26</v>
      </c>
      <c r="D5" s="10"/>
      <c r="G5" s="5">
        <v>12</v>
      </c>
      <c r="H5">
        <v>286</v>
      </c>
      <c r="I5" s="6">
        <f t="shared" si="0"/>
        <v>42.965034965035</v>
      </c>
      <c r="J5" s="28" t="s">
        <v>27</v>
      </c>
      <c r="K5" t="s">
        <v>16</v>
      </c>
      <c r="L5" t="s">
        <v>28</v>
      </c>
      <c r="N5">
        <v>5</v>
      </c>
    </row>
    <row r="6" spans="1:14">
      <c r="A6" s="8"/>
      <c r="B6" s="3" t="s">
        <v>29</v>
      </c>
      <c r="C6" s="3" t="s">
        <v>30</v>
      </c>
      <c r="D6" s="10"/>
      <c r="G6" s="5">
        <v>2.6</v>
      </c>
      <c r="H6">
        <v>1</v>
      </c>
      <c r="I6" s="6">
        <f t="shared" si="0"/>
        <v>2662.4</v>
      </c>
      <c r="J6" s="28" t="s">
        <v>31</v>
      </c>
      <c r="K6" t="s">
        <v>16</v>
      </c>
      <c r="L6" t="s">
        <v>32</v>
      </c>
      <c r="N6">
        <v>6</v>
      </c>
    </row>
    <row r="7" spans="1:11">
      <c r="A7" s="8"/>
      <c r="B7" s="3" t="s">
        <v>33</v>
      </c>
      <c r="C7" s="3" t="s">
        <v>34</v>
      </c>
      <c r="D7" s="10"/>
      <c r="G7" s="5">
        <v>15.5</v>
      </c>
      <c r="H7">
        <v>1</v>
      </c>
      <c r="I7" s="6">
        <f t="shared" si="0"/>
        <v>15872</v>
      </c>
      <c r="J7" s="6" t="s">
        <v>35</v>
      </c>
      <c r="K7" t="s">
        <v>16</v>
      </c>
    </row>
    <row r="8" spans="1:14">
      <c r="A8" s="8"/>
      <c r="B8" s="3" t="s">
        <v>36</v>
      </c>
      <c r="C8" s="3">
        <v>24.5</v>
      </c>
      <c r="D8" s="10"/>
      <c r="G8" s="5">
        <v>2.1</v>
      </c>
      <c r="H8">
        <v>1</v>
      </c>
      <c r="I8" s="6">
        <f t="shared" si="0"/>
        <v>2150.4</v>
      </c>
      <c r="J8" s="6" t="s">
        <v>37</v>
      </c>
      <c r="K8" t="s">
        <v>16</v>
      </c>
      <c r="N8">
        <v>7</v>
      </c>
    </row>
    <row r="9" spans="1:14">
      <c r="A9" s="8"/>
      <c r="B9" s="3" t="s">
        <v>38</v>
      </c>
      <c r="C9" s="3">
        <v>70.3</v>
      </c>
      <c r="D9" s="10"/>
      <c r="E9" t="s">
        <v>39</v>
      </c>
      <c r="G9" s="5">
        <v>7.5</v>
      </c>
      <c r="H9">
        <v>1</v>
      </c>
      <c r="I9" s="6">
        <f t="shared" si="0"/>
        <v>7680</v>
      </c>
      <c r="J9" s="27" t="s">
        <v>40</v>
      </c>
      <c r="K9" t="s">
        <v>16</v>
      </c>
      <c r="N9">
        <v>8</v>
      </c>
    </row>
    <row r="10" spans="1:14">
      <c r="A10" s="8" t="s">
        <v>41</v>
      </c>
      <c r="B10" s="3" t="s">
        <v>41</v>
      </c>
      <c r="D10" s="9">
        <f>SUM(G10:G14)</f>
        <v>147.98</v>
      </c>
      <c r="E10" s="11" t="s">
        <v>42</v>
      </c>
      <c r="F10" s="11"/>
      <c r="G10" s="11">
        <v>76.2</v>
      </c>
      <c r="H10" s="11">
        <v>1827</v>
      </c>
      <c r="I10" s="29">
        <f t="shared" si="0"/>
        <v>42.7087027914614</v>
      </c>
      <c r="J10" s="6" t="s">
        <v>37</v>
      </c>
      <c r="K10" s="11" t="s">
        <v>43</v>
      </c>
      <c r="L10" s="11" t="s">
        <v>44</v>
      </c>
      <c r="M10" s="11"/>
      <c r="N10">
        <v>9</v>
      </c>
    </row>
    <row r="11" spans="1:14">
      <c r="A11" s="8"/>
      <c r="D11" s="10"/>
      <c r="E11" s="11" t="s">
        <v>45</v>
      </c>
      <c r="F11" s="11"/>
      <c r="G11" s="11">
        <v>30.13</v>
      </c>
      <c r="H11" s="11">
        <v>378</v>
      </c>
      <c r="I11" s="29">
        <f t="shared" ref="I10:I16" si="1">(G11/H11)*1024</f>
        <v>81.6220105820106</v>
      </c>
      <c r="J11" s="27" t="s">
        <v>46</v>
      </c>
      <c r="K11" s="11" t="s">
        <v>43</v>
      </c>
      <c r="L11" s="11" t="s">
        <v>47</v>
      </c>
      <c r="M11" s="11"/>
      <c r="N11">
        <v>10</v>
      </c>
    </row>
    <row r="12" spans="1:14">
      <c r="A12" s="8"/>
      <c r="D12" s="10"/>
      <c r="E12" s="11" t="s">
        <v>48</v>
      </c>
      <c r="F12" s="11"/>
      <c r="G12" s="11">
        <v>26.4</v>
      </c>
      <c r="H12" s="11">
        <v>738</v>
      </c>
      <c r="I12" s="29">
        <f t="shared" si="1"/>
        <v>36.6308943089431</v>
      </c>
      <c r="J12" s="27" t="s">
        <v>49</v>
      </c>
      <c r="K12" s="11" t="s">
        <v>43</v>
      </c>
      <c r="L12" s="11" t="s">
        <v>50</v>
      </c>
      <c r="M12" s="11"/>
      <c r="N12">
        <v>11</v>
      </c>
    </row>
    <row r="13" spans="1:14">
      <c r="A13" s="8"/>
      <c r="D13" s="10"/>
      <c r="E13" s="11" t="s">
        <v>51</v>
      </c>
      <c r="F13" s="11"/>
      <c r="G13" s="11">
        <v>5.69</v>
      </c>
      <c r="H13" s="11">
        <v>357</v>
      </c>
      <c r="I13" s="29">
        <f t="shared" si="1"/>
        <v>16.3208963585434</v>
      </c>
      <c r="J13" s="27" t="s">
        <v>52</v>
      </c>
      <c r="K13" s="11" t="s">
        <v>43</v>
      </c>
      <c r="L13" s="11" t="s">
        <v>53</v>
      </c>
      <c r="M13" s="11"/>
      <c r="N13">
        <v>12</v>
      </c>
    </row>
    <row r="14" spans="1:14">
      <c r="A14" s="8"/>
      <c r="D14" s="12"/>
      <c r="E14" s="11" t="s">
        <v>54</v>
      </c>
      <c r="F14" s="11"/>
      <c r="G14" s="11">
        <v>9.56</v>
      </c>
      <c r="H14" s="11">
        <v>766</v>
      </c>
      <c r="I14" s="29">
        <f t="shared" si="1"/>
        <v>12.7799477806789</v>
      </c>
      <c r="J14" s="27" t="s">
        <v>55</v>
      </c>
      <c r="K14" s="11" t="s">
        <v>43</v>
      </c>
      <c r="L14" s="11" t="s">
        <v>56</v>
      </c>
      <c r="M14" s="11"/>
      <c r="N14">
        <v>13</v>
      </c>
    </row>
    <row r="15" spans="1:14">
      <c r="A15" s="8" t="s">
        <v>57</v>
      </c>
      <c r="B15" s="3" t="s">
        <v>58</v>
      </c>
      <c r="C15" s="3">
        <v>11.4</v>
      </c>
      <c r="D15" s="13">
        <f>SUM(G15:G22)</f>
        <v>185.58</v>
      </c>
      <c r="G15" s="5">
        <v>1.6</v>
      </c>
      <c r="H15">
        <v>174</v>
      </c>
      <c r="I15" s="6">
        <f t="shared" si="1"/>
        <v>9.41609195402299</v>
      </c>
      <c r="J15" s="27" t="s">
        <v>59</v>
      </c>
      <c r="K15" t="s">
        <v>16</v>
      </c>
      <c r="L15" t="s">
        <v>60</v>
      </c>
      <c r="N15">
        <v>14</v>
      </c>
    </row>
    <row r="16" spans="1:14">
      <c r="A16" s="8"/>
      <c r="B16" s="3" t="s">
        <v>61</v>
      </c>
      <c r="D16" s="14"/>
      <c r="E16" s="11" t="s">
        <v>62</v>
      </c>
      <c r="F16" s="11" t="s">
        <v>63</v>
      </c>
      <c r="G16" s="11">
        <v>44.64</v>
      </c>
      <c r="H16" s="11">
        <v>587</v>
      </c>
      <c r="I16" s="29">
        <f t="shared" si="1"/>
        <v>77.8728449744463</v>
      </c>
      <c r="J16" s="27" t="s">
        <v>64</v>
      </c>
      <c r="K16" s="11" t="s">
        <v>43</v>
      </c>
      <c r="L16" s="11" t="s">
        <v>65</v>
      </c>
      <c r="M16" s="11"/>
      <c r="N16">
        <v>15</v>
      </c>
    </row>
    <row r="17" spans="1:14">
      <c r="A17" s="8"/>
      <c r="D17" s="14"/>
      <c r="E17" s="11"/>
      <c r="F17" s="11" t="s">
        <v>66</v>
      </c>
      <c r="G17" s="11">
        <v>51.65</v>
      </c>
      <c r="H17" s="11">
        <v>685</v>
      </c>
      <c r="I17" s="29">
        <f t="shared" ref="I17:I47" si="2">(G17/H17)*1024</f>
        <v>77.2110948905109</v>
      </c>
      <c r="J17" s="28" t="s">
        <v>67</v>
      </c>
      <c r="K17" s="11" t="s">
        <v>43</v>
      </c>
      <c r="L17" s="11" t="s">
        <v>68</v>
      </c>
      <c r="M17" s="11"/>
      <c r="N17">
        <v>16</v>
      </c>
    </row>
    <row r="18" spans="1:14">
      <c r="A18" s="8"/>
      <c r="D18" s="14"/>
      <c r="E18" s="11" t="s">
        <v>69</v>
      </c>
      <c r="F18" s="11" t="s">
        <v>63</v>
      </c>
      <c r="G18" s="11">
        <v>30.52</v>
      </c>
      <c r="H18" s="11">
        <v>142</v>
      </c>
      <c r="I18" s="29">
        <f t="shared" si="2"/>
        <v>220.087887323944</v>
      </c>
      <c r="J18" s="6" t="s">
        <v>37</v>
      </c>
      <c r="K18" s="11" t="s">
        <v>43</v>
      </c>
      <c r="L18" s="11" t="s">
        <v>70</v>
      </c>
      <c r="M18" s="11"/>
      <c r="N18">
        <v>17</v>
      </c>
    </row>
    <row r="19" spans="1:14">
      <c r="A19" s="8"/>
      <c r="D19" s="14"/>
      <c r="E19" s="11"/>
      <c r="F19" s="11" t="s">
        <v>66</v>
      </c>
      <c r="G19" s="11">
        <v>35.63</v>
      </c>
      <c r="H19" s="11">
        <v>154</v>
      </c>
      <c r="I19" s="29">
        <f t="shared" si="2"/>
        <v>236.916363636364</v>
      </c>
      <c r="J19" s="28" t="s">
        <v>27</v>
      </c>
      <c r="K19" s="11" t="s">
        <v>43</v>
      </c>
      <c r="L19" s="11" t="s">
        <v>71</v>
      </c>
      <c r="M19" s="11"/>
      <c r="N19">
        <v>18</v>
      </c>
    </row>
    <row r="20" spans="1:14">
      <c r="A20" s="8"/>
      <c r="B20" s="3" t="s">
        <v>72</v>
      </c>
      <c r="C20" s="3">
        <v>6.65</v>
      </c>
      <c r="D20" s="14"/>
      <c r="E20" t="s">
        <v>63</v>
      </c>
      <c r="G20" s="5">
        <v>2.1</v>
      </c>
      <c r="H20">
        <v>951</v>
      </c>
      <c r="I20" s="6">
        <f t="shared" si="2"/>
        <v>2.26119873817035</v>
      </c>
      <c r="J20" s="27" t="s">
        <v>73</v>
      </c>
      <c r="K20" t="s">
        <v>16</v>
      </c>
      <c r="L20" t="s">
        <v>74</v>
      </c>
      <c r="N20">
        <v>19</v>
      </c>
    </row>
    <row r="21" spans="1:14">
      <c r="A21" s="8"/>
      <c r="B21" s="3" t="s">
        <v>75</v>
      </c>
      <c r="D21" s="14"/>
      <c r="E21" s="11" t="s">
        <v>63</v>
      </c>
      <c r="F21" s="11"/>
      <c r="G21" s="11">
        <v>6.87</v>
      </c>
      <c r="H21" s="11">
        <v>105</v>
      </c>
      <c r="I21" s="29">
        <f t="shared" si="2"/>
        <v>66.9988571428571</v>
      </c>
      <c r="J21" s="6" t="s">
        <v>37</v>
      </c>
      <c r="K21" s="11" t="s">
        <v>43</v>
      </c>
      <c r="L21" s="11" t="s">
        <v>76</v>
      </c>
      <c r="M21" s="11"/>
      <c r="N21">
        <v>20</v>
      </c>
    </row>
    <row r="22" spans="1:14">
      <c r="A22" s="8"/>
      <c r="D22" s="15"/>
      <c r="E22" s="11" t="s">
        <v>66</v>
      </c>
      <c r="F22" s="11"/>
      <c r="G22" s="11">
        <v>12.57</v>
      </c>
      <c r="H22" s="11">
        <v>182</v>
      </c>
      <c r="I22" s="29">
        <f t="shared" si="2"/>
        <v>70.7235164835165</v>
      </c>
      <c r="J22" s="6" t="s">
        <v>37</v>
      </c>
      <c r="K22" s="11" t="s">
        <v>43</v>
      </c>
      <c r="L22" s="11" t="s">
        <v>77</v>
      </c>
      <c r="M22" s="11"/>
      <c r="N22">
        <v>21</v>
      </c>
    </row>
    <row r="23" spans="1:14">
      <c r="A23" s="8" t="s">
        <v>78</v>
      </c>
      <c r="B23" s="3" t="s">
        <v>79</v>
      </c>
      <c r="D23" s="16">
        <f t="shared" ref="D23:D25" si="3">G23</f>
        <v>38.85</v>
      </c>
      <c r="E23" s="11"/>
      <c r="F23" s="11"/>
      <c r="G23" s="11">
        <v>38.85</v>
      </c>
      <c r="H23" s="11">
        <v>2821</v>
      </c>
      <c r="I23" s="29">
        <f t="shared" si="2"/>
        <v>14.1022332506203</v>
      </c>
      <c r="J23" s="6" t="s">
        <v>37</v>
      </c>
      <c r="K23" s="11" t="s">
        <v>43</v>
      </c>
      <c r="L23" s="11" t="s">
        <v>80</v>
      </c>
      <c r="M23" s="11"/>
      <c r="N23">
        <v>22</v>
      </c>
    </row>
    <row r="24" spans="1:14">
      <c r="A24" s="8" t="s">
        <v>81</v>
      </c>
      <c r="C24" s="3">
        <v>79.2</v>
      </c>
      <c r="D24" s="16">
        <f t="shared" si="3"/>
        <v>12.5</v>
      </c>
      <c r="G24" s="5">
        <v>12.5</v>
      </c>
      <c r="H24">
        <v>366</v>
      </c>
      <c r="I24" s="6">
        <f t="shared" si="2"/>
        <v>34.9726775956284</v>
      </c>
      <c r="J24" s="28" t="s">
        <v>82</v>
      </c>
      <c r="K24" t="s">
        <v>16</v>
      </c>
      <c r="L24" t="s">
        <v>83</v>
      </c>
      <c r="N24">
        <v>23</v>
      </c>
    </row>
    <row r="25" spans="1:14">
      <c r="A25" s="8" t="s">
        <v>84</v>
      </c>
      <c r="C25" s="3">
        <v>11.4</v>
      </c>
      <c r="D25" s="16">
        <f t="shared" si="3"/>
        <v>0.7</v>
      </c>
      <c r="G25" s="5">
        <v>0.7</v>
      </c>
      <c r="H25" s="17">
        <v>1327</v>
      </c>
      <c r="I25" s="6">
        <f>(H25/H25)*1024</f>
        <v>1024</v>
      </c>
      <c r="J25" s="6" t="s">
        <v>37</v>
      </c>
      <c r="K25" t="s">
        <v>16</v>
      </c>
      <c r="L25" t="s">
        <v>85</v>
      </c>
      <c r="N25">
        <v>24</v>
      </c>
    </row>
    <row r="26" spans="1:14">
      <c r="A26" s="8" t="s">
        <v>86</v>
      </c>
      <c r="B26" s="3" t="s">
        <v>87</v>
      </c>
      <c r="C26" s="3">
        <v>25.8</v>
      </c>
      <c r="D26" s="16">
        <f>SUM(G26:G40)</f>
        <v>97.11</v>
      </c>
      <c r="G26" s="5">
        <v>19.5</v>
      </c>
      <c r="H26">
        <v>1393</v>
      </c>
      <c r="I26" s="6">
        <f t="shared" si="2"/>
        <v>14.3345297918162</v>
      </c>
      <c r="J26" s="27" t="s">
        <v>88</v>
      </c>
      <c r="K26" t="s">
        <v>16</v>
      </c>
      <c r="L26" t="s">
        <v>89</v>
      </c>
      <c r="N26">
        <v>25</v>
      </c>
    </row>
    <row r="27" spans="1:14">
      <c r="A27" s="8"/>
      <c r="B27" s="3" t="s">
        <v>90</v>
      </c>
      <c r="C27" s="3" t="s">
        <v>91</v>
      </c>
      <c r="D27" s="16"/>
      <c r="G27" s="5">
        <v>14</v>
      </c>
      <c r="H27" s="17">
        <v>1095</v>
      </c>
      <c r="I27" s="6">
        <f t="shared" si="2"/>
        <v>13.0922374429224</v>
      </c>
      <c r="J27" s="27" t="s">
        <v>92</v>
      </c>
      <c r="K27" t="s">
        <v>16</v>
      </c>
      <c r="L27" t="s">
        <v>93</v>
      </c>
      <c r="N27">
        <v>26</v>
      </c>
    </row>
    <row r="28" spans="1:14">
      <c r="A28" s="8"/>
      <c r="B28" s="3" t="s">
        <v>94</v>
      </c>
      <c r="C28" s="3">
        <v>291</v>
      </c>
      <c r="D28" s="16"/>
      <c r="G28" s="5">
        <v>6.36</v>
      </c>
      <c r="H28">
        <v>165</v>
      </c>
      <c r="I28" s="6">
        <f t="shared" si="2"/>
        <v>39.4705454545455</v>
      </c>
      <c r="J28" s="28" t="s">
        <v>95</v>
      </c>
      <c r="K28" t="s">
        <v>16</v>
      </c>
      <c r="L28" t="s">
        <v>96</v>
      </c>
      <c r="N28">
        <v>27</v>
      </c>
    </row>
    <row r="29" spans="1:14">
      <c r="A29" s="8"/>
      <c r="B29" s="18" t="s">
        <v>97</v>
      </c>
      <c r="C29" s="3">
        <v>211</v>
      </c>
      <c r="D29" s="16"/>
      <c r="F29" s="19" t="s">
        <v>98</v>
      </c>
      <c r="G29" s="5">
        <v>30</v>
      </c>
      <c r="H29">
        <v>1080</v>
      </c>
      <c r="I29" s="6">
        <f t="shared" si="2"/>
        <v>28.4444444444444</v>
      </c>
      <c r="J29" s="27" t="s">
        <v>99</v>
      </c>
      <c r="K29" t="s">
        <v>16</v>
      </c>
      <c r="L29" t="s">
        <v>100</v>
      </c>
      <c r="N29">
        <v>28</v>
      </c>
    </row>
    <row r="30" spans="1:14">
      <c r="A30" s="8"/>
      <c r="B30" s="3" t="s">
        <v>101</v>
      </c>
      <c r="C30" s="3">
        <v>11.9</v>
      </c>
      <c r="D30" s="16"/>
      <c r="G30" s="5">
        <v>3.5</v>
      </c>
      <c r="H30">
        <v>172</v>
      </c>
      <c r="I30" s="6">
        <f t="shared" si="2"/>
        <v>20.8372093023256</v>
      </c>
      <c r="J30" s="6" t="s">
        <v>37</v>
      </c>
      <c r="K30" t="s">
        <v>16</v>
      </c>
      <c r="L30" t="s">
        <v>102</v>
      </c>
      <c r="N30">
        <v>29</v>
      </c>
    </row>
    <row r="31" spans="1:14">
      <c r="A31" s="8"/>
      <c r="B31" s="3" t="s">
        <v>103</v>
      </c>
      <c r="D31" s="16"/>
      <c r="E31" s="11" t="s">
        <v>104</v>
      </c>
      <c r="F31" s="11"/>
      <c r="G31" s="11">
        <v>2.3</v>
      </c>
      <c r="H31" s="11">
        <v>115</v>
      </c>
      <c r="I31" s="29">
        <f t="shared" si="2"/>
        <v>20.48</v>
      </c>
      <c r="J31" s="6" t="s">
        <v>37</v>
      </c>
      <c r="K31" s="11" t="s">
        <v>43</v>
      </c>
      <c r="L31" s="11" t="s">
        <v>105</v>
      </c>
      <c r="M31" s="11"/>
      <c r="N31">
        <v>30</v>
      </c>
    </row>
    <row r="32" spans="1:14">
      <c r="A32" s="8"/>
      <c r="D32" s="16"/>
      <c r="E32" s="11" t="s">
        <v>106</v>
      </c>
      <c r="F32" s="11"/>
      <c r="G32" s="11">
        <v>5.77</v>
      </c>
      <c r="H32" s="11">
        <v>51</v>
      </c>
      <c r="I32" s="29">
        <f t="shared" si="2"/>
        <v>115.852549019608</v>
      </c>
      <c r="J32" s="6" t="s">
        <v>37</v>
      </c>
      <c r="K32" s="11" t="s">
        <v>43</v>
      </c>
      <c r="L32" s="11" t="s">
        <v>107</v>
      </c>
      <c r="M32" s="11"/>
      <c r="N32">
        <v>31</v>
      </c>
    </row>
    <row r="33" spans="1:14">
      <c r="A33" s="8"/>
      <c r="D33" s="16"/>
      <c r="E33" s="11" t="s">
        <v>108</v>
      </c>
      <c r="F33" s="11"/>
      <c r="G33" s="11">
        <v>3.82</v>
      </c>
      <c r="H33" s="11">
        <v>78</v>
      </c>
      <c r="I33" s="29">
        <f t="shared" si="2"/>
        <v>50.1497435897436</v>
      </c>
      <c r="J33" s="6" t="s">
        <v>37</v>
      </c>
      <c r="K33" s="11" t="s">
        <v>43</v>
      </c>
      <c r="L33" s="11" t="s">
        <v>109</v>
      </c>
      <c r="M33" s="11"/>
      <c r="N33">
        <v>32</v>
      </c>
    </row>
    <row r="34" spans="1:14">
      <c r="A34" s="8"/>
      <c r="D34" s="16"/>
      <c r="E34" s="11" t="s">
        <v>110</v>
      </c>
      <c r="F34" s="11"/>
      <c r="G34" s="11">
        <v>4.43</v>
      </c>
      <c r="H34" s="11">
        <v>81</v>
      </c>
      <c r="I34" s="29">
        <f t="shared" si="2"/>
        <v>56.0039506172839</v>
      </c>
      <c r="J34" s="6" t="s">
        <v>37</v>
      </c>
      <c r="K34" s="11" t="s">
        <v>43</v>
      </c>
      <c r="L34" s="11" t="s">
        <v>111</v>
      </c>
      <c r="M34" s="11"/>
      <c r="N34">
        <v>33</v>
      </c>
    </row>
    <row r="35" spans="1:14">
      <c r="A35" s="8"/>
      <c r="D35" s="16"/>
      <c r="E35" s="11" t="s">
        <v>112</v>
      </c>
      <c r="F35" s="11"/>
      <c r="G35" s="11">
        <v>2.7</v>
      </c>
      <c r="H35" s="11">
        <v>28</v>
      </c>
      <c r="I35" s="29">
        <f t="shared" si="2"/>
        <v>98.7428571428571</v>
      </c>
      <c r="J35" s="6" t="s">
        <v>37</v>
      </c>
      <c r="K35" s="11" t="s">
        <v>43</v>
      </c>
      <c r="L35" s="11" t="s">
        <v>113</v>
      </c>
      <c r="M35" s="11"/>
      <c r="N35">
        <v>34</v>
      </c>
    </row>
    <row r="36" spans="1:14">
      <c r="A36" s="8"/>
      <c r="D36" s="16"/>
      <c r="E36" s="11" t="s">
        <v>114</v>
      </c>
      <c r="F36" s="11"/>
      <c r="G36" s="11">
        <v>2.11</v>
      </c>
      <c r="H36" s="11">
        <v>124</v>
      </c>
      <c r="I36" s="29">
        <f t="shared" si="2"/>
        <v>17.4245161290323</v>
      </c>
      <c r="J36" s="6" t="s">
        <v>37</v>
      </c>
      <c r="K36" s="11" t="s">
        <v>43</v>
      </c>
      <c r="L36" s="11" t="s">
        <v>115</v>
      </c>
      <c r="M36" s="11"/>
      <c r="N36">
        <v>35</v>
      </c>
    </row>
    <row r="37" spans="1:14">
      <c r="A37" s="8"/>
      <c r="D37" s="16"/>
      <c r="E37" s="11" t="s">
        <v>116</v>
      </c>
      <c r="F37" s="11"/>
      <c r="G37" s="11">
        <v>0.33</v>
      </c>
      <c r="H37" s="11">
        <v>30</v>
      </c>
      <c r="I37" s="29">
        <f t="shared" si="2"/>
        <v>11.264</v>
      </c>
      <c r="J37" s="6" t="s">
        <v>37</v>
      </c>
      <c r="K37" s="11" t="s">
        <v>43</v>
      </c>
      <c r="L37" s="11" t="s">
        <v>117</v>
      </c>
      <c r="M37" s="11"/>
      <c r="N37">
        <v>36</v>
      </c>
    </row>
    <row r="38" spans="1:14">
      <c r="A38" s="8"/>
      <c r="D38" s="16"/>
      <c r="E38" s="11" t="s">
        <v>72</v>
      </c>
      <c r="F38" s="11"/>
      <c r="G38" s="11">
        <v>1.55</v>
      </c>
      <c r="H38" s="11">
        <v>203</v>
      </c>
      <c r="I38" s="29">
        <f t="shared" si="2"/>
        <v>7.81871921182266</v>
      </c>
      <c r="J38" s="6" t="s">
        <v>37</v>
      </c>
      <c r="K38" s="11" t="s">
        <v>43</v>
      </c>
      <c r="L38" s="11" t="s">
        <v>118</v>
      </c>
      <c r="M38" s="11"/>
      <c r="N38">
        <v>37</v>
      </c>
    </row>
    <row r="39" spans="1:14">
      <c r="A39" s="8"/>
      <c r="D39" s="16"/>
      <c r="E39" s="11" t="s">
        <v>119</v>
      </c>
      <c r="F39" s="11"/>
      <c r="G39" s="11">
        <v>0.63</v>
      </c>
      <c r="H39" s="11">
        <v>88</v>
      </c>
      <c r="I39" s="29">
        <f t="shared" si="2"/>
        <v>7.33090909090909</v>
      </c>
      <c r="J39" s="6" t="s">
        <v>37</v>
      </c>
      <c r="K39" s="11" t="s">
        <v>43</v>
      </c>
      <c r="L39" s="11" t="s">
        <v>120</v>
      </c>
      <c r="M39" s="11"/>
      <c r="N39">
        <v>38</v>
      </c>
    </row>
    <row r="40" spans="1:14">
      <c r="A40" s="8"/>
      <c r="D40" s="13"/>
      <c r="E40" s="11" t="s">
        <v>121</v>
      </c>
      <c r="F40" s="11"/>
      <c r="G40" s="11">
        <v>0.11</v>
      </c>
      <c r="H40" s="11">
        <v>10</v>
      </c>
      <c r="I40" s="29">
        <f t="shared" si="2"/>
        <v>11.264</v>
      </c>
      <c r="J40" s="6" t="s">
        <v>37</v>
      </c>
      <c r="K40" s="11" t="s">
        <v>43</v>
      </c>
      <c r="L40" s="11" t="s">
        <v>122</v>
      </c>
      <c r="M40" s="11"/>
      <c r="N40">
        <v>39</v>
      </c>
    </row>
    <row r="41" spans="1:14">
      <c r="A41" s="8" t="s">
        <v>123</v>
      </c>
      <c r="B41" s="3" t="s">
        <v>124</v>
      </c>
      <c r="D41" s="13">
        <f>SUM(G41:G43)</f>
        <v>344.45</v>
      </c>
      <c r="E41" s="11" t="s">
        <v>125</v>
      </c>
      <c r="F41" s="19" t="s">
        <v>98</v>
      </c>
      <c r="G41" s="11">
        <v>318.94</v>
      </c>
      <c r="H41" s="11">
        <v>445</v>
      </c>
      <c r="I41" s="29">
        <f t="shared" si="2"/>
        <v>733.920359550562</v>
      </c>
      <c r="J41" s="27" t="s">
        <v>126</v>
      </c>
      <c r="K41" s="11" t="s">
        <v>43</v>
      </c>
      <c r="L41" s="11" t="s">
        <v>127</v>
      </c>
      <c r="M41" s="11"/>
      <c r="N41">
        <v>40</v>
      </c>
    </row>
    <row r="42" spans="1:14">
      <c r="A42" s="8"/>
      <c r="B42" s="3" t="s">
        <v>128</v>
      </c>
      <c r="C42" s="3">
        <v>9.2</v>
      </c>
      <c r="D42" s="14"/>
      <c r="E42" t="s">
        <v>129</v>
      </c>
      <c r="G42" s="20">
        <v>9.2</v>
      </c>
      <c r="H42">
        <v>218</v>
      </c>
      <c r="I42" s="6">
        <f t="shared" si="2"/>
        <v>43.2146788990826</v>
      </c>
      <c r="J42" s="6" t="s">
        <v>37</v>
      </c>
      <c r="K42" t="s">
        <v>16</v>
      </c>
      <c r="L42" t="s">
        <v>130</v>
      </c>
      <c r="N42">
        <v>41</v>
      </c>
    </row>
    <row r="43" spans="1:14">
      <c r="A43" s="8"/>
      <c r="D43" s="15"/>
      <c r="E43" s="11" t="s">
        <v>131</v>
      </c>
      <c r="F43" s="11"/>
      <c r="G43" s="11">
        <v>16.31</v>
      </c>
      <c r="H43" s="11">
        <v>142</v>
      </c>
      <c r="I43" s="29">
        <f t="shared" si="2"/>
        <v>117.615774647887</v>
      </c>
      <c r="J43" s="6" t="s">
        <v>37</v>
      </c>
      <c r="K43" s="11" t="s">
        <v>43</v>
      </c>
      <c r="L43" s="11" t="s">
        <v>132</v>
      </c>
      <c r="M43" s="11"/>
      <c r="N43">
        <v>42</v>
      </c>
    </row>
    <row r="44" spans="1:11">
      <c r="A44" s="21" t="s">
        <v>133</v>
      </c>
      <c r="B44" s="3" t="s">
        <v>134</v>
      </c>
      <c r="D44" s="13">
        <f>SUM(G44:G54)</f>
        <v>49.33</v>
      </c>
      <c r="G44" s="22">
        <v>1.2</v>
      </c>
      <c r="H44">
        <v>1</v>
      </c>
      <c r="I44" s="6">
        <f t="shared" si="2"/>
        <v>1228.8</v>
      </c>
      <c r="J44" s="30" t="s">
        <v>135</v>
      </c>
      <c r="K44" t="s">
        <v>16</v>
      </c>
    </row>
    <row r="45" spans="1:11">
      <c r="A45" s="23"/>
      <c r="B45" s="3" t="s">
        <v>136</v>
      </c>
      <c r="D45" s="14"/>
      <c r="G45" s="22">
        <v>5</v>
      </c>
      <c r="H45">
        <v>1</v>
      </c>
      <c r="I45" s="6">
        <f t="shared" si="2"/>
        <v>5120</v>
      </c>
      <c r="J45" s="30"/>
      <c r="K45" t="s">
        <v>16</v>
      </c>
    </row>
    <row r="46" spans="1:11">
      <c r="A46" s="23"/>
      <c r="B46" s="3" t="s">
        <v>137</v>
      </c>
      <c r="D46" s="14"/>
      <c r="G46" s="22">
        <v>2</v>
      </c>
      <c r="H46">
        <v>1</v>
      </c>
      <c r="I46" s="6">
        <f t="shared" si="2"/>
        <v>2048</v>
      </c>
      <c r="J46" s="30"/>
      <c r="K46" t="s">
        <v>16</v>
      </c>
    </row>
    <row r="47" spans="1:11">
      <c r="A47" s="23"/>
      <c r="B47" s="3" t="s">
        <v>138</v>
      </c>
      <c r="D47" s="14"/>
      <c r="G47" s="22">
        <v>0.4</v>
      </c>
      <c r="H47">
        <v>1</v>
      </c>
      <c r="I47" s="6">
        <f t="shared" si="2"/>
        <v>409.6</v>
      </c>
      <c r="J47" s="30"/>
      <c r="K47" t="s">
        <v>16</v>
      </c>
    </row>
    <row r="48" spans="1:11">
      <c r="A48" s="23"/>
      <c r="B48" s="3" t="s">
        <v>139</v>
      </c>
      <c r="D48" s="14"/>
      <c r="G48" s="22">
        <v>0.35</v>
      </c>
      <c r="H48">
        <v>1</v>
      </c>
      <c r="I48" s="6">
        <f t="shared" ref="I48:I54" si="4">(G48/H48)*1024</f>
        <v>358.4</v>
      </c>
      <c r="J48" s="30"/>
      <c r="K48" t="s">
        <v>16</v>
      </c>
    </row>
    <row r="49" spans="1:11">
      <c r="A49" s="23"/>
      <c r="B49" s="3" t="s">
        <v>140</v>
      </c>
      <c r="D49" s="14"/>
      <c r="G49" s="22">
        <v>1.42</v>
      </c>
      <c r="H49">
        <v>1</v>
      </c>
      <c r="I49" s="6">
        <f t="shared" si="4"/>
        <v>1454.08</v>
      </c>
      <c r="J49" s="30"/>
      <c r="K49" t="s">
        <v>16</v>
      </c>
    </row>
    <row r="50" spans="1:11">
      <c r="A50" s="23"/>
      <c r="B50" s="3" t="s">
        <v>141</v>
      </c>
      <c r="D50" s="14"/>
      <c r="G50" s="22">
        <v>7.4</v>
      </c>
      <c r="H50">
        <v>1</v>
      </c>
      <c r="I50" s="6">
        <v>7.4</v>
      </c>
      <c r="J50" s="30"/>
      <c r="K50" t="s">
        <v>16</v>
      </c>
    </row>
    <row r="51" spans="1:11">
      <c r="A51" s="23"/>
      <c r="B51" s="3" t="s">
        <v>142</v>
      </c>
      <c r="D51" s="14"/>
      <c r="G51" s="22">
        <v>17</v>
      </c>
      <c r="H51">
        <v>1</v>
      </c>
      <c r="I51" s="6">
        <f t="shared" ref="I51:I57" si="5">(G51/H51)*1024</f>
        <v>17408</v>
      </c>
      <c r="J51" s="30"/>
      <c r="K51" t="s">
        <v>16</v>
      </c>
    </row>
    <row r="52" spans="1:11">
      <c r="A52" s="23"/>
      <c r="B52" s="3" t="s">
        <v>143</v>
      </c>
      <c r="D52" s="14"/>
      <c r="G52" s="22">
        <v>0.06</v>
      </c>
      <c r="H52">
        <v>1</v>
      </c>
      <c r="I52" s="6">
        <f t="shared" si="5"/>
        <v>61.44</v>
      </c>
      <c r="J52" s="30"/>
      <c r="K52" t="s">
        <v>16</v>
      </c>
    </row>
    <row r="53" spans="1:11">
      <c r="A53" s="23"/>
      <c r="B53" s="3" t="s">
        <v>144</v>
      </c>
      <c r="D53" s="14"/>
      <c r="G53" s="22">
        <v>4.5</v>
      </c>
      <c r="H53">
        <v>1</v>
      </c>
      <c r="I53" s="6">
        <f t="shared" si="5"/>
        <v>4608</v>
      </c>
      <c r="J53" s="30"/>
      <c r="K53" t="s">
        <v>16</v>
      </c>
    </row>
    <row r="54" spans="1:11">
      <c r="A54" s="24"/>
      <c r="B54" s="3" t="s">
        <v>145</v>
      </c>
      <c r="D54" s="15"/>
      <c r="G54" s="20">
        <v>10</v>
      </c>
      <c r="H54">
        <v>5</v>
      </c>
      <c r="I54" s="6">
        <f t="shared" si="5"/>
        <v>2048</v>
      </c>
      <c r="J54" s="30"/>
      <c r="K54" t="s">
        <v>16</v>
      </c>
    </row>
    <row r="55" spans="1:13">
      <c r="A55" s="25" t="s">
        <v>146</v>
      </c>
      <c r="D55" s="16">
        <f t="shared" ref="D55:D57" si="6">G55</f>
        <v>3.75</v>
      </c>
      <c r="E55" s="11"/>
      <c r="F55" s="19" t="s">
        <v>147</v>
      </c>
      <c r="G55" s="11">
        <v>3.75</v>
      </c>
      <c r="H55" s="11">
        <v>462</v>
      </c>
      <c r="I55" s="29">
        <f t="shared" si="5"/>
        <v>8.31168831168831</v>
      </c>
      <c r="J55" s="27" t="s">
        <v>148</v>
      </c>
      <c r="K55" s="11" t="s">
        <v>43</v>
      </c>
      <c r="L55" s="11" t="s">
        <v>149</v>
      </c>
      <c r="M55" s="11"/>
    </row>
    <row r="56" spans="1:13">
      <c r="A56" s="25" t="s">
        <v>150</v>
      </c>
      <c r="D56" s="16">
        <f t="shared" si="6"/>
        <v>24.75</v>
      </c>
      <c r="E56" s="11"/>
      <c r="F56" s="19" t="s">
        <v>98</v>
      </c>
      <c r="G56" s="11">
        <v>24.75</v>
      </c>
      <c r="H56" s="11">
        <v>1710</v>
      </c>
      <c r="I56" s="29">
        <f t="shared" si="5"/>
        <v>14.8210526315789</v>
      </c>
      <c r="J56" s="27" t="s">
        <v>151</v>
      </c>
      <c r="K56" s="11" t="s">
        <v>43</v>
      </c>
      <c r="L56" s="11" t="s">
        <v>152</v>
      </c>
      <c r="M56" s="11"/>
    </row>
    <row r="57" spans="1:13">
      <c r="A57" s="25" t="s">
        <v>153</v>
      </c>
      <c r="D57" s="16">
        <f t="shared" si="6"/>
        <v>4.11</v>
      </c>
      <c r="E57" s="11"/>
      <c r="F57" s="11"/>
      <c r="G57" s="11">
        <v>4.11</v>
      </c>
      <c r="H57" s="11">
        <v>9</v>
      </c>
      <c r="I57" s="29">
        <f t="shared" si="5"/>
        <v>467.626666666667</v>
      </c>
      <c r="J57" s="6" t="s">
        <v>37</v>
      </c>
      <c r="K57" s="11" t="s">
        <v>43</v>
      </c>
      <c r="L57" s="11" t="s">
        <v>154</v>
      </c>
      <c r="M57" s="11"/>
    </row>
    <row r="58" spans="1:11">
      <c r="A58" s="8" t="s">
        <v>155</v>
      </c>
      <c r="D58" s="16">
        <v>22.4</v>
      </c>
      <c r="H58">
        <v>1</v>
      </c>
      <c r="J58" s="31"/>
      <c r="K58" t="s">
        <v>16</v>
      </c>
    </row>
    <row r="59" customFormat="1" spans="7:7">
      <c r="G59" s="20"/>
    </row>
    <row r="61" spans="3:4">
      <c r="C61" s="26" t="s">
        <v>156</v>
      </c>
      <c r="D61" s="26">
        <f>SUMIF(K2:K58,"apk",G2:G58)</f>
        <v>222.89</v>
      </c>
    </row>
    <row r="62" spans="3:4">
      <c r="C62" s="26" t="s">
        <v>157</v>
      </c>
      <c r="D62" s="26">
        <f>SUMIF(K2:K58,"ab",G2:G58)</f>
        <v>760.32</v>
      </c>
    </row>
    <row r="63" spans="3:4">
      <c r="C63" s="26" t="s">
        <v>158</v>
      </c>
      <c r="D63" s="26">
        <f>SUM(D61:D62)</f>
        <v>983.21</v>
      </c>
    </row>
    <row r="64" spans="7:7">
      <c r="G64" s="3" t="s">
        <v>159</v>
      </c>
    </row>
    <row r="65" spans="3:8">
      <c r="C65" s="26" t="s">
        <v>160</v>
      </c>
      <c r="D65" s="26" t="s">
        <v>161</v>
      </c>
      <c r="G65" s="3" t="s">
        <v>162</v>
      </c>
      <c r="H65" s="11"/>
    </row>
    <row r="66" spans="7:8">
      <c r="G66" s="3" t="s">
        <v>163</v>
      </c>
      <c r="H66" s="27" t="s">
        <v>88</v>
      </c>
    </row>
    <row r="67" spans="7:8">
      <c r="G67" s="3" t="s">
        <v>164</v>
      </c>
      <c r="H67" s="28" t="s">
        <v>165</v>
      </c>
    </row>
  </sheetData>
  <mergeCells count="18">
    <mergeCell ref="A2:A9"/>
    <mergeCell ref="A10:A14"/>
    <mergeCell ref="A15:A22"/>
    <mergeCell ref="A26:A40"/>
    <mergeCell ref="A41:A43"/>
    <mergeCell ref="A44:A54"/>
    <mergeCell ref="B10:B14"/>
    <mergeCell ref="B16:B19"/>
    <mergeCell ref="B21:B22"/>
    <mergeCell ref="B31:B40"/>
    <mergeCell ref="B42:B43"/>
    <mergeCell ref="D2:D9"/>
    <mergeCell ref="D10:D14"/>
    <mergeCell ref="D15:D22"/>
    <mergeCell ref="D26:D40"/>
    <mergeCell ref="D41:D43"/>
    <mergeCell ref="D44:D54"/>
    <mergeCell ref="J44:J54"/>
  </mergeCells>
  <dataValidations count="1">
    <dataValidation type="list" allowBlank="1" showInputMessage="1" showErrorMessage="1" sqref="K2 K3 K7 K50 K51 K52 K53 K54 K55 K56 K57 K58 K4:K6 K8:K9 K10:K37 K38:K41 K42:K44 K45:K47 K48:K49">
      <formula1>"apk,ab"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41"/>
  <sheetViews>
    <sheetView topLeftCell="B97" workbookViewId="0">
      <selection activeCell="B131" sqref="B131"/>
    </sheetView>
  </sheetViews>
  <sheetFormatPr defaultColWidth="9" defaultRowHeight="13.5"/>
  <cols>
    <col min="1" max="1" width="36.625" customWidth="1"/>
    <col min="2" max="2" width="152" customWidth="1"/>
    <col min="3" max="3" width="19.375" customWidth="1"/>
    <col min="4" max="4" width="24.875" customWidth="1"/>
  </cols>
  <sheetData>
    <row r="1" ht="13" customHeight="1" spans="1:2">
      <c r="A1" s="1"/>
      <c r="B1" s="2" t="s">
        <v>166</v>
      </c>
    </row>
    <row r="2" spans="2:2">
      <c r="B2" t="s">
        <v>167</v>
      </c>
    </row>
    <row r="3" spans="2:2">
      <c r="B3" t="s">
        <v>168</v>
      </c>
    </row>
    <row r="4" spans="2:2">
      <c r="B4" t="s">
        <v>169</v>
      </c>
    </row>
    <row r="5" spans="2:2">
      <c r="B5" t="s">
        <v>170</v>
      </c>
    </row>
    <row r="6" spans="2:2">
      <c r="B6" t="s">
        <v>171</v>
      </c>
    </row>
    <row r="7" spans="2:2">
      <c r="B7" t="s">
        <v>172</v>
      </c>
    </row>
    <row r="8" spans="2:2">
      <c r="B8" t="s">
        <v>173</v>
      </c>
    </row>
    <row r="9" spans="2:2">
      <c r="B9" t="s">
        <v>174</v>
      </c>
    </row>
    <row r="10" spans="2:2">
      <c r="B10" t="s">
        <v>175</v>
      </c>
    </row>
    <row r="11" spans="2:2">
      <c r="B11" t="s">
        <v>176</v>
      </c>
    </row>
    <row r="12" spans="1:2">
      <c r="A12" s="1"/>
      <c r="B12" t="s">
        <v>177</v>
      </c>
    </row>
    <row r="13" spans="2:2">
      <c r="B13" t="s">
        <v>178</v>
      </c>
    </row>
    <row r="14" spans="2:2">
      <c r="B14" t="s">
        <v>179</v>
      </c>
    </row>
    <row r="15" spans="2:2">
      <c r="B15" t="s">
        <v>180</v>
      </c>
    </row>
    <row r="16" spans="2:2">
      <c r="B16" t="s">
        <v>181</v>
      </c>
    </row>
    <row r="17" spans="2:2">
      <c r="B17" t="s">
        <v>182</v>
      </c>
    </row>
    <row r="18" spans="2:2">
      <c r="B18" t="s">
        <v>183</v>
      </c>
    </row>
    <row r="19" spans="2:2">
      <c r="B19" t="s">
        <v>184</v>
      </c>
    </row>
    <row r="20" spans="2:2">
      <c r="B20" t="s">
        <v>185</v>
      </c>
    </row>
    <row r="21" spans="2:2">
      <c r="B21" t="s">
        <v>186</v>
      </c>
    </row>
    <row r="22" spans="2:2">
      <c r="B22" t="s">
        <v>187</v>
      </c>
    </row>
    <row r="23" spans="2:2">
      <c r="B23" t="s">
        <v>188</v>
      </c>
    </row>
    <row r="24" spans="2:2">
      <c r="B24" t="s">
        <v>189</v>
      </c>
    </row>
    <row r="25" spans="2:2">
      <c r="B25" t="s">
        <v>190</v>
      </c>
    </row>
    <row r="26" spans="2:2">
      <c r="B26" t="s">
        <v>191</v>
      </c>
    </row>
    <row r="27" spans="2:2">
      <c r="B27" t="s">
        <v>192</v>
      </c>
    </row>
    <row r="28" customFormat="1" spans="2:2">
      <c r="B28" t="s">
        <v>193</v>
      </c>
    </row>
    <row r="29" spans="2:2">
      <c r="B29" t="s">
        <v>194</v>
      </c>
    </row>
    <row r="30" spans="2:2">
      <c r="B30" t="s">
        <v>195</v>
      </c>
    </row>
    <row r="31" spans="2:2">
      <c r="B31" t="s">
        <v>196</v>
      </c>
    </row>
    <row r="32" spans="2:2">
      <c r="B32" t="s">
        <v>197</v>
      </c>
    </row>
    <row r="33" spans="2:2">
      <c r="B33" t="s">
        <v>198</v>
      </c>
    </row>
    <row r="34" spans="1:2">
      <c r="A34" s="1"/>
      <c r="B34" t="s">
        <v>199</v>
      </c>
    </row>
    <row r="35" spans="2:2">
      <c r="B35" t="s">
        <v>200</v>
      </c>
    </row>
    <row r="36" spans="2:2">
      <c r="B36" t="s">
        <v>201</v>
      </c>
    </row>
    <row r="37" spans="2:2">
      <c r="B37" t="s">
        <v>202</v>
      </c>
    </row>
    <row r="38" spans="2:13">
      <c r="B38" t="s">
        <v>203</v>
      </c>
      <c r="M38">
        <v>45.7</v>
      </c>
    </row>
    <row r="39" spans="2:2">
      <c r="B39" t="s">
        <v>204</v>
      </c>
    </row>
    <row r="40" spans="2:2">
      <c r="B40" t="s">
        <v>205</v>
      </c>
    </row>
    <row r="41" spans="2:2">
      <c r="B41" t="s">
        <v>206</v>
      </c>
    </row>
    <row r="42" spans="2:2">
      <c r="B42" t="s">
        <v>207</v>
      </c>
    </row>
    <row r="43" spans="2:2">
      <c r="B43" t="s">
        <v>208</v>
      </c>
    </row>
    <row r="44" spans="2:2">
      <c r="B44" t="s">
        <v>209</v>
      </c>
    </row>
    <row r="45" spans="2:2">
      <c r="B45" t="s">
        <v>210</v>
      </c>
    </row>
    <row r="46" spans="2:2">
      <c r="B46" t="s">
        <v>211</v>
      </c>
    </row>
    <row r="47" spans="2:2">
      <c r="B47" t="s">
        <v>212</v>
      </c>
    </row>
    <row r="48" spans="2:2">
      <c r="B48" t="s">
        <v>213</v>
      </c>
    </row>
    <row r="49" spans="2:2">
      <c r="B49" t="s">
        <v>214</v>
      </c>
    </row>
    <row r="50" spans="2:2">
      <c r="B50" t="s">
        <v>215</v>
      </c>
    </row>
    <row r="51" spans="2:2">
      <c r="B51" t="s">
        <v>216</v>
      </c>
    </row>
    <row r="52" spans="2:2">
      <c r="B52" t="s">
        <v>217</v>
      </c>
    </row>
    <row r="53" spans="2:2">
      <c r="B53" t="s">
        <v>218</v>
      </c>
    </row>
    <row r="54" spans="2:2">
      <c r="B54" t="s">
        <v>219</v>
      </c>
    </row>
    <row r="55" spans="2:2">
      <c r="B55" t="s">
        <v>220</v>
      </c>
    </row>
    <row r="56" spans="2:2">
      <c r="B56" t="s">
        <v>221</v>
      </c>
    </row>
    <row r="57" spans="2:2">
      <c r="B57" t="s">
        <v>222</v>
      </c>
    </row>
    <row r="58" spans="2:2">
      <c r="B58" t="s">
        <v>223</v>
      </c>
    </row>
    <row r="59" spans="2:2">
      <c r="B59" t="s">
        <v>224</v>
      </c>
    </row>
    <row r="60" spans="2:2">
      <c r="B60" t="s">
        <v>225</v>
      </c>
    </row>
    <row r="61" spans="2:2">
      <c r="B61" t="s">
        <v>226</v>
      </c>
    </row>
    <row r="62" spans="2:2">
      <c r="B62" t="s">
        <v>227</v>
      </c>
    </row>
    <row r="63" spans="2:2">
      <c r="B63" t="s">
        <v>228</v>
      </c>
    </row>
    <row r="64" spans="2:2">
      <c r="B64" t="s">
        <v>229</v>
      </c>
    </row>
    <row r="65" spans="2:2">
      <c r="B65" t="s">
        <v>230</v>
      </c>
    </row>
    <row r="66" spans="2:2">
      <c r="B66" t="s">
        <v>231</v>
      </c>
    </row>
    <row r="67" spans="2:2">
      <c r="B67" t="s">
        <v>232</v>
      </c>
    </row>
    <row r="68" spans="2:2">
      <c r="B68" t="s">
        <v>233</v>
      </c>
    </row>
    <row r="69" spans="2:2">
      <c r="B69" t="s">
        <v>234</v>
      </c>
    </row>
    <row r="70" spans="2:2">
      <c r="B70" t="s">
        <v>235</v>
      </c>
    </row>
    <row r="71" spans="2:2">
      <c r="B71" t="s">
        <v>236</v>
      </c>
    </row>
    <row r="72" spans="2:2">
      <c r="B72" t="s">
        <v>237</v>
      </c>
    </row>
    <row r="73" spans="2:2">
      <c r="B73" t="s">
        <v>238</v>
      </c>
    </row>
    <row r="74" spans="2:2">
      <c r="B74" t="s">
        <v>239</v>
      </c>
    </row>
    <row r="75" spans="2:2">
      <c r="B75" t="s">
        <v>240</v>
      </c>
    </row>
    <row r="76" spans="2:2">
      <c r="B76" t="s">
        <v>241</v>
      </c>
    </row>
    <row r="77" spans="2:2">
      <c r="B77" t="s">
        <v>242</v>
      </c>
    </row>
    <row r="78" spans="2:2">
      <c r="B78" t="s">
        <v>243</v>
      </c>
    </row>
    <row r="79" spans="2:2">
      <c r="B79" t="s">
        <v>244</v>
      </c>
    </row>
    <row r="80" spans="2:2">
      <c r="B80" t="s">
        <v>245</v>
      </c>
    </row>
    <row r="81" spans="2:2">
      <c r="B81" t="s">
        <v>246</v>
      </c>
    </row>
    <row r="82" spans="2:2">
      <c r="B82" t="s">
        <v>247</v>
      </c>
    </row>
    <row r="83" spans="2:2">
      <c r="B83" t="s">
        <v>248</v>
      </c>
    </row>
    <row r="84" spans="2:2">
      <c r="B84" t="s">
        <v>249</v>
      </c>
    </row>
    <row r="85" spans="2:2">
      <c r="B85" t="s">
        <v>250</v>
      </c>
    </row>
    <row r="86" spans="2:2">
      <c r="B86" t="s">
        <v>251</v>
      </c>
    </row>
    <row r="87" spans="2:2">
      <c r="B87" t="s">
        <v>252</v>
      </c>
    </row>
    <row r="88" spans="2:2">
      <c r="B88" t="s">
        <v>253</v>
      </c>
    </row>
    <row r="89" spans="2:2">
      <c r="B89" t="s">
        <v>254</v>
      </c>
    </row>
    <row r="90" spans="2:2">
      <c r="B90" t="s">
        <v>255</v>
      </c>
    </row>
    <row r="91" spans="2:2">
      <c r="B91" t="s">
        <v>256</v>
      </c>
    </row>
    <row r="92" spans="2:2">
      <c r="B92" t="s">
        <v>257</v>
      </c>
    </row>
    <row r="93" spans="2:2">
      <c r="B93" t="s">
        <v>258</v>
      </c>
    </row>
    <row r="94" spans="2:2">
      <c r="B94" t="s">
        <v>259</v>
      </c>
    </row>
    <row r="95" spans="2:2">
      <c r="B95" t="s">
        <v>260</v>
      </c>
    </row>
    <row r="96" spans="2:2">
      <c r="B96" t="s">
        <v>261</v>
      </c>
    </row>
    <row r="97" spans="2:2">
      <c r="B97" t="s">
        <v>262</v>
      </c>
    </row>
    <row r="98" spans="2:2">
      <c r="B98" t="s">
        <v>263</v>
      </c>
    </row>
    <row r="99" spans="2:2">
      <c r="B99" t="s">
        <v>264</v>
      </c>
    </row>
    <row r="100" spans="2:2">
      <c r="B100" t="s">
        <v>265</v>
      </c>
    </row>
    <row r="101" spans="2:2">
      <c r="B101" t="s">
        <v>266</v>
      </c>
    </row>
    <row r="102" spans="2:2">
      <c r="B102" t="s">
        <v>267</v>
      </c>
    </row>
    <row r="103" spans="2:2">
      <c r="B103" t="s">
        <v>268</v>
      </c>
    </row>
    <row r="104" spans="2:2">
      <c r="B104" t="s">
        <v>269</v>
      </c>
    </row>
    <row r="105" spans="2:2">
      <c r="B105" t="s">
        <v>270</v>
      </c>
    </row>
    <row r="106" spans="2:2">
      <c r="B106" t="s">
        <v>271</v>
      </c>
    </row>
    <row r="107" spans="2:2">
      <c r="B107" t="s">
        <v>272</v>
      </c>
    </row>
    <row r="108" spans="2:2">
      <c r="B108" t="s">
        <v>273</v>
      </c>
    </row>
    <row r="109" spans="2:2">
      <c r="B109" t="s">
        <v>274</v>
      </c>
    </row>
    <row r="110" spans="2:2">
      <c r="B110" t="s">
        <v>275</v>
      </c>
    </row>
    <row r="111" spans="2:2">
      <c r="B111" t="s">
        <v>276</v>
      </c>
    </row>
    <row r="112" spans="2:2">
      <c r="B112" t="s">
        <v>277</v>
      </c>
    </row>
    <row r="113" spans="2:2">
      <c r="B113" t="s">
        <v>278</v>
      </c>
    </row>
    <row r="114" spans="2:2">
      <c r="B114" t="s">
        <v>279</v>
      </c>
    </row>
    <row r="115" spans="2:2">
      <c r="B115" t="s">
        <v>280</v>
      </c>
    </row>
    <row r="116" spans="2:2">
      <c r="B116" t="s">
        <v>281</v>
      </c>
    </row>
    <row r="117" spans="2:2">
      <c r="B117" t="s">
        <v>282</v>
      </c>
    </row>
    <row r="118" spans="2:2">
      <c r="B118" t="s">
        <v>283</v>
      </c>
    </row>
    <row r="119" spans="2:2">
      <c r="B119" t="s">
        <v>284</v>
      </c>
    </row>
    <row r="120" spans="2:2">
      <c r="B120" t="s">
        <v>285</v>
      </c>
    </row>
    <row r="121" spans="2:2">
      <c r="B121" t="s">
        <v>286</v>
      </c>
    </row>
    <row r="122" spans="2:2">
      <c r="B122" t="s">
        <v>287</v>
      </c>
    </row>
    <row r="123" spans="2:2">
      <c r="B123" t="s">
        <v>288</v>
      </c>
    </row>
    <row r="124" spans="2:2">
      <c r="B124" t="s">
        <v>289</v>
      </c>
    </row>
    <row r="125" spans="2:2">
      <c r="B125" t="s">
        <v>290</v>
      </c>
    </row>
    <row r="126" spans="2:2">
      <c r="B126" t="s">
        <v>291</v>
      </c>
    </row>
    <row r="127" spans="2:2">
      <c r="B127" t="s">
        <v>292</v>
      </c>
    </row>
    <row r="128" spans="2:2">
      <c r="B128" t="s">
        <v>293</v>
      </c>
    </row>
    <row r="129" spans="2:2">
      <c r="B129" t="s">
        <v>294</v>
      </c>
    </row>
    <row r="130" spans="2:2">
      <c r="B130" t="s">
        <v>295</v>
      </c>
    </row>
    <row r="131" spans="2:2">
      <c r="B131" t="s">
        <v>296</v>
      </c>
    </row>
    <row r="132" spans="2:2">
      <c r="B132" t="s">
        <v>297</v>
      </c>
    </row>
    <row r="133" spans="2:2">
      <c r="B133" t="s">
        <v>298</v>
      </c>
    </row>
    <row r="134" spans="2:2">
      <c r="B134" t="s">
        <v>299</v>
      </c>
    </row>
    <row r="135" spans="2:2">
      <c r="B135" t="s">
        <v>300</v>
      </c>
    </row>
    <row r="136" spans="2:2">
      <c r="B136" t="s">
        <v>301</v>
      </c>
    </row>
    <row r="137" spans="2:2">
      <c r="B137" t="s">
        <v>302</v>
      </c>
    </row>
    <row r="138" spans="2:2">
      <c r="B138" t="s">
        <v>303</v>
      </c>
    </row>
    <row r="139" spans="2:2">
      <c r="B139" t="s">
        <v>304</v>
      </c>
    </row>
    <row r="140" spans="2:2">
      <c r="B140" t="s">
        <v>305</v>
      </c>
    </row>
    <row r="141" spans="2:2">
      <c r="B141" t="s">
        <v>306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2017-06-01T01:51:00Z</dcterms:created>
  <dcterms:modified xsi:type="dcterms:W3CDTF">2017-11-20T11:23:13Z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