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Sheet1!$J$1:$J$77</definedName>
  </definedNames>
  <calcPr calcId="144525"/>
</workbook>
</file>

<file path=xl/sharedStrings.xml><?xml version="1.0" encoding="utf-8"?>
<sst xmlns="http://schemas.openxmlformats.org/spreadsheetml/2006/main" count="292">
  <si>
    <t>资源总类型</t>
  </si>
  <si>
    <t>资源子类型1</t>
  </si>
  <si>
    <t>文件夹实际大小(MB)</t>
  </si>
  <si>
    <t>资源大小(MB)</t>
  </si>
  <si>
    <t>资源子类型2</t>
  </si>
  <si>
    <t>备注</t>
  </si>
  <si>
    <t>子类型大小(MB)</t>
  </si>
  <si>
    <t>资源数量</t>
  </si>
  <si>
    <r>
      <rPr>
        <sz val="11"/>
        <color theme="1"/>
        <rFont val="宋体"/>
        <charset val="134"/>
      </rPr>
      <t>平均大小(KB</t>
    </r>
    <r>
      <rPr>
        <sz val="11"/>
        <color theme="1"/>
        <rFont val="宋体"/>
        <charset val="134"/>
      </rPr>
      <t>)</t>
    </r>
  </si>
  <si>
    <t>变化趋势(MB)</t>
  </si>
  <si>
    <t>类型</t>
  </si>
  <si>
    <t>路径</t>
  </si>
  <si>
    <t>场景</t>
  </si>
  <si>
    <t>创建角色</t>
  </si>
  <si>
    <t>apk</t>
  </si>
  <si>
    <t>社区+沙滩</t>
  </si>
  <si>
    <t>17.6+0.3+97.5M(没有压)=115.7</t>
  </si>
  <si>
    <t>无变化</t>
  </si>
  <si>
    <t>Assets\Scenes\Stage[shequ];Art\3d\animations,StaticResources\art\3d\stage\shequ_shatan_02</t>
  </si>
  <si>
    <t>婚礼房间+仪式</t>
  </si>
  <si>
    <t>27.8M+8.12M(秋千)=35</t>
  </si>
  <si>
    <t>StaticResources\art\3d\stage,\StaticResources\art\3d\fitment</t>
  </si>
  <si>
    <t>3D房间1+2</t>
  </si>
  <si>
    <t>17.8M+30.6M</t>
  </si>
  <si>
    <t>\StaticResources\art\3d\stage\waitingroom_01</t>
  </si>
  <si>
    <t>舞台2-8</t>
  </si>
  <si>
    <t>1.28+10.0+2.47</t>
  </si>
  <si>
    <t>StaticResources\art\3d\stage,3d\stage\textures,resources\Art\Note</t>
  </si>
  <si>
    <t>约会房间</t>
  </si>
  <si>
    <t>51M</t>
  </si>
  <si>
    <t>阳台</t>
  </si>
  <si>
    <t>通用资源</t>
  </si>
  <si>
    <t>动态贴图+地光+动画+家具</t>
  </si>
  <si>
    <t>动作</t>
  </si>
  <si>
    <t>舞蹈动作</t>
  </si>
  <si>
    <t>ab</t>
  </si>
  <si>
    <t>cdn/assetbundles/art/role/actions/ingame_dance_actions_anim</t>
  </si>
  <si>
    <t>st动作</t>
  </si>
  <si>
    <t>cdn/assetbundles/art/role/actions/ingame_nodance_actions_anim</t>
  </si>
  <si>
    <t>局外动作</t>
  </si>
  <si>
    <t>cdn/assetbundles/art/role/actions/actions_anim</t>
  </si>
  <si>
    <t>衣服动作</t>
  </si>
  <si>
    <t>版本新建</t>
  </si>
  <si>
    <t>cdn/assetbundles/art/role/actions/cloth_anim</t>
  </si>
  <si>
    <t>局内表情</t>
  </si>
  <si>
    <t>cdn/assetbundles/art/role/actions/expression</t>
  </si>
  <si>
    <t>局外表情</t>
  </si>
  <si>
    <t>cdn/assetbundles/art/role/actions/actions_anim_expression</t>
  </si>
  <si>
    <t>3DAvatar人物</t>
  </si>
  <si>
    <t>素体</t>
  </si>
  <si>
    <t>resources/art/role/bodypart</t>
  </si>
  <si>
    <t>服装</t>
  </si>
  <si>
    <t>衣服</t>
  </si>
  <si>
    <t>男</t>
  </si>
  <si>
    <t>cdn/assetbundles/art/role/bodypart/male</t>
  </si>
  <si>
    <t>女</t>
  </si>
  <si>
    <t>cdn/assetbundles/art/role/bodypart/female</t>
  </si>
  <si>
    <t>妆容</t>
  </si>
  <si>
    <t>resources/art/role/makeup</t>
  </si>
  <si>
    <t>挂件</t>
  </si>
  <si>
    <t>cdn/assetbundles/art/role/link/male</t>
  </si>
  <si>
    <t>cdn/assetbundles/art/role/link/female</t>
  </si>
  <si>
    <t>UI资源-物品图标</t>
  </si>
  <si>
    <t>物品、服装</t>
  </si>
  <si>
    <t>cdn/assetbundles/texture/item_icon</t>
  </si>
  <si>
    <t>3DNPC人物</t>
  </si>
  <si>
    <t>resources/art/npc</t>
  </si>
  <si>
    <t>3D相机动画</t>
  </si>
  <si>
    <t>resources/art/camera</t>
  </si>
  <si>
    <t>UI资源包内</t>
  </si>
  <si>
    <t>图集</t>
  </si>
  <si>
    <t>staticResources/art/uiatlas</t>
  </si>
  <si>
    <t>特效</t>
  </si>
  <si>
    <t>staticResources/art/uieffects</t>
  </si>
  <si>
    <t>背景图</t>
  </si>
  <si>
    <t>staticResources/art/uitexture/untransparent</t>
  </si>
  <si>
    <t>透明散图</t>
  </si>
  <si>
    <t>staticResources/art/uitexture/transparent</t>
  </si>
  <si>
    <t>美术字体</t>
  </si>
  <si>
    <t>staticResources/font</t>
  </si>
  <si>
    <t>UI资源包外</t>
  </si>
  <si>
    <t>功能图标</t>
  </si>
  <si>
    <t>成就、任务</t>
  </si>
  <si>
    <t>cdn/assetbundles/texture/achievement</t>
  </si>
  <si>
    <t>地图(box_maps)</t>
  </si>
  <si>
    <t>cdn/assetbundles/texture/box_maps</t>
  </si>
  <si>
    <t>背景</t>
  </si>
  <si>
    <t>cdn/assetbundles/texture/background</t>
  </si>
  <si>
    <t>loading</t>
  </si>
  <si>
    <t>cdn/assetbundles/texture/loading</t>
  </si>
  <si>
    <t>活动</t>
  </si>
  <si>
    <t>cdn/assetbundles/texture/campaign</t>
  </si>
  <si>
    <t>约会照片</t>
  </si>
  <si>
    <t>cdn/assetbundles/texture/date_photo</t>
  </si>
  <si>
    <t>卡牌</t>
  </si>
  <si>
    <t>cdn/assetbundles/texture/card_icon</t>
  </si>
  <si>
    <t>章节图</t>
  </si>
  <si>
    <t>cdn/assetbundles/texture/chapter_icon</t>
  </si>
  <si>
    <t>cdn/assetbundles/texture/peekaboo</t>
  </si>
  <si>
    <t>cdn/assetbundles/texture/pet</t>
  </si>
  <si>
    <t>cdn/assetbundles/texture/pet_collection</t>
  </si>
  <si>
    <t>origin</t>
  </si>
  <si>
    <t>cdn/assetbundles/texture/origin</t>
  </si>
  <si>
    <t>花园</t>
  </si>
  <si>
    <t>cdn/assetbundles/texture/garden</t>
  </si>
  <si>
    <t>局内</t>
  </si>
  <si>
    <t>cdn/assetbundles/texture/ingame</t>
  </si>
  <si>
    <t>cdn/assetbundles/texture/robot_head_icon</t>
  </si>
  <si>
    <t>cdn/assetbundles/texture/makeup</t>
  </si>
  <si>
    <t>头像框</t>
  </si>
  <si>
    <t>cdn/assetbundles/texture/portrait</t>
  </si>
  <si>
    <t>通用货币</t>
  </si>
  <si>
    <t>cdn/assetbundles/texture/ui_misc</t>
  </si>
  <si>
    <t>声音资源</t>
  </si>
  <si>
    <t>音乐</t>
  </si>
  <si>
    <t>assetbundle</t>
  </si>
  <si>
    <t>cdn/assetbundles/audio/bgm</t>
  </si>
  <si>
    <t>音效</t>
  </si>
  <si>
    <t>音符音效</t>
  </si>
  <si>
    <t>streamingassets/audio</t>
  </si>
  <si>
    <t>局外</t>
  </si>
  <si>
    <t>cdn/assetbundles/audio/ui_sound_effect</t>
  </si>
  <si>
    <t>cdn/assetbundles/audio/sound_effect</t>
  </si>
  <si>
    <t>插件资源</t>
  </si>
  <si>
    <t>米大师</t>
  </si>
  <si>
    <t>opencv</t>
  </si>
  <si>
    <t>潘多拉</t>
  </si>
  <si>
    <t>msdk + bugly</t>
  </si>
  <si>
    <t>xlua</t>
  </si>
  <si>
    <t>安全sdk</t>
  </si>
  <si>
    <t>gCloud</t>
  </si>
  <si>
    <t>unity自身so</t>
  </si>
  <si>
    <t>信鸽</t>
  </si>
  <si>
    <t>c#其他dll</t>
  </si>
  <si>
    <t>c#代码dll</t>
  </si>
  <si>
    <t>其他so文件</t>
  </si>
  <si>
    <t>配置</t>
  </si>
  <si>
    <t>cdn/assetbundles/config</t>
  </si>
  <si>
    <t>关卡配置</t>
  </si>
  <si>
    <t>cdn/assetbundles/level</t>
  </si>
  <si>
    <t>label字体</t>
  </si>
  <si>
    <t>cdn/assetbundles/ui</t>
  </si>
  <si>
    <t>CG</t>
  </si>
  <si>
    <t>空apk</t>
  </si>
  <si>
    <t>apk资源大小</t>
  </si>
  <si>
    <t>apk外资源大小</t>
  </si>
  <si>
    <t>全部统计内容大小</t>
  </si>
  <si>
    <t>外部资源ab包</t>
  </si>
  <si>
    <t>全量包实际大小</t>
  </si>
  <si>
    <t>1.36G</t>
  </si>
  <si>
    <t>容量</t>
  </si>
  <si>
    <t>F:\p4_workspace\DGM\x5_mobile\mobile_dancer\trunk\client\assetbundles\cdn\assetbundles\config\client_config.xml</t>
  </si>
  <si>
    <t>F:\p4_workspace\DGM\x5_mobile\mobile_dancer\trunk\client\assetbundles\cdn\assetbundles\config\device_directory.xml</t>
  </si>
  <si>
    <t>F:\p4_workspace\DGM\x5_mobile\mobile_dancer\trunk\client\assetbundles\cdn\assetbundles\config\font.xml</t>
  </si>
  <si>
    <t>F:\p4_workspace\DGM\x5_mobile\mobile_dancer\trunk\client\assetbundles\cdn\assetbundles\config\office.xml</t>
  </si>
  <si>
    <t>F:\p4_workspace\DGM\x5_mobile\mobile_dancer\trunk\client\assetbundles\cdn\assetbundles\config\quickreply.xml</t>
  </si>
  <si>
    <t>F:\p4_workspace\DGM\x5_mobile\mobile_dancer\trunk\client\assetbundles\cdn\assetbundles\config\regionlist.xml</t>
  </si>
  <si>
    <t>F:\p4_workspace\DGM\x5_mobile\mobile_dancer\trunk\client\assetbundles\cdn\assetbundles\config\rendersettingcfg.xml</t>
  </si>
  <si>
    <t>F:\p4_workspace\DGM\x5_mobile\mobile_dancer\trunk\client\assetbundles\cdn\assetbundles\config\action_config\couple_dance.xml</t>
  </si>
  <si>
    <t>F:\p4_workspace\DGM\x5_mobile\mobile_dancer\trunk\client\assetbundles\cdn\assetbundles\config\automation\automation.xml</t>
  </si>
  <si>
    <t>F:\p4_workspace\DGM\x5_mobile\mobile_dancer\trunk\client\assetbundles\cdn\assetbundles\config\chapterstagepostion\allchapterindex.xml</t>
  </si>
  <si>
    <t>F:\p4_workspace\DGM\x5_mobile\mobile_dancer\trunk\client\assetbundles\cdn\assetbundles\config\chapterstagepostion\chapter1.xml</t>
  </si>
  <si>
    <t>F:\p4_workspace\DGM\x5_mobile\mobile_dancer\trunk\client\assetbundles\cdn\assetbundles\config\chapterstagepostion\chapter2.xml</t>
  </si>
  <si>
    <t>F:\p4_workspace\DGM\x5_mobile\mobile_dancer\trunk\client\assetbundles\cdn\assetbundles\config\chapterstagepostion\chapter3.xml</t>
  </si>
  <si>
    <t>F:\p4_workspace\DGM\x5_mobile\mobile_dancer\trunk\client\assetbundles\cdn\assetbundles\config\chapterstagepostion\chapter4.xml</t>
  </si>
  <si>
    <t>F:\p4_workspace\DGM\x5_mobile\mobile_dancer\trunk\client\assetbundles\cdn\assetbundles\config\game_round\engagementposition.xml</t>
  </si>
  <si>
    <t>F:\p4_workspace\DGM\x5_mobile\mobile_dancer\trunk\client\assetbundles\cdn\assetbundles\config\game_round\frozen.xml</t>
  </si>
  <si>
    <t>F:\p4_workspace\DGM\x5_mobile\mobile_dancer\trunk\client\assetbundles\cdn\assetbundles\config\game_round\player_position.xml</t>
  </si>
  <si>
    <t>F:\p4_workspace\DGM\x5_mobile\mobile_dancer\trunk\client\assetbundles\cdn\assetbundles\config\game_round\battle\battlemodeconfig.xml</t>
  </si>
  <si>
    <t>F:\p4_workspace\DGM\x5_mobile\mobile_dancer\trunk\client\assetbundles\cdn\assetbundles\config\game_round\idol\score_method_config.xml</t>
  </si>
  <si>
    <t>F:\p4_workspace\DGM\x5_mobile\mobile_dancer\trunk\client\assetbundles\cdn\assetbundles\config\game_round\materialdungon\materialdungonmodeconfig.xml</t>
  </si>
  <si>
    <t>F:\p4_workspace\DGM\x5_mobile\mobile_dancer\trunk\client\assetbundles\cdn\assetbundles\config\game_round\tabletennis_config\tabletennisconfig.xml</t>
  </si>
  <si>
    <t>F:\p4_workspace\DGM\x5_mobile\mobile_dancer\trunk\client\assetbundles\cdn\assetbundles\config\game_round\teach\teachmodeconfig.xml</t>
  </si>
  <si>
    <t>F:\p4_workspace\DGM\x5_mobile\mobile_dancer\trunk\client\assetbundles\cdn\assetbundles\config\glodpartystagepostion\party1.xml</t>
  </si>
  <si>
    <t>F:\p4_workspace\DGM\x5_mobile\mobile_dancer\trunk\client\assetbundles\cdn\assetbundles\config\shared\arena_2v2.xml</t>
  </si>
  <si>
    <t>F:\p4_workspace\DGM\x5_mobile\mobile_dancer\trunk\client\assetbundles\cdn\assetbundles\config\shared\channel.xml</t>
  </si>
  <si>
    <t>F:\p4_workspace\DGM\x5_mobile\mobile_dancer\trunk\client\assetbundles\cdn\assetbundles\config\shared\chapter_index.xml</t>
  </si>
  <si>
    <t>F:\p4_workspace\DGM\x5_mobile\mobile_dancer\trunk\client\assetbundles\cdn\assetbundles\config\shared\color.xml</t>
  </si>
  <si>
    <t>F:\p4_workspace\DGM\x5_mobile\mobile_dancer\trunk\client\assetbundles\cdn\assetbundles\config\shared\gm_client.xml</t>
  </si>
  <si>
    <t>F:\p4_workspace\DGM\x5_mobile\mobile_dancer\trunk\client\assetbundles\cdn\assetbundles\config\shared\karaoke.xml</t>
  </si>
  <si>
    <t>F:\p4_workspace\DGM\x5_mobile\mobile_dancer\trunk\client\assetbundles\cdn\assetbundles\config\shared\leisure_match.xml</t>
  </si>
  <si>
    <t>F:\p4_workspace\DGM\x5_mobile\mobile_dancer\trunk\client\assetbundles\cdn\assetbundles\config\shared\lock_fun.xml</t>
  </si>
  <si>
    <t>F:\p4_workspace\DGM\x5_mobile\mobile_dancer\trunk\client\assetbundles\cdn\assetbundles\config\shared\lottery.xml</t>
  </si>
  <si>
    <t>F:\p4_workspace\DGM\x5_mobile\mobile_dancer\trunk\client\assetbundles\cdn\assetbundles\config\shared\lottery_poplog.xml</t>
  </si>
  <si>
    <t>F:\p4_workspace\DGM\x5_mobile\mobile_dancer\trunk\client\assetbundles\cdn\assetbundles\config\shared\match_condition.xml</t>
  </si>
  <si>
    <t>F:\p4_workspace\DGM\x5_mobile\mobile_dancer\trunk\client\assetbundles\cdn\assetbundles\config\shared\model_static.xml</t>
  </si>
  <si>
    <t>F:\p4_workspace\DGM\x5_mobile\mobile_dancer\trunk\client\assetbundles\cdn\assetbundles\config\shared\photo.xml</t>
  </si>
  <si>
    <t>F:\p4_workspace\DGM\x5_mobile\mobile_dancer\trunk\client\assetbundles\cdn\assetbundles\config\shared\photo_wall.xml</t>
  </si>
  <si>
    <t>F:\p4_workspace\DGM\x5_mobile\mobile_dancer\trunk\client\assetbundles\cdn\assetbundles\config\shared\pop_tip.xml</t>
  </si>
  <si>
    <t>F:\p4_workspace\DGM\x5_mobile\mobile_dancer\trunk\client\assetbundles\cdn\assetbundles\config\shared\press_test_config.xml</t>
  </si>
  <si>
    <t>F:\p4_workspace\DGM\x5_mobile\mobile_dancer\trunk\client\assetbundles\cdn\assetbundles\config\shared\role_value.xml</t>
  </si>
  <si>
    <t>F:\p4_workspace\DGM\x5_mobile\mobile_dancer\trunk\client\assetbundles\cdn\assetbundles\config\shared\sign.xml</t>
  </si>
  <si>
    <t>F:\p4_workspace\DGM\x5_mobile\mobile_dancer\trunk\client\assetbundles\cdn\assetbundles\config\shared\tag.xml</t>
  </si>
  <si>
    <t>F:\p4_workspace\DGM\x5_mobile\mobile_dancer\trunk\client\assetbundles\cdn\assetbundles\config\shared\activity_jump\activity_jump_config.xml</t>
  </si>
  <si>
    <t>F:\p4_workspace\DGM\x5_mobile\mobile_dancer\trunk\client\assetbundles\cdn\assetbundles\config\shared\arena\grade_list.xml</t>
  </si>
  <si>
    <t>F:\p4_workspace\DGM\x5_mobile\mobile_dancer\trunk\client\assetbundles\cdn\assetbundles\config\shared\arena\match_marked_words.xml</t>
  </si>
  <si>
    <t>F:\p4_workspace\DGM\x5_mobile\mobile_dancer\trunk\client\assetbundles\cdn\assetbundles\config\shared\arena\rule_info.xml</t>
  </si>
  <si>
    <t>F:\p4_workspace\DGM\x5_mobile\mobile_dancer\trunk\client\assetbundles\cdn\assetbundles\config\shared\card\pos_info.xml</t>
  </si>
  <si>
    <t>F:\p4_workspace\DGM\x5_mobile\mobile_dancer\trunk\client\assetbundles\cdn\assetbundles\config\shared\chapter\wx_mode_01\chapter_01.xml</t>
  </si>
  <si>
    <t>F:\p4_workspace\DGM\x5_mobile\mobile_dancer\trunk\client\assetbundles\cdn\assetbundles\config\shared\chapter\wx_mode_01\chapter_02.xml</t>
  </si>
  <si>
    <t>F:\p4_workspace\DGM\x5_mobile\mobile_dancer\trunk\client\assetbundles\cdn\assetbundles\config\shared\chapter\wx_mode_01\chapter_03.xml</t>
  </si>
  <si>
    <t>F:\p4_workspace\DGM\x5_mobile\mobile_dancer\trunk\client\assetbundles\cdn\assetbundles\config\shared\chapter\wx_mode_01\chapter_04.xml</t>
  </si>
  <si>
    <t>F:\p4_workspace\DGM\x5_mobile\mobile_dancer\trunk\client\assetbundles\cdn\assetbundles\config\shared\chapter\wx_mode_01\chapter_05.xml</t>
  </si>
  <si>
    <t>F:\p4_workspace\DGM\x5_mobile\mobile_dancer\trunk\client\assetbundles\cdn\assetbundles\config\shared\chapter\wx_mode_01\chapter_06.xml</t>
  </si>
  <si>
    <t>F:\p4_workspace\DGM\x5_mobile\mobile_dancer\trunk\client\assetbundles\cdn\assetbundles\config\shared\chapter\wx_mode_02\chapter_01.xml</t>
  </si>
  <si>
    <t>F:\p4_workspace\DGM\x5_mobile\mobile_dancer\trunk\client\assetbundles\cdn\assetbundles\config\shared\chapter\wx_mode_02\chapter_02.xml</t>
  </si>
  <si>
    <t>F:\p4_workspace\DGM\x5_mobile\mobile_dancer\trunk\client\assetbundles\cdn\assetbundles\config\shared\chapter\wx_mode_02\chapter_03.xml</t>
  </si>
  <si>
    <t>F:\p4_workspace\DGM\x5_mobile\mobile_dancer\trunk\client\assetbundles\cdn\assetbundles\config\shared\chapter\wx_mode_02\chapter_04.xml</t>
  </si>
  <si>
    <t>F:\p4_workspace\DGM\x5_mobile\mobile_dancer\trunk\client\assetbundles\cdn\assetbundles\config\shared\chapter\wx_mode_02\chapter_05.xml</t>
  </si>
  <si>
    <t>F:\p4_workspace\DGM\x5_mobile\mobile_dancer\trunk\client\assetbundles\cdn\assetbundles\config\shared\chapter\wx_mode_02\chapter_06.xml</t>
  </si>
  <si>
    <t>F:\p4_workspace\DGM\x5_mobile\mobile_dancer\trunk\client\assetbundles\cdn\assetbundles\config\shared\chapter\wx_mode_03\chapter_01.xml</t>
  </si>
  <si>
    <t>F:\p4_workspace\DGM\x5_mobile\mobile_dancer\trunk\client\assetbundles\cdn\assetbundles\config\shared\chapter\wx_mode_03\chapter_02.xml</t>
  </si>
  <si>
    <t>F:\p4_workspace\DGM\x5_mobile\mobile_dancer\trunk\client\assetbundles\cdn\assetbundles\config\shared\chapter\wx_mode_03\chapter_03.xml</t>
  </si>
  <si>
    <t>F:\p4_workspace\DGM\x5_mobile\mobile_dancer\trunk\client\assetbundles\cdn\assetbundles\config\shared\chapter\wx_mode_03\chapter_04.xml</t>
  </si>
  <si>
    <t>F:\p4_workspace\DGM\x5_mobile\mobile_dancer\trunk\client\assetbundles\cdn\assetbundles\config\shared\chapter\wx_mode_03\chapter_05.xml</t>
  </si>
  <si>
    <t>F:\p4_workspace\DGM\x5_mobile\mobile_dancer\trunk\client\assetbundles\cdn\assetbundles\config\shared\chapter\wx_mode_03\chapter_06.xml</t>
  </si>
  <si>
    <t>F:\p4_workspace\DGM\x5_mobile\mobile_dancer\trunk\client\assetbundles\cdn\assetbundles\config\shared\chapter\wx_mode_04\chapter_01.xml</t>
  </si>
  <si>
    <t>F:\p4_workspace\DGM\x5_mobile\mobile_dancer\trunk\client\assetbundles\cdn\assetbundles\config\shared\chapter\wx_mode_04\chapter_02.xml</t>
  </si>
  <si>
    <t>F:\p4_workspace\DGM\x5_mobile\mobile_dancer\trunk\client\assetbundles\cdn\assetbundles\config\shared\chapter\wx_mode_04\chapter_03.xml</t>
  </si>
  <si>
    <t>F:\p4_workspace\DGM\x5_mobile\mobile_dancer\trunk\client\assetbundles\cdn\assetbundles\config\shared\chapter\wx_mode_04\chapter_04.xml</t>
  </si>
  <si>
    <t>F:\p4_workspace\DGM\x5_mobile\mobile_dancer\trunk\client\assetbundles\cdn\assetbundles\config\shared\chapter\wx_mode_04\chapter_05.xml</t>
  </si>
  <si>
    <t>F:\p4_workspace\DGM\x5_mobile\mobile_dancer\trunk\client\assetbundles\cdn\assetbundles\config\shared\chapter\wx_mode_04\chapter_06.xml</t>
  </si>
  <si>
    <t>F:\p4_workspace\DGM\x5_mobile\mobile_dancer\trunk\client\assetbundles\cdn\assetbundles\config\shared\chapter\wx_mode_04\chapter_07.xml</t>
  </si>
  <si>
    <t>F:\p4_workspace\DGM\x5_mobile\mobile_dancer\trunk\client\assetbundles\cdn\assetbundles\config\shared\chapter\wx_mode_04\chapter_08.xml</t>
  </si>
  <si>
    <t>F:\p4_workspace\DGM\x5_mobile\mobile_dancer\trunk\client\assetbundles\cdn\assetbundles\config\shared\chapter\wx_mode_04\chapter_09.xml</t>
  </si>
  <si>
    <t>F:\p4_workspace\DGM\x5_mobile\mobile_dancer\trunk\client\assetbundles\cdn\assetbundles\config\shared\chat\expression.xml</t>
  </si>
  <si>
    <t>F:\p4_workspace\DGM\x5_mobile\mobile_dancer\trunk\client\assetbundles\cdn\assetbundles\config\shared\cloth_pvp\cloth_pvp_shared_config.xml</t>
  </si>
  <si>
    <t>F:\p4_workspace\DGM\x5_mobile\mobile_dancer\trunk\client\assetbundles\cdn\assetbundles\config\shared\community\fitments.xml</t>
  </si>
  <si>
    <t>F:\p4_workspace\DGM\x5_mobile\mobile_dancer\trunk\client\assetbundles\cdn\assetbundles\config\shared\community\gradient_obstacle.xml</t>
  </si>
  <si>
    <t>F:\p4_workspace\DGM\x5_mobile\mobile_dancer\trunk\client\assetbundles\cdn\assetbundles\config\shared\community\interactaction.xml</t>
  </si>
  <si>
    <t>F:\p4_workspace\DGM\x5_mobile\mobile_dancer\trunk\client\assetbundles\cdn\assetbundles\config\shared\community\interactaction_ksong.xml</t>
  </si>
  <si>
    <t>F:\p4_workspace\DGM\x5_mobile\mobile_dancer\trunk\client\assetbundles\cdn\assetbundles\config\shared\garden\collection_flower.xml</t>
  </si>
  <si>
    <t>F:\p4_workspace\DGM\x5_mobile\mobile_dancer\trunk\client\assetbundles\cdn\assetbundles\config\shared\garden\decorate_unlock.xml</t>
  </si>
  <si>
    <t>F:\p4_workspace\DGM\x5_mobile\mobile_dancer\trunk\client\assetbundles\cdn\assetbundles\config\shared\garden\garden_level.xml</t>
  </si>
  <si>
    <t>F:\p4_workspace\DGM\x5_mobile\mobile_dancer\trunk\client\assetbundles\cdn\assetbundles\config\shared\garden\synthetic_flower_client.xml</t>
  </si>
  <si>
    <t>F:\p4_workspace\DGM\x5_mobile\mobile_dancer\trunk\client\assetbundles\cdn\assetbundles\config\shared\guide\arrow.xml</t>
  </si>
  <si>
    <t>F:\p4_workspace\DGM\x5_mobile\mobile_dancer\trunk\client\assetbundles\cdn\assetbundles\config\shared\guide\createrole.xml</t>
  </si>
  <si>
    <t>F:\p4_workspace\DGM\x5_mobile\mobile_dancer\trunk\client\assetbundles\cdn\assetbundles\config\shared\guide\instruction.xml</t>
  </si>
  <si>
    <t>F:\p4_workspace\DGM\x5_mobile\mobile_dancer\trunk\client\assetbundles\cdn\assetbundles\config\shared\guide\warm_match_guide.xml</t>
  </si>
  <si>
    <t>F:\p4_workspace\DGM\x5_mobile\mobile_dancer\trunk\client\assetbundles\cdn\assetbundles\config\shared\guild\guild_desc.xml</t>
  </si>
  <si>
    <t>F:\p4_workspace\DGM\x5_mobile\mobile_dancer\trunk\client\assetbundles\cdn\assetbundles\config\shared\guild\guild_skill.xml</t>
  </si>
  <si>
    <t>F:\p4_workspace\DGM\x5_mobile\mobile_dancer\trunk\client\assetbundles\cdn\assetbundles\config\shared\guild\poplog.xml</t>
  </si>
  <si>
    <t>F:\p4_workspace\DGM\x5_mobile\mobile_dancer\trunk\client\assetbundles\cdn\assetbundles\config\shared\guild\sign.xml</t>
  </si>
  <si>
    <t>F:\p4_workspace\DGM\x5_mobile\mobile_dancer\trunk\client\assetbundles\cdn\assetbundles\config\shared\gve\gve_desc.xml</t>
  </si>
  <si>
    <t>F:\p4_workspace\DGM\x5_mobile\mobile_dancer\trunk\client\assetbundles\cdn\assetbundles\config\shared\gve\gve_season_share_config.xml</t>
  </si>
  <si>
    <t>F:\p4_workspace\DGM\x5_mobile\mobile_dancer\trunk\client\assetbundles\cdn\assetbundles\config\shared\gvg\card_mutex_config.xml</t>
  </si>
  <si>
    <t>F:\p4_workspace\DGM\x5_mobile\mobile_dancer\trunk\client\assetbundles\cdn\assetbundles\config\shared\item\accouterment.xml</t>
  </si>
  <si>
    <t>F:\p4_workspace\DGM\x5_mobile\mobile_dancer\trunk\client\assetbundles\cdn\assetbundles\config\shared\item\artifact.xml</t>
  </si>
  <si>
    <t>F:\p4_workspace\DGM\x5_mobile\mobile_dancer\trunk\client\assetbundles\cdn\assetbundles\config\shared\item\badge.xml</t>
  </si>
  <si>
    <t>F:\p4_workspace\DGM\x5_mobile\mobile_dancer\trunk\client\assetbundles\cdn\assetbundles\config\shared\item\basic_face.xml</t>
  </si>
  <si>
    <t>F:\p4_workspace\DGM\x5_mobile\mobile_dancer\trunk\client\assetbundles\cdn\assetbundles\config\shared\item\combinationsuit.xml</t>
  </si>
  <si>
    <t>F:\p4_workspace\DGM\x5_mobile\mobile_dancer\trunk\client\assetbundles\cdn\assetbundles\config\shared\item\correction_factor.xml</t>
  </si>
  <si>
    <t>F:\p4_workspace\DGM\x5_mobile\mobile_dancer\trunk\client\assetbundles\cdn\assetbundles\config\shared\item\default_equipment.xml</t>
  </si>
  <si>
    <t>F:\p4_workspace\DGM\x5_mobile\mobile_dancer\trunk\client\assetbundles\cdn\assetbundles\config\shared\item\dress_rating.xml</t>
  </si>
  <si>
    <t>F:\p4_workspace\DGM\x5_mobile\mobile_dancer\trunk\client\assetbundles\cdn\assetbundles\config\shared\item\face_contour.xml</t>
  </si>
  <si>
    <t>F:\p4_workspace\DGM\x5_mobile\mobile_dancer\trunk\client\assetbundles\cdn\assetbundles\config\shared\item\flying_actions.xml</t>
  </si>
  <si>
    <t>F:\p4_workspace\DGM\x5_mobile\mobile_dancer\trunk\client\assetbundles\cdn\assetbundles\config\shared\item\init_item_list.xml</t>
  </si>
  <si>
    <t>F:\p4_workspace\DGM\x5_mobile\mobile_dancer\trunk\client\assetbundles\cdn\assetbundles\config\shared\item\item.xml</t>
  </si>
  <si>
    <t>F:\p4_workspace\DGM\x5_mobile\mobile_dancer\trunk\client\assetbundles\cdn\assetbundles\config\shared\item\lables_info.xml</t>
  </si>
  <si>
    <t>F:\p4_workspace\DGM\x5_mobile\mobile_dancer\trunk\client\assetbundles\cdn\assetbundles\config\shared\item\pinch_face_contour.xml</t>
  </si>
  <si>
    <t>F:\p4_workspace\DGM\x5_mobile\mobile_dancer\trunk\client\assetbundles\cdn\assetbundles\config\shared\item\position_weight.xml</t>
  </si>
  <si>
    <t>F:\p4_workspace\DGM\x5_mobile\mobile_dancer\trunk\client\assetbundles\cdn\assetbundles\config\shared\item\processing_item.xml</t>
  </si>
  <si>
    <t>F:\p4_workspace\DGM\x5_mobile\mobile_dancer\trunk\client\assetbundles\cdn\assetbundles\config\shared\item\recently_setting.xml</t>
  </si>
  <si>
    <t>F:\p4_workspace\DGM\x5_mobile\mobile_dancer\trunk\client\assetbundles\cdn\assetbundles\config\shared\item\suit_style_numerical_magnitude.xml</t>
  </si>
  <si>
    <t>F:\p4_workspace\DGM\x5_mobile\mobile_dancer\trunk\client\assetbundles\cdn\assetbundles\config\shared\item_processing\decomposition_item.xml</t>
  </si>
  <si>
    <t>F:\p4_workspace\DGM\x5_mobile\mobile_dancer\trunk\client\assetbundles\cdn\assetbundles\config\shared\item_processing\dress_dye.xml</t>
  </si>
  <si>
    <t>F:\p4_workspace\DGM\x5_mobile\mobile_dancer\trunk\client\assetbundles\cdn\assetbundles\config\shared\item_processing\dress_evolution.xml</t>
  </si>
  <si>
    <t>F:\p4_workspace\DGM\x5_mobile\mobile_dancer\trunk\client\assetbundles\cdn\assetbundles\config\shared\item_processing\formulation.xml</t>
  </si>
  <si>
    <t>F:\p4_workspace\DGM\x5_mobile\mobile_dancer\trunk\client\assetbundles\cdn\assetbundles\config\shared\item_processing\item_decomposition.xml</t>
  </si>
  <si>
    <t>F:\p4_workspace\DGM\x5_mobile\mobile_dancer\trunk\client\assetbundles\cdn\assetbundles\config\shared\item_processing\item_processing_show_dialog.xml</t>
  </si>
  <si>
    <t>F:\p4_workspace\DGM\x5_mobile\mobile_dancer\trunk\client\assetbundles\cdn\assetbundles\config\shared\junei_pow\junei_pow_config.xml</t>
  </si>
  <si>
    <t>F:\p4_workspace\DGM\x5_mobile\mobile_dancer\trunk\client\assetbundles\cdn\assetbundles\config\shared\lbs\lbs.xml</t>
  </si>
  <si>
    <t>F:\p4_workspace\DGM\x5_mobile\mobile_dancer\trunk\client\assetbundles\cdn\assetbundles\config\shared\marriage\marriage.xml</t>
  </si>
  <si>
    <t>F:\p4_workspace\DGM\x5_mobile\mobile_dancer\trunk\client\assetbundles\cdn\assetbundles\config\shared\music\bg_music.xml</t>
  </si>
  <si>
    <t>F:\p4_workspace\DGM\x5_mobile\mobile_dancer\trunk\client\assetbundles\cdn\assetbundles\config\shared\music\lobby_music.xml</t>
  </si>
  <si>
    <t>F:\p4_workspace\DGM\x5_mobile\mobile_dancer\trunk\client\assetbundles\cdn\assetbundles\config\shared\pay\pandora.xml</t>
  </si>
  <si>
    <t>F:\p4_workspace\DGM\x5_mobile\mobile_dancer\trunk\client\assetbundles\cdn\assetbundles\config\shared\pay\pay_info.xml</t>
  </si>
  <si>
    <t>F:\p4_workspace\DGM\x5_mobile\mobile_dancer\trunk\client\assetbundles\cdn\assetbundles\config\shared\role\ticket_clean_notify_share_config.xml</t>
  </si>
  <si>
    <t>F:\p4_workspace\DGM\x5_mobile\mobile_dancer\trunk\client\assetbundles\cdn\assetbundles\config\shared\role\unlock_jump_config.xml</t>
  </si>
  <si>
    <t>F:\p4_workspace\DGM\x5_mobile\mobile_dancer\trunk\client\assetbundles\cdn\assetbundles\config\shared\sdklogin\login_loading.xml</t>
  </si>
  <si>
    <t>F:\p4_workspace\DGM\x5_mobile\mobile_dancer\trunk\client\assetbundles\cdn\assetbundles\config\shared\sdklogin\region_status.xml</t>
  </si>
  <si>
    <t>F:\p4_workspace\DGM\x5_mobile\mobile_dancer\trunk\client\assetbundles\cdn\assetbundles\config\shared\sdklogin\version_list.xml</t>
  </si>
  <si>
    <t>F:\p4_workspace\DGM\x5_mobile\mobile_dancer\trunk\client\assetbundles\cdn\assetbundles\config\shared\sdklogin\version_list_d.xml</t>
  </si>
  <si>
    <t>F:\p4_workspace\DGM\x5_mobile\mobile_dancer\trunk\client\assetbundles\cdn\assetbundles\config\shared\send_flower\send_flower.xml</t>
  </si>
  <si>
    <t>F:\p4_workspace\DGM\x5_mobile\mobile_dancer\trunk\client\assetbundles\cdn\assetbundles\config\shared\shop\shop_const.xml</t>
  </si>
  <si>
    <t>F:\p4_workspace\DGM\x5_mobile\mobile_dancer\trunk\client\assetbundles\cdn\assetbundles\config\shared\show_avatar\show_avatar.xml</t>
  </si>
  <si>
    <t>F:\p4_workspace\DGM\x5_mobile\mobile_dancer\trunk\client\assetbundles\cdn\assetbundles\config\shared\skill\skill_share.xml</t>
  </si>
  <si>
    <t>F:\p4_workspace\DGM\x5_mobile\mobile_dancer\trunk\client\assetbundles\cdn\assetbundles\config\shared\social\kin.xml</t>
  </si>
  <si>
    <t>F:\p4_workspace\DGM\x5_mobile\mobile_dancer\trunk\client\assetbundles\cdn\assetbundles\config\shared\social\social_friend.xml</t>
  </si>
  <si>
    <t>F:\p4_workspace\DGM\x5_mobile\mobile_dancer\trunk\client\assetbundles\cdn\assetbundles\config\shared\stage\stage_info.xml</t>
  </si>
  <si>
    <t>F:\p4_workspace\DGM\x5_mobile\mobile_dancer\trunk\client\assetbundles\cdn\assetbundles\config\shared\system_notice\system_notice.xml</t>
  </si>
  <si>
    <t>未转二进制文件总共占用大小:2.175168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</si>
</sst>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"/>
        <bgColor indexed="64"/>
      </patternFill>
    </fill>
  </fills>
  <borders count="13">
    <border>
      <left/>
      <right/>
      <top/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/>
      <diagonal/>
    </border>
    <border>
      <left style="thin">
        <color theme="2" tint="-0.25"/>
      </left>
      <right style="thin">
        <color theme="2" tint="-0.25"/>
      </right>
      <top/>
      <bottom/>
      <diagonal/>
    </border>
    <border>
      <left style="thin">
        <color theme="2" tint="-0.25"/>
      </left>
      <right style="thin">
        <color theme="2" tint="-0.25"/>
      </right>
      <top/>
      <bottom style="thin">
        <color theme="2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"/>
      </bottom>
      <diagonal/>
    </border>
  </borders>
  <cellStyleXfs count="55">
    <xf numFmtId="0" fontId="0" fillId="0" borderId="0">
      <alignment vertical="center"/>
    </xf>
    <xf numFmtId="42" fontId="0" fillId="0" borderId="0">
      <alignment vertical="center"/>
    </xf>
    <xf numFmtId="0" fontId="0" fillId="22" borderId="0">
      <alignment vertical="center"/>
    </xf>
    <xf numFmtId="0" fontId="18" fillId="28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6" borderId="0">
      <alignment vertical="center"/>
    </xf>
    <xf numFmtId="0" fontId="10" fillId="12" borderId="0">
      <alignment vertical="center"/>
    </xf>
    <xf numFmtId="43" fontId="0" fillId="0" borderId="0">
      <alignment vertical="center"/>
    </xf>
    <xf numFmtId="0" fontId="5" fillId="19" borderId="0">
      <alignment vertical="center"/>
    </xf>
    <xf numFmtId="0" fontId="22" fillId="0" borderId="0">
      <alignment vertical="center"/>
    </xf>
    <xf numFmtId="9" fontId="0" fillId="0" borderId="0">
      <alignment vertical="center"/>
    </xf>
    <xf numFmtId="44" fontId="7" fillId="0" borderId="0" applyFont="0" applyFill="0" applyBorder="0" applyAlignment="0" applyProtection="0"/>
    <xf numFmtId="0" fontId="9" fillId="0" borderId="0">
      <alignment vertical="center"/>
    </xf>
    <xf numFmtId="0" fontId="0" fillId="27" borderId="10">
      <alignment vertical="center"/>
    </xf>
    <xf numFmtId="0" fontId="5" fillId="26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4" fillId="0" borderId="8">
      <alignment vertical="center"/>
    </xf>
    <xf numFmtId="0" fontId="20" fillId="0" borderId="8">
      <alignment vertical="center"/>
    </xf>
    <xf numFmtId="0" fontId="5" fillId="18" borderId="0">
      <alignment vertical="center"/>
    </xf>
    <xf numFmtId="0" fontId="8" fillId="0" borderId="12">
      <alignment vertical="center"/>
    </xf>
    <xf numFmtId="0" fontId="5" fillId="25" borderId="0">
      <alignment vertical="center"/>
    </xf>
    <xf numFmtId="0" fontId="6" fillId="8" borderId="5">
      <alignment vertical="center"/>
    </xf>
    <xf numFmtId="0" fontId="15" fillId="8" borderId="9">
      <alignment vertical="center"/>
    </xf>
    <xf numFmtId="0" fontId="11" fillId="15" borderId="6">
      <alignment vertical="center"/>
    </xf>
    <xf numFmtId="42" fontId="7" fillId="0" borderId="0" applyFont="0" applyFill="0" applyBorder="0" applyAlignment="0" applyProtection="0"/>
    <xf numFmtId="0" fontId="0" fillId="35" borderId="0">
      <alignment vertical="center"/>
    </xf>
    <xf numFmtId="0" fontId="5" fillId="31" borderId="0">
      <alignment vertical="center"/>
    </xf>
    <xf numFmtId="0" fontId="13" fillId="0" borderId="7">
      <alignment vertical="center"/>
    </xf>
    <xf numFmtId="0" fontId="19" fillId="0" borderId="11">
      <alignment vertical="center"/>
    </xf>
    <xf numFmtId="0" fontId="21" fillId="34" borderId="0">
      <alignment vertical="center"/>
    </xf>
    <xf numFmtId="0" fontId="17" fillId="24" borderId="0">
      <alignment vertical="center"/>
    </xf>
    <xf numFmtId="0" fontId="0" fillId="21" borderId="0">
      <alignment vertical="center"/>
    </xf>
    <xf numFmtId="0" fontId="5" fillId="7" borderId="0">
      <alignment vertical="center"/>
    </xf>
    <xf numFmtId="0" fontId="0" fillId="20" borderId="0">
      <alignment vertical="center"/>
    </xf>
    <xf numFmtId="0" fontId="0" fillId="14" borderId="0">
      <alignment vertical="center"/>
    </xf>
    <xf numFmtId="0" fontId="0" fillId="33" borderId="0">
      <alignment vertical="center"/>
    </xf>
    <xf numFmtId="0" fontId="0" fillId="11" borderId="0">
      <alignment vertical="center"/>
    </xf>
    <xf numFmtId="0" fontId="5" fillId="6" borderId="0">
      <alignment vertical="center"/>
    </xf>
    <xf numFmtId="0" fontId="5" fillId="30" borderId="0">
      <alignment vertical="center"/>
    </xf>
    <xf numFmtId="0" fontId="0" fillId="32" borderId="0">
      <alignment vertical="center"/>
    </xf>
    <xf numFmtId="0" fontId="0" fillId="10" borderId="0">
      <alignment vertical="center"/>
    </xf>
    <xf numFmtId="0" fontId="5" fillId="5" borderId="0">
      <alignment vertical="center"/>
    </xf>
    <xf numFmtId="0" fontId="0" fillId="13" borderId="0">
      <alignment vertical="center"/>
    </xf>
    <xf numFmtId="0" fontId="5" fillId="17" borderId="0">
      <alignment vertical="center"/>
    </xf>
    <xf numFmtId="0" fontId="5" fillId="29" borderId="0">
      <alignment vertical="center"/>
    </xf>
    <xf numFmtId="0" fontId="0" fillId="9" borderId="0">
      <alignment vertical="center"/>
    </xf>
    <xf numFmtId="0" fontId="5" fillId="23" borderId="0">
      <alignment vertical="center"/>
    </xf>
    <xf numFmtId="0" fontId="0" fillId="0" borderId="0">
      <alignment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34">
    <xf numFmtId="0" fontId="0" fillId="0" borderId="0" xfId="51" applyNumberFormat="1" applyFont="1" applyFill="1" applyBorder="1" applyAlignment="1">
      <alignment vertical="center"/>
    </xf>
    <xf numFmtId="10" fontId="0" fillId="0" borderId="0" xfId="51" applyNumberFormat="1" applyFont="1" applyFill="1" applyBorder="1" applyAlignment="1">
      <alignment vertical="center"/>
    </xf>
    <xf numFmtId="0" fontId="0" fillId="0" borderId="0" xfId="51" applyNumberFormat="1" applyFont="1" applyFill="1" applyBorder="1" applyAlignment="1">
      <alignment vertical="center" wrapText="1"/>
    </xf>
    <xf numFmtId="0" fontId="0" fillId="2" borderId="0" xfId="51" applyNumberFormat="1" applyFont="1" applyFill="1" applyBorder="1" applyAlignment="1">
      <alignment vertical="center"/>
    </xf>
    <xf numFmtId="0" fontId="0" fillId="0" borderId="0" xfId="51" applyNumberFormat="1" applyFont="1" applyFill="1" applyBorder="1" applyAlignment="1">
      <alignment horizontal="center" vertical="center"/>
    </xf>
    <xf numFmtId="0" fontId="0" fillId="3" borderId="0" xfId="51" applyNumberFormat="1" applyFont="1" applyFill="1" applyBorder="1" applyAlignment="1">
      <alignment horizontal="center" vertical="center"/>
    </xf>
    <xf numFmtId="0" fontId="0" fillId="3" borderId="0" xfId="51" applyNumberFormat="1" applyFont="1" applyFill="1" applyBorder="1" applyAlignment="1">
      <alignment vertical="center"/>
    </xf>
    <xf numFmtId="176" fontId="0" fillId="0" borderId="0" xfId="51" applyNumberFormat="1" applyFont="1" applyFill="1" applyBorder="1" applyAlignment="1">
      <alignment vertical="center"/>
    </xf>
    <xf numFmtId="176" fontId="1" fillId="0" borderId="0" xfId="51" applyNumberFormat="1" applyFont="1" applyFill="1" applyBorder="1" applyAlignment="1">
      <alignment vertical="center"/>
    </xf>
    <xf numFmtId="0" fontId="0" fillId="0" borderId="1" xfId="51" applyNumberFormat="1" applyFont="1" applyFill="1" applyBorder="1" applyAlignment="1">
      <alignment horizontal="center" vertical="center"/>
    </xf>
    <xf numFmtId="0" fontId="0" fillId="3" borderId="1" xfId="51" applyNumberFormat="1" applyFont="1" applyFill="1" applyBorder="1" applyAlignment="1">
      <alignment horizontal="center" vertical="center"/>
    </xf>
    <xf numFmtId="0" fontId="0" fillId="0" borderId="1" xfId="51" applyNumberFormat="1" applyFont="1" applyFill="1" applyBorder="1" applyAlignment="1">
      <alignment vertical="center"/>
    </xf>
    <xf numFmtId="0" fontId="0" fillId="3" borderId="1" xfId="51" applyNumberFormat="1" applyFont="1" applyFill="1" applyBorder="1" applyAlignment="1">
      <alignment vertical="center"/>
    </xf>
    <xf numFmtId="0" fontId="0" fillId="2" borderId="1" xfId="51" applyNumberFormat="1" applyFont="1" applyFill="1" applyBorder="1" applyAlignment="1">
      <alignment horizontal="center" vertical="center"/>
    </xf>
    <xf numFmtId="0" fontId="0" fillId="2" borderId="1" xfId="51" applyNumberFormat="1" applyFont="1" applyFill="1" applyBorder="1" applyAlignment="1">
      <alignment vertical="center"/>
    </xf>
    <xf numFmtId="3" fontId="0" fillId="0" borderId="1" xfId="51" applyNumberFormat="1" applyFont="1" applyFill="1" applyBorder="1" applyAlignment="1">
      <alignment vertical="center"/>
    </xf>
    <xf numFmtId="0" fontId="0" fillId="0" borderId="2" xfId="51" applyNumberFormat="1" applyFont="1" applyFill="1" applyBorder="1" applyAlignment="1">
      <alignment horizontal="center" vertical="center"/>
    </xf>
    <xf numFmtId="0" fontId="0" fillId="3" borderId="2" xfId="51" applyNumberFormat="1" applyFont="1" applyFill="1" applyBorder="1" applyAlignment="1">
      <alignment horizontal="center" vertical="center"/>
    </xf>
    <xf numFmtId="0" fontId="0" fillId="0" borderId="3" xfId="51" applyNumberFormat="1" applyFont="1" applyFill="1" applyBorder="1" applyAlignment="1">
      <alignment horizontal="center" vertical="center"/>
    </xf>
    <xf numFmtId="0" fontId="0" fillId="3" borderId="3" xfId="51" applyNumberFormat="1" applyFont="1" applyFill="1" applyBorder="1" applyAlignment="1">
      <alignment horizontal="center" vertical="center"/>
    </xf>
    <xf numFmtId="0" fontId="2" fillId="0" borderId="1" xfId="51" applyNumberFormat="1" applyFont="1" applyFill="1" applyBorder="1" applyAlignment="1">
      <alignment horizontal="center" vertical="center"/>
    </xf>
    <xf numFmtId="0" fontId="3" fillId="0" borderId="1" xfId="51" applyNumberFormat="1" applyFont="1" applyFill="1" applyBorder="1" applyAlignment="1">
      <alignment vertical="center"/>
    </xf>
    <xf numFmtId="0" fontId="0" fillId="0" borderId="4" xfId="51" applyNumberFormat="1" applyFont="1" applyFill="1" applyBorder="1" applyAlignment="1">
      <alignment horizontal="center" vertical="center"/>
    </xf>
    <xf numFmtId="0" fontId="0" fillId="3" borderId="4" xfId="51" applyNumberFormat="1" applyFont="1" applyFill="1" applyBorder="1" applyAlignment="1">
      <alignment horizontal="center" vertical="center"/>
    </xf>
    <xf numFmtId="0" fontId="0" fillId="2" borderId="2" xfId="51" applyNumberFormat="1" applyFont="1" applyFill="1" applyBorder="1" applyAlignment="1">
      <alignment horizontal="center" vertical="center"/>
    </xf>
    <xf numFmtId="0" fontId="0" fillId="2" borderId="3" xfId="51" applyNumberFormat="1" applyFont="1" applyFill="1" applyBorder="1" applyAlignment="1">
      <alignment horizontal="center" vertical="center"/>
    </xf>
    <xf numFmtId="0" fontId="0" fillId="2" borderId="4" xfId="51" applyNumberFormat="1" applyFont="1" applyFill="1" applyBorder="1" applyAlignment="1">
      <alignment horizontal="center" vertical="center"/>
    </xf>
    <xf numFmtId="176" fontId="0" fillId="0" borderId="1" xfId="51" applyNumberFormat="1" applyFont="1" applyFill="1" applyBorder="1" applyAlignment="1">
      <alignment vertical="center"/>
    </xf>
    <xf numFmtId="0" fontId="1" fillId="0" borderId="1" xfId="51" applyNumberFormat="1" applyFont="1" applyFill="1" applyBorder="1" applyAlignment="1">
      <alignment vertical="center"/>
    </xf>
    <xf numFmtId="176" fontId="0" fillId="2" borderId="1" xfId="51" applyNumberFormat="1" applyFont="1" applyFill="1" applyBorder="1" applyAlignment="1">
      <alignment vertical="center"/>
    </xf>
    <xf numFmtId="0" fontId="1" fillId="2" borderId="1" xfId="51" applyNumberFormat="1" applyFont="1" applyFill="1" applyBorder="1" applyAlignment="1">
      <alignment vertical="center"/>
    </xf>
    <xf numFmtId="0" fontId="4" fillId="2" borderId="1" xfId="51" applyNumberFormat="1" applyFont="1" applyFill="1" applyBorder="1" applyAlignment="1">
      <alignment vertical="center"/>
    </xf>
    <xf numFmtId="0" fontId="0" fillId="4" borderId="0" xfId="51" applyNumberFormat="1" applyFont="1" applyFill="1" applyBorder="1" applyAlignment="1">
      <alignment horizontal="center" vertical="center"/>
    </xf>
    <xf numFmtId="176" fontId="5" fillId="0" borderId="0" xfId="51" applyNumberFormat="1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" xfId="53"/>
    <cellStyle name="Comma [0]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7"/>
  <sheetViews>
    <sheetView tabSelected="1" workbookViewId="0">
      <pane ySplit="1" topLeftCell="A2" activePane="bottomLeft" state="frozen"/>
      <selection/>
      <selection pane="bottomLeft" activeCell="I11" sqref="I11"/>
    </sheetView>
  </sheetViews>
  <sheetFormatPr defaultColWidth="9" defaultRowHeight="13.5"/>
  <cols>
    <col min="1" max="1" width="23.125" style="4" customWidth="1"/>
    <col min="2" max="2" width="14.25" style="4" customWidth="1"/>
    <col min="3" max="3" width="27.25" style="4" customWidth="1"/>
    <col min="4" max="4" width="13" style="5" customWidth="1"/>
    <col min="5" max="5" width="11.875" customWidth="1"/>
    <col min="6" max="6" width="15.5" customWidth="1"/>
    <col min="7" max="7" width="16.125" style="6" customWidth="1"/>
    <col min="8" max="8" width="8.125" customWidth="1"/>
    <col min="9" max="9" width="12.5" style="7" customWidth="1"/>
    <col min="10" max="10" width="12.5" style="8" customWidth="1"/>
    <col min="11" max="11" width="13.375" customWidth="1"/>
    <col min="12" max="12" width="33.625" customWidth="1"/>
    <col min="13" max="13" width="67.125" customWidth="1"/>
  </cols>
  <sheetData>
    <row r="1" spans="1:13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27" t="s">
        <v>8</v>
      </c>
      <c r="J1" s="27" t="s">
        <v>9</v>
      </c>
      <c r="K1" s="11" t="s">
        <v>10</v>
      </c>
      <c r="L1" s="11" t="s">
        <v>11</v>
      </c>
      <c r="M1" s="11" t="s">
        <v>5</v>
      </c>
    </row>
    <row r="2" spans="1:13">
      <c r="A2" s="9" t="s">
        <v>12</v>
      </c>
      <c r="B2" s="9" t="s">
        <v>13</v>
      </c>
      <c r="C2" s="9">
        <v>75.1</v>
      </c>
      <c r="D2" s="10">
        <f>SUM(G2:G9)</f>
        <v>84.79</v>
      </c>
      <c r="E2" s="11"/>
      <c r="F2" s="11"/>
      <c r="G2" s="12">
        <v>3.8</v>
      </c>
      <c r="H2" s="11">
        <v>180</v>
      </c>
      <c r="I2" s="27">
        <f t="shared" ref="I2:I24" si="0">(G2/H2)*1024</f>
        <v>21.6177777777778</v>
      </c>
      <c r="J2" s="28">
        <v>0.2</v>
      </c>
      <c r="K2" s="11" t="s">
        <v>14</v>
      </c>
      <c r="L2" s="11"/>
      <c r="M2" s="11"/>
    </row>
    <row r="3" spans="1:13">
      <c r="A3" s="9"/>
      <c r="B3" s="9" t="s">
        <v>15</v>
      </c>
      <c r="C3" s="9" t="s">
        <v>16</v>
      </c>
      <c r="D3" s="10"/>
      <c r="E3" s="11"/>
      <c r="F3" s="11"/>
      <c r="G3" s="12">
        <v>21.49</v>
      </c>
      <c r="H3" s="11">
        <v>890</v>
      </c>
      <c r="I3" s="27">
        <f t="shared" si="0"/>
        <v>24.7255730337079</v>
      </c>
      <c r="J3" s="11" t="s">
        <v>17</v>
      </c>
      <c r="K3" s="11" t="s">
        <v>14</v>
      </c>
      <c r="L3" s="11" t="s">
        <v>18</v>
      </c>
      <c r="M3" s="11"/>
    </row>
    <row r="4" spans="1:13">
      <c r="A4" s="9"/>
      <c r="B4" s="9" t="s">
        <v>19</v>
      </c>
      <c r="C4" s="9" t="s">
        <v>20</v>
      </c>
      <c r="D4" s="10"/>
      <c r="E4" s="11"/>
      <c r="F4" s="11"/>
      <c r="G4" s="12">
        <v>11.7</v>
      </c>
      <c r="H4" s="11">
        <v>172</v>
      </c>
      <c r="I4" s="27">
        <f t="shared" si="0"/>
        <v>69.6558139534884</v>
      </c>
      <c r="J4" s="28">
        <v>2.02</v>
      </c>
      <c r="K4" s="11" t="s">
        <v>14</v>
      </c>
      <c r="L4" s="11" t="s">
        <v>21</v>
      </c>
      <c r="M4" s="11"/>
    </row>
    <row r="5" spans="1:13">
      <c r="A5" s="9"/>
      <c r="B5" s="9" t="s">
        <v>22</v>
      </c>
      <c r="C5" s="9" t="s">
        <v>23</v>
      </c>
      <c r="D5" s="10"/>
      <c r="E5" s="11"/>
      <c r="F5" s="11"/>
      <c r="G5" s="12">
        <v>12</v>
      </c>
      <c r="H5" s="11">
        <v>286</v>
      </c>
      <c r="I5" s="27">
        <f t="shared" si="0"/>
        <v>42.965034965035</v>
      </c>
      <c r="J5" s="11" t="s">
        <v>17</v>
      </c>
      <c r="K5" s="11" t="s">
        <v>14</v>
      </c>
      <c r="L5" s="11" t="s">
        <v>24</v>
      </c>
      <c r="M5" s="11"/>
    </row>
    <row r="6" spans="1:13">
      <c r="A6" s="9"/>
      <c r="B6" s="9" t="s">
        <v>25</v>
      </c>
      <c r="C6" s="9" t="s">
        <v>26</v>
      </c>
      <c r="D6" s="10"/>
      <c r="E6" s="11"/>
      <c r="F6" s="11"/>
      <c r="G6" s="12">
        <v>2.6</v>
      </c>
      <c r="H6" s="11">
        <v>1</v>
      </c>
      <c r="I6" s="27">
        <f t="shared" si="0"/>
        <v>2662.4</v>
      </c>
      <c r="J6" s="11" t="s">
        <v>17</v>
      </c>
      <c r="K6" s="11" t="s">
        <v>14</v>
      </c>
      <c r="L6" s="11" t="s">
        <v>27</v>
      </c>
      <c r="M6" s="11"/>
    </row>
    <row r="7" spans="1:13">
      <c r="A7" s="9"/>
      <c r="B7" s="9" t="s">
        <v>28</v>
      </c>
      <c r="C7" s="9" t="s">
        <v>29</v>
      </c>
      <c r="D7" s="10"/>
      <c r="E7" s="11"/>
      <c r="F7" s="11"/>
      <c r="G7" s="12">
        <v>16</v>
      </c>
      <c r="H7" s="11">
        <v>1</v>
      </c>
      <c r="I7" s="27">
        <f t="shared" si="0"/>
        <v>16384</v>
      </c>
      <c r="J7" s="28">
        <v>0.5</v>
      </c>
      <c r="K7" s="11" t="s">
        <v>14</v>
      </c>
      <c r="L7" s="11"/>
      <c r="M7" s="11"/>
    </row>
    <row r="8" spans="1:13">
      <c r="A8" s="9"/>
      <c r="B8" s="9" t="s">
        <v>30</v>
      </c>
      <c r="C8" s="9">
        <v>24.5</v>
      </c>
      <c r="D8" s="10"/>
      <c r="E8" s="11"/>
      <c r="F8" s="11"/>
      <c r="G8" s="12">
        <v>2.1</v>
      </c>
      <c r="H8" s="11">
        <v>1</v>
      </c>
      <c r="I8" s="27">
        <f t="shared" si="0"/>
        <v>2150.4</v>
      </c>
      <c r="J8" s="11" t="s">
        <v>17</v>
      </c>
      <c r="K8" s="11" t="s">
        <v>14</v>
      </c>
      <c r="L8" s="11"/>
      <c r="M8" s="11"/>
    </row>
    <row r="9" spans="1:13">
      <c r="A9" s="9"/>
      <c r="B9" s="9" t="s">
        <v>31</v>
      </c>
      <c r="C9" s="9">
        <v>70.3</v>
      </c>
      <c r="D9" s="10"/>
      <c r="E9" s="11" t="s">
        <v>32</v>
      </c>
      <c r="F9" s="11"/>
      <c r="G9" s="12">
        <v>15.1</v>
      </c>
      <c r="H9" s="11">
        <v>1</v>
      </c>
      <c r="I9" s="27">
        <f t="shared" si="0"/>
        <v>15462.4</v>
      </c>
      <c r="J9" s="28">
        <v>7.6</v>
      </c>
      <c r="K9" s="11" t="s">
        <v>14</v>
      </c>
      <c r="L9" s="11"/>
      <c r="M9" s="11"/>
    </row>
    <row r="10" s="3" customFormat="1" spans="1:13">
      <c r="A10" s="13" t="s">
        <v>33</v>
      </c>
      <c r="B10" s="13" t="s">
        <v>33</v>
      </c>
      <c r="C10" s="13"/>
      <c r="D10" s="10">
        <f>SUM(G10:G15)</f>
        <v>186.56</v>
      </c>
      <c r="E10" s="14" t="s">
        <v>34</v>
      </c>
      <c r="F10" s="14"/>
      <c r="G10" s="12">
        <v>119.74</v>
      </c>
      <c r="H10" s="14">
        <v>2422</v>
      </c>
      <c r="I10" s="29">
        <f t="shared" si="0"/>
        <v>50.6250041288192</v>
      </c>
      <c r="J10" s="30">
        <v>43.54</v>
      </c>
      <c r="K10" s="14" t="s">
        <v>35</v>
      </c>
      <c r="L10" s="14" t="s">
        <v>36</v>
      </c>
      <c r="M10" s="14"/>
    </row>
    <row r="11" s="3" customFormat="1" spans="1:13">
      <c r="A11" s="13"/>
      <c r="B11" s="13"/>
      <c r="C11" s="13"/>
      <c r="D11" s="10"/>
      <c r="E11" s="14" t="s">
        <v>37</v>
      </c>
      <c r="F11" s="14"/>
      <c r="G11" s="12">
        <v>21.98</v>
      </c>
      <c r="H11" s="14">
        <v>440</v>
      </c>
      <c r="I11" s="29">
        <f t="shared" si="0"/>
        <v>51.1534545454545</v>
      </c>
      <c r="J11" s="31">
        <v>-8.15</v>
      </c>
      <c r="K11" s="14" t="s">
        <v>35</v>
      </c>
      <c r="L11" s="14" t="s">
        <v>38</v>
      </c>
      <c r="M11" s="14"/>
    </row>
    <row r="12" s="3" customFormat="1" spans="1:13">
      <c r="A12" s="13"/>
      <c r="B12" s="13"/>
      <c r="C12" s="13"/>
      <c r="D12" s="10"/>
      <c r="E12" s="14" t="s">
        <v>39</v>
      </c>
      <c r="F12" s="14"/>
      <c r="G12" s="12">
        <v>25.83</v>
      </c>
      <c r="H12" s="14">
        <v>1093</v>
      </c>
      <c r="I12" s="29">
        <f t="shared" si="0"/>
        <v>24.1993778591034</v>
      </c>
      <c r="J12" s="31">
        <v>-0.57</v>
      </c>
      <c r="K12" s="14" t="s">
        <v>35</v>
      </c>
      <c r="L12" s="14" t="s">
        <v>40</v>
      </c>
      <c r="M12" s="14"/>
    </row>
    <row r="13" s="3" customFormat="1" spans="1:13">
      <c r="A13" s="13"/>
      <c r="B13" s="13"/>
      <c r="C13" s="13"/>
      <c r="D13" s="10"/>
      <c r="E13" s="14" t="s">
        <v>41</v>
      </c>
      <c r="F13" s="14"/>
      <c r="G13" s="12">
        <v>0.06</v>
      </c>
      <c r="H13" s="14">
        <v>10</v>
      </c>
      <c r="I13" s="29">
        <f t="shared" si="0"/>
        <v>6.144</v>
      </c>
      <c r="J13" s="14" t="s">
        <v>42</v>
      </c>
      <c r="K13" s="14" t="s">
        <v>35</v>
      </c>
      <c r="L13" s="14" t="s">
        <v>43</v>
      </c>
      <c r="M13" s="14"/>
    </row>
    <row r="14" s="3" customFormat="1" spans="1:13">
      <c r="A14" s="13"/>
      <c r="B14" s="13"/>
      <c r="C14" s="13"/>
      <c r="D14" s="10"/>
      <c r="E14" s="14" t="s">
        <v>44</v>
      </c>
      <c r="F14" s="14"/>
      <c r="G14" s="12">
        <v>6.39</v>
      </c>
      <c r="H14" s="14">
        <v>466</v>
      </c>
      <c r="I14" s="29">
        <f t="shared" si="0"/>
        <v>14.0415450643777</v>
      </c>
      <c r="J14" s="30">
        <v>0.7</v>
      </c>
      <c r="K14" s="14" t="s">
        <v>35</v>
      </c>
      <c r="L14" s="14" t="s">
        <v>45</v>
      </c>
      <c r="M14" s="14"/>
    </row>
    <row r="15" s="3" customFormat="1" spans="1:13">
      <c r="A15" s="13"/>
      <c r="B15" s="13"/>
      <c r="C15" s="13"/>
      <c r="D15" s="10"/>
      <c r="E15" s="14" t="s">
        <v>46</v>
      </c>
      <c r="F15" s="14"/>
      <c r="G15" s="12">
        <v>12.56</v>
      </c>
      <c r="H15" s="14">
        <v>1083</v>
      </c>
      <c r="I15" s="29">
        <f t="shared" si="0"/>
        <v>11.8757525392428</v>
      </c>
      <c r="J15" s="30">
        <v>3</v>
      </c>
      <c r="K15" s="14" t="s">
        <v>35</v>
      </c>
      <c r="L15" s="14" t="s">
        <v>47</v>
      </c>
      <c r="M15" s="14"/>
    </row>
    <row r="16" s="3" customFormat="1" spans="1:13">
      <c r="A16" s="13" t="s">
        <v>48</v>
      </c>
      <c r="B16" s="13" t="s">
        <v>49</v>
      </c>
      <c r="C16" s="9">
        <v>11.4</v>
      </c>
      <c r="D16" s="10">
        <f>SUM(G16:G21)</f>
        <v>291.82</v>
      </c>
      <c r="E16" s="11"/>
      <c r="F16" s="11"/>
      <c r="G16" s="12">
        <v>7.4</v>
      </c>
      <c r="H16" s="11">
        <v>90</v>
      </c>
      <c r="I16" s="27">
        <f t="shared" si="0"/>
        <v>84.1955555555556</v>
      </c>
      <c r="J16" s="28">
        <v>5.8</v>
      </c>
      <c r="K16" s="11" t="s">
        <v>14</v>
      </c>
      <c r="L16" s="11" t="s">
        <v>50</v>
      </c>
      <c r="M16" s="11"/>
    </row>
    <row r="17" s="3" customFormat="1" spans="1:13">
      <c r="A17" s="13"/>
      <c r="B17" s="13" t="s">
        <v>51</v>
      </c>
      <c r="C17" s="13"/>
      <c r="D17" s="10"/>
      <c r="E17" s="13" t="s">
        <v>52</v>
      </c>
      <c r="F17" s="14" t="s">
        <v>53</v>
      </c>
      <c r="G17" s="12">
        <v>108.64</v>
      </c>
      <c r="H17" s="14">
        <v>910</v>
      </c>
      <c r="I17" s="29">
        <f t="shared" si="0"/>
        <v>122.249846153846</v>
      </c>
      <c r="J17" s="30">
        <v>24</v>
      </c>
      <c r="K17" s="14" t="s">
        <v>35</v>
      </c>
      <c r="L17" s="14" t="s">
        <v>54</v>
      </c>
      <c r="M17" s="14"/>
    </row>
    <row r="18" s="3" customFormat="1" spans="1:13">
      <c r="A18" s="13"/>
      <c r="B18" s="13"/>
      <c r="C18" s="13"/>
      <c r="D18" s="10"/>
      <c r="E18" s="13"/>
      <c r="F18" s="14" t="s">
        <v>55</v>
      </c>
      <c r="G18" s="12">
        <v>122.06</v>
      </c>
      <c r="H18" s="14">
        <v>971</v>
      </c>
      <c r="I18" s="29">
        <f t="shared" si="0"/>
        <v>128.722389289392</v>
      </c>
      <c r="J18" s="30">
        <v>20.41</v>
      </c>
      <c r="K18" s="14" t="s">
        <v>35</v>
      </c>
      <c r="L18" s="14" t="s">
        <v>56</v>
      </c>
      <c r="M18" s="14"/>
    </row>
    <row r="19" s="3" customFormat="1" spans="1:13">
      <c r="A19" s="13"/>
      <c r="B19" s="13" t="s">
        <v>57</v>
      </c>
      <c r="C19" s="9">
        <v>11.5</v>
      </c>
      <c r="D19" s="10"/>
      <c r="E19" s="11" t="s">
        <v>53</v>
      </c>
      <c r="F19" s="11"/>
      <c r="G19" s="12">
        <v>7.47</v>
      </c>
      <c r="H19" s="11">
        <v>597</v>
      </c>
      <c r="I19" s="27">
        <f t="shared" si="0"/>
        <v>12.812864321608</v>
      </c>
      <c r="J19" s="28">
        <v>1.93</v>
      </c>
      <c r="K19" s="11" t="s">
        <v>14</v>
      </c>
      <c r="L19" s="11" t="s">
        <v>58</v>
      </c>
      <c r="M19" s="11"/>
    </row>
    <row r="20" s="3" customFormat="1" spans="1:13">
      <c r="A20" s="13"/>
      <c r="B20" s="13" t="s">
        <v>59</v>
      </c>
      <c r="C20" s="13"/>
      <c r="D20" s="10"/>
      <c r="E20" s="14" t="s">
        <v>53</v>
      </c>
      <c r="F20" s="14"/>
      <c r="G20" s="12">
        <v>13.61</v>
      </c>
      <c r="H20" s="14">
        <v>134</v>
      </c>
      <c r="I20" s="29">
        <f t="shared" si="0"/>
        <v>104.004776119403</v>
      </c>
      <c r="J20" s="30">
        <v>6.74</v>
      </c>
      <c r="K20" s="14" t="s">
        <v>35</v>
      </c>
      <c r="L20" s="14" t="s">
        <v>60</v>
      </c>
      <c r="M20" s="14"/>
    </row>
    <row r="21" s="3" customFormat="1" spans="1:13">
      <c r="A21" s="13"/>
      <c r="B21" s="13"/>
      <c r="C21" s="13"/>
      <c r="D21" s="10"/>
      <c r="E21" s="14" t="s">
        <v>55</v>
      </c>
      <c r="F21" s="14"/>
      <c r="G21" s="12">
        <v>32.64</v>
      </c>
      <c r="H21" s="14">
        <v>224</v>
      </c>
      <c r="I21" s="29">
        <f t="shared" si="0"/>
        <v>149.211428571429</v>
      </c>
      <c r="J21" s="30">
        <v>20.07</v>
      </c>
      <c r="K21" s="14" t="s">
        <v>35</v>
      </c>
      <c r="L21" s="14" t="s">
        <v>61</v>
      </c>
      <c r="M21" s="14"/>
    </row>
    <row r="22" s="3" customFormat="1" spans="1:13">
      <c r="A22" s="13" t="s">
        <v>62</v>
      </c>
      <c r="B22" s="13" t="s">
        <v>63</v>
      </c>
      <c r="C22" s="13"/>
      <c r="D22" s="10">
        <f t="shared" ref="D22:D24" si="1">G22</f>
        <v>46.12</v>
      </c>
      <c r="E22" s="14"/>
      <c r="F22" s="14"/>
      <c r="G22" s="12">
        <v>46.12</v>
      </c>
      <c r="H22" s="14">
        <v>3808</v>
      </c>
      <c r="I22" s="29">
        <f t="shared" si="0"/>
        <v>12.4020168067227</v>
      </c>
      <c r="J22" s="30">
        <v>7.27</v>
      </c>
      <c r="K22" s="14" t="s">
        <v>35</v>
      </c>
      <c r="L22" s="14" t="s">
        <v>64</v>
      </c>
      <c r="M22" s="14"/>
    </row>
    <row r="23" spans="1:13">
      <c r="A23" s="9" t="s">
        <v>65</v>
      </c>
      <c r="B23" s="9"/>
      <c r="C23" s="9">
        <v>79.2</v>
      </c>
      <c r="D23" s="10">
        <f t="shared" si="1"/>
        <v>19</v>
      </c>
      <c r="E23" s="11"/>
      <c r="F23" s="11"/>
      <c r="G23" s="12">
        <v>19</v>
      </c>
      <c r="H23" s="11">
        <v>366</v>
      </c>
      <c r="I23" s="27">
        <f t="shared" si="0"/>
        <v>53.1584699453552</v>
      </c>
      <c r="J23" s="28">
        <v>6.5</v>
      </c>
      <c r="K23" s="11" t="s">
        <v>14</v>
      </c>
      <c r="L23" s="11" t="s">
        <v>66</v>
      </c>
      <c r="M23" s="11"/>
    </row>
    <row r="24" spans="1:13">
      <c r="A24" s="9" t="s">
        <v>67</v>
      </c>
      <c r="B24" s="9"/>
      <c r="C24" s="9">
        <v>14.9</v>
      </c>
      <c r="D24" s="10">
        <f t="shared" si="1"/>
        <v>0.7</v>
      </c>
      <c r="E24" s="11"/>
      <c r="F24" s="11"/>
      <c r="G24" s="12">
        <v>0.7</v>
      </c>
      <c r="H24" s="15">
        <v>715</v>
      </c>
      <c r="I24" s="27">
        <f t="shared" si="0"/>
        <v>1.00251748251748</v>
      </c>
      <c r="J24" s="11" t="s">
        <v>17</v>
      </c>
      <c r="K24" s="11" t="s">
        <v>14</v>
      </c>
      <c r="L24" s="11" t="s">
        <v>68</v>
      </c>
      <c r="M24" s="11"/>
    </row>
    <row r="25" spans="1:13">
      <c r="A25" s="16" t="s">
        <v>69</v>
      </c>
      <c r="B25" s="9" t="s">
        <v>70</v>
      </c>
      <c r="C25" s="9">
        <v>79.2</v>
      </c>
      <c r="D25" s="17">
        <f>SUM(G25:G29)</f>
        <v>106.25</v>
      </c>
      <c r="E25" s="11"/>
      <c r="F25" s="11"/>
      <c r="G25" s="12">
        <v>18.4</v>
      </c>
      <c r="H25" s="11">
        <v>1758</v>
      </c>
      <c r="I25" s="27">
        <f t="shared" ref="I25:I57" si="2">(G25/H25)*1024</f>
        <v>10.7176336746303</v>
      </c>
      <c r="J25" s="28">
        <v>1</v>
      </c>
      <c r="K25" s="11" t="s">
        <v>14</v>
      </c>
      <c r="L25" s="11" t="s">
        <v>71</v>
      </c>
      <c r="M25" s="11"/>
    </row>
    <row r="26" spans="1:13">
      <c r="A26" s="18"/>
      <c r="B26" s="9" t="s">
        <v>72</v>
      </c>
      <c r="C26" s="9">
        <v>104</v>
      </c>
      <c r="D26" s="19"/>
      <c r="E26" s="11"/>
      <c r="F26" s="11"/>
      <c r="G26" s="12">
        <v>20.64</v>
      </c>
      <c r="H26" s="15">
        <v>2413</v>
      </c>
      <c r="I26" s="27">
        <f t="shared" si="2"/>
        <v>8.75895565685868</v>
      </c>
      <c r="J26" s="28">
        <v>7.64</v>
      </c>
      <c r="K26" s="11" t="s">
        <v>14</v>
      </c>
      <c r="L26" s="11" t="s">
        <v>73</v>
      </c>
      <c r="M26" s="11"/>
    </row>
    <row r="27" spans="1:13">
      <c r="A27" s="18"/>
      <c r="B27" s="9" t="s">
        <v>74</v>
      </c>
      <c r="C27" s="9">
        <v>203</v>
      </c>
      <c r="D27" s="19"/>
      <c r="E27" s="11"/>
      <c r="F27" s="11"/>
      <c r="G27" s="12">
        <v>8.21</v>
      </c>
      <c r="H27" s="11">
        <v>97</v>
      </c>
      <c r="I27" s="27">
        <f t="shared" si="2"/>
        <v>86.6705154639175</v>
      </c>
      <c r="J27" s="28">
        <v>1.85</v>
      </c>
      <c r="K27" s="11" t="s">
        <v>14</v>
      </c>
      <c r="L27" s="11" t="s">
        <v>75</v>
      </c>
      <c r="M27" s="11"/>
    </row>
    <row r="28" spans="1:13">
      <c r="A28" s="18"/>
      <c r="B28" s="20" t="s">
        <v>76</v>
      </c>
      <c r="C28" s="9">
        <v>137</v>
      </c>
      <c r="D28" s="19"/>
      <c r="E28" s="11"/>
      <c r="F28" s="21"/>
      <c r="G28" s="12">
        <v>55.5</v>
      </c>
      <c r="H28" s="11">
        <v>493</v>
      </c>
      <c r="I28" s="27">
        <f t="shared" si="2"/>
        <v>115.277890466531</v>
      </c>
      <c r="J28" s="28">
        <v>25.5</v>
      </c>
      <c r="K28" s="11" t="s">
        <v>14</v>
      </c>
      <c r="L28" s="11" t="s">
        <v>77</v>
      </c>
      <c r="M28" s="11"/>
    </row>
    <row r="29" spans="1:13">
      <c r="A29" s="22"/>
      <c r="B29" s="9" t="s">
        <v>78</v>
      </c>
      <c r="C29" s="9">
        <v>12</v>
      </c>
      <c r="D29" s="23"/>
      <c r="E29" s="11"/>
      <c r="F29" s="11"/>
      <c r="G29" s="12">
        <v>3.5</v>
      </c>
      <c r="H29" s="11">
        <v>76</v>
      </c>
      <c r="I29" s="27">
        <f t="shared" si="2"/>
        <v>47.1578947368421</v>
      </c>
      <c r="J29" s="11" t="s">
        <v>17</v>
      </c>
      <c r="K29" s="11" t="s">
        <v>14</v>
      </c>
      <c r="L29" s="11" t="s">
        <v>79</v>
      </c>
      <c r="M29" s="11"/>
    </row>
    <row r="30" s="3" customFormat="1" spans="1:13">
      <c r="A30" s="24" t="s">
        <v>80</v>
      </c>
      <c r="B30" s="13" t="s">
        <v>81</v>
      </c>
      <c r="C30" s="13"/>
      <c r="D30" s="17">
        <f>SUM(G30:G47)</f>
        <v>124.53</v>
      </c>
      <c r="E30" s="14" t="s">
        <v>82</v>
      </c>
      <c r="F30" s="14"/>
      <c r="G30" s="12">
        <v>1.95</v>
      </c>
      <c r="H30" s="14">
        <v>102</v>
      </c>
      <c r="I30" s="29">
        <f t="shared" si="2"/>
        <v>19.5764705882353</v>
      </c>
      <c r="J30" s="31">
        <v>-0.35</v>
      </c>
      <c r="K30" s="14" t="s">
        <v>35</v>
      </c>
      <c r="L30" s="14" t="s">
        <v>83</v>
      </c>
      <c r="M30" s="14"/>
    </row>
    <row r="31" s="3" customFormat="1" spans="1:13">
      <c r="A31" s="25"/>
      <c r="B31" s="13"/>
      <c r="C31" s="13"/>
      <c r="D31" s="19"/>
      <c r="E31" s="14" t="s">
        <v>84</v>
      </c>
      <c r="F31" s="14"/>
      <c r="G31" s="12">
        <v>0.55</v>
      </c>
      <c r="H31" s="14">
        <v>10</v>
      </c>
      <c r="I31" s="29">
        <f t="shared" si="2"/>
        <v>56.32</v>
      </c>
      <c r="J31" s="30">
        <v>0.55</v>
      </c>
      <c r="K31" s="14" t="s">
        <v>35</v>
      </c>
      <c r="L31" s="14" t="s">
        <v>85</v>
      </c>
      <c r="M31" s="14"/>
    </row>
    <row r="32" s="3" customFormat="1" spans="1:13">
      <c r="A32" s="25"/>
      <c r="B32" s="13"/>
      <c r="C32" s="13"/>
      <c r="D32" s="19"/>
      <c r="E32" s="14" t="s">
        <v>86</v>
      </c>
      <c r="F32" s="14"/>
      <c r="G32" s="12">
        <v>27.24</v>
      </c>
      <c r="H32" s="14">
        <v>123</v>
      </c>
      <c r="I32" s="29">
        <f t="shared" si="2"/>
        <v>226.778536585366</v>
      </c>
      <c r="J32" s="30">
        <v>21.47</v>
      </c>
      <c r="K32" s="14" t="s">
        <v>35</v>
      </c>
      <c r="L32" s="14" t="s">
        <v>87</v>
      </c>
      <c r="M32" s="14"/>
    </row>
    <row r="33" s="3" customFormat="1" spans="1:13">
      <c r="A33" s="25"/>
      <c r="B33" s="13"/>
      <c r="C33" s="13"/>
      <c r="D33" s="19"/>
      <c r="E33" s="14" t="s">
        <v>88</v>
      </c>
      <c r="F33" s="14"/>
      <c r="G33" s="12">
        <v>4.09</v>
      </c>
      <c r="H33" s="14">
        <v>16</v>
      </c>
      <c r="I33" s="29">
        <f t="shared" si="2"/>
        <v>261.76</v>
      </c>
      <c r="J33" s="14" t="s">
        <v>42</v>
      </c>
      <c r="K33" s="14" t="s">
        <v>35</v>
      </c>
      <c r="L33" s="14" t="s">
        <v>89</v>
      </c>
      <c r="M33" s="14"/>
    </row>
    <row r="34" s="3" customFormat="1" spans="1:13">
      <c r="A34" s="25"/>
      <c r="B34" s="13"/>
      <c r="C34" s="13"/>
      <c r="D34" s="19"/>
      <c r="E34" s="14" t="s">
        <v>90</v>
      </c>
      <c r="F34" s="14"/>
      <c r="G34" s="12">
        <v>21.14</v>
      </c>
      <c r="H34" s="14">
        <v>198</v>
      </c>
      <c r="I34" s="29">
        <f t="shared" si="2"/>
        <v>109.330101010101</v>
      </c>
      <c r="J34" s="30">
        <v>17.32</v>
      </c>
      <c r="K34" s="14" t="s">
        <v>35</v>
      </c>
      <c r="L34" s="14" t="s">
        <v>91</v>
      </c>
      <c r="M34" s="14"/>
    </row>
    <row r="35" s="3" customFormat="1" spans="1:13">
      <c r="A35" s="25"/>
      <c r="B35" s="13"/>
      <c r="C35" s="13"/>
      <c r="D35" s="19"/>
      <c r="E35" s="14" t="s">
        <v>92</v>
      </c>
      <c r="F35" s="14"/>
      <c r="G35" s="12">
        <v>0.19</v>
      </c>
      <c r="H35" s="14">
        <v>16</v>
      </c>
      <c r="I35" s="29">
        <f t="shared" si="2"/>
        <v>12.16</v>
      </c>
      <c r="J35" s="30">
        <v>0.19</v>
      </c>
      <c r="K35" s="14" t="s">
        <v>35</v>
      </c>
      <c r="L35" s="14" t="s">
        <v>93</v>
      </c>
      <c r="M35" s="14"/>
    </row>
    <row r="36" s="3" customFormat="1" spans="1:13">
      <c r="A36" s="25"/>
      <c r="B36" s="13"/>
      <c r="C36" s="13"/>
      <c r="D36" s="19"/>
      <c r="E36" s="14" t="s">
        <v>94</v>
      </c>
      <c r="F36" s="14"/>
      <c r="G36" s="12">
        <v>42.5</v>
      </c>
      <c r="H36" s="14">
        <v>194</v>
      </c>
      <c r="I36" s="29">
        <f t="shared" si="2"/>
        <v>224.329896907216</v>
      </c>
      <c r="J36" s="30">
        <v>38.07</v>
      </c>
      <c r="K36" s="14" t="s">
        <v>35</v>
      </c>
      <c r="L36" s="14" t="s">
        <v>95</v>
      </c>
      <c r="M36" s="14"/>
    </row>
    <row r="37" s="3" customFormat="1" spans="1:13">
      <c r="A37" s="25"/>
      <c r="B37" s="13"/>
      <c r="C37" s="13"/>
      <c r="D37" s="19"/>
      <c r="E37" s="14" t="s">
        <v>96</v>
      </c>
      <c r="F37" s="14"/>
      <c r="G37" s="12">
        <v>7.49</v>
      </c>
      <c r="H37" s="14">
        <v>34</v>
      </c>
      <c r="I37" s="29">
        <f t="shared" si="2"/>
        <v>225.581176470588</v>
      </c>
      <c r="J37" s="30">
        <v>4.79</v>
      </c>
      <c r="K37" s="14" t="s">
        <v>35</v>
      </c>
      <c r="L37" s="14" t="s">
        <v>97</v>
      </c>
      <c r="M37" s="14"/>
    </row>
    <row r="38" s="3" customFormat="1" spans="1:13">
      <c r="A38" s="25"/>
      <c r="B38" s="13"/>
      <c r="C38" s="13"/>
      <c r="D38" s="19"/>
      <c r="E38" s="14"/>
      <c r="F38" s="14"/>
      <c r="G38" s="12">
        <v>0.23</v>
      </c>
      <c r="H38" s="14">
        <v>9</v>
      </c>
      <c r="I38" s="29">
        <f t="shared" si="2"/>
        <v>26.1688888888889</v>
      </c>
      <c r="J38" s="14" t="s">
        <v>42</v>
      </c>
      <c r="K38" s="14" t="s">
        <v>35</v>
      </c>
      <c r="L38" s="14" t="s">
        <v>98</v>
      </c>
      <c r="M38" s="14"/>
    </row>
    <row r="39" s="3" customFormat="1" spans="1:13">
      <c r="A39" s="25"/>
      <c r="B39" s="13"/>
      <c r="C39" s="13"/>
      <c r="D39" s="19"/>
      <c r="E39" s="14"/>
      <c r="F39" s="14"/>
      <c r="G39" s="12">
        <v>0.25</v>
      </c>
      <c r="H39" s="14">
        <v>23</v>
      </c>
      <c r="I39" s="29">
        <f t="shared" si="2"/>
        <v>11.1304347826087</v>
      </c>
      <c r="J39" s="14" t="s">
        <v>42</v>
      </c>
      <c r="K39" s="14" t="s">
        <v>35</v>
      </c>
      <c r="L39" s="14" t="s">
        <v>99</v>
      </c>
      <c r="M39" s="14"/>
    </row>
    <row r="40" s="3" customFormat="1" spans="1:13">
      <c r="A40" s="25"/>
      <c r="B40" s="13"/>
      <c r="C40" s="13"/>
      <c r="D40" s="19"/>
      <c r="E40" s="14"/>
      <c r="F40" s="14"/>
      <c r="G40" s="12">
        <v>0.33</v>
      </c>
      <c r="H40" s="14">
        <v>56</v>
      </c>
      <c r="I40" s="29">
        <f t="shared" si="2"/>
        <v>6.03428571428571</v>
      </c>
      <c r="J40" s="14" t="s">
        <v>42</v>
      </c>
      <c r="K40" s="14" t="s">
        <v>35</v>
      </c>
      <c r="L40" s="14" t="s">
        <v>100</v>
      </c>
      <c r="M40" s="14"/>
    </row>
    <row r="41" s="3" customFormat="1" spans="1:13">
      <c r="A41" s="25"/>
      <c r="B41" s="13"/>
      <c r="C41" s="13"/>
      <c r="D41" s="19"/>
      <c r="E41" s="14" t="s">
        <v>101</v>
      </c>
      <c r="F41" s="14"/>
      <c r="G41" s="12">
        <v>12.45</v>
      </c>
      <c r="H41" s="14">
        <v>84</v>
      </c>
      <c r="I41" s="29">
        <f t="shared" si="2"/>
        <v>151.771428571429</v>
      </c>
      <c r="J41" s="14" t="s">
        <v>42</v>
      </c>
      <c r="K41" s="14" t="s">
        <v>35</v>
      </c>
      <c r="L41" s="14" t="s">
        <v>102</v>
      </c>
      <c r="M41" s="14"/>
    </row>
    <row r="42" s="3" customFormat="1" spans="1:13">
      <c r="A42" s="25"/>
      <c r="B42" s="13"/>
      <c r="C42" s="13"/>
      <c r="D42" s="19"/>
      <c r="E42" s="14" t="s">
        <v>103</v>
      </c>
      <c r="F42" s="14"/>
      <c r="G42" s="12">
        <v>1.28</v>
      </c>
      <c r="H42" s="14">
        <v>78</v>
      </c>
      <c r="I42" s="29">
        <f t="shared" si="2"/>
        <v>16.8041025641026</v>
      </c>
      <c r="J42" s="31">
        <v>-0.83</v>
      </c>
      <c r="K42" s="14" t="s">
        <v>35</v>
      </c>
      <c r="L42" s="14" t="s">
        <v>104</v>
      </c>
      <c r="M42" s="14"/>
    </row>
    <row r="43" s="3" customFormat="1" spans="1:13">
      <c r="A43" s="25"/>
      <c r="B43" s="13"/>
      <c r="C43" s="13"/>
      <c r="D43" s="19"/>
      <c r="E43" s="14" t="s">
        <v>105</v>
      </c>
      <c r="F43" s="14"/>
      <c r="G43" s="12">
        <v>1.42</v>
      </c>
      <c r="H43" s="14">
        <v>114</v>
      </c>
      <c r="I43" s="29">
        <f t="shared" si="2"/>
        <v>12.7550877192982</v>
      </c>
      <c r="J43" s="30">
        <v>1.09</v>
      </c>
      <c r="K43" s="14" t="s">
        <v>35</v>
      </c>
      <c r="L43" s="14" t="s">
        <v>106</v>
      </c>
      <c r="M43" s="14"/>
    </row>
    <row r="44" s="3" customFormat="1" spans="1:13">
      <c r="A44" s="25"/>
      <c r="B44" s="13"/>
      <c r="C44" s="13"/>
      <c r="D44" s="19"/>
      <c r="E44" s="14"/>
      <c r="F44" s="14"/>
      <c r="G44" s="12">
        <v>0.14</v>
      </c>
      <c r="H44" s="14">
        <v>16</v>
      </c>
      <c r="I44" s="29">
        <f t="shared" si="2"/>
        <v>8.96</v>
      </c>
      <c r="J44" s="14" t="s">
        <v>42</v>
      </c>
      <c r="K44" s="14" t="s">
        <v>35</v>
      </c>
      <c r="L44" s="14" t="s">
        <v>107</v>
      </c>
      <c r="M44" s="14"/>
    </row>
    <row r="45" s="3" customFormat="1" spans="1:13">
      <c r="A45" s="25"/>
      <c r="B45" s="13"/>
      <c r="C45" s="13"/>
      <c r="D45" s="19"/>
      <c r="E45" s="14" t="s">
        <v>57</v>
      </c>
      <c r="F45" s="14"/>
      <c r="G45" s="12">
        <v>1.79</v>
      </c>
      <c r="H45" s="14">
        <v>215</v>
      </c>
      <c r="I45" s="29">
        <f t="shared" si="2"/>
        <v>8.52539534883721</v>
      </c>
      <c r="J45" s="30">
        <v>0.24</v>
      </c>
      <c r="K45" s="14" t="s">
        <v>35</v>
      </c>
      <c r="L45" s="14" t="s">
        <v>108</v>
      </c>
      <c r="M45" s="14"/>
    </row>
    <row r="46" s="3" customFormat="1" spans="1:13">
      <c r="A46" s="25"/>
      <c r="B46" s="13"/>
      <c r="C46" s="13"/>
      <c r="D46" s="19"/>
      <c r="E46" s="14" t="s">
        <v>109</v>
      </c>
      <c r="F46" s="14"/>
      <c r="G46" s="12">
        <v>1.36</v>
      </c>
      <c r="H46" s="14">
        <v>180</v>
      </c>
      <c r="I46" s="29">
        <f t="shared" si="2"/>
        <v>7.73688888888889</v>
      </c>
      <c r="J46" s="30">
        <v>0.73</v>
      </c>
      <c r="K46" s="14" t="s">
        <v>35</v>
      </c>
      <c r="L46" s="14" t="s">
        <v>110</v>
      </c>
      <c r="M46" s="14"/>
    </row>
    <row r="47" s="3" customFormat="1" spans="1:13">
      <c r="A47" s="26"/>
      <c r="B47" s="13"/>
      <c r="C47" s="13"/>
      <c r="D47" s="23"/>
      <c r="E47" s="14" t="s">
        <v>111</v>
      </c>
      <c r="F47" s="14"/>
      <c r="G47" s="12">
        <v>0.13</v>
      </c>
      <c r="H47" s="14">
        <v>12</v>
      </c>
      <c r="I47" s="29">
        <f t="shared" si="2"/>
        <v>11.0933333333333</v>
      </c>
      <c r="J47" s="30">
        <v>0.02</v>
      </c>
      <c r="K47" s="14" t="s">
        <v>35</v>
      </c>
      <c r="L47" s="14" t="s">
        <v>112</v>
      </c>
      <c r="M47" s="14"/>
    </row>
    <row r="48" s="3" customFormat="1" spans="1:13">
      <c r="A48" s="13" t="s">
        <v>113</v>
      </c>
      <c r="B48" s="13" t="s">
        <v>114</v>
      </c>
      <c r="C48" s="13"/>
      <c r="D48" s="10">
        <f>SUM(G48:G51)</f>
        <v>322.12</v>
      </c>
      <c r="E48" s="14" t="s">
        <v>115</v>
      </c>
      <c r="F48" s="14"/>
      <c r="G48" s="12">
        <v>292.86</v>
      </c>
      <c r="H48" s="14">
        <v>433</v>
      </c>
      <c r="I48" s="29">
        <f t="shared" si="2"/>
        <v>692.583464203233</v>
      </c>
      <c r="J48" s="31">
        <v>-26.08</v>
      </c>
      <c r="K48" s="14" t="s">
        <v>35</v>
      </c>
      <c r="L48" s="14" t="s">
        <v>116</v>
      </c>
      <c r="M48" s="14"/>
    </row>
    <row r="49" s="3" customFormat="1" spans="1:13">
      <c r="A49" s="13"/>
      <c r="B49" s="13" t="s">
        <v>117</v>
      </c>
      <c r="C49" s="9">
        <v>9.2</v>
      </c>
      <c r="D49" s="10"/>
      <c r="E49" s="11" t="s">
        <v>118</v>
      </c>
      <c r="F49" s="11"/>
      <c r="G49" s="12">
        <v>9.2</v>
      </c>
      <c r="H49" s="11">
        <v>37</v>
      </c>
      <c r="I49" s="27">
        <f t="shared" si="2"/>
        <v>254.616216216216</v>
      </c>
      <c r="J49" s="11" t="s">
        <v>17</v>
      </c>
      <c r="K49" s="11" t="s">
        <v>14</v>
      </c>
      <c r="L49" s="11" t="s">
        <v>119</v>
      </c>
      <c r="M49" s="11"/>
    </row>
    <row r="50" s="3" customFormat="1" spans="1:13">
      <c r="A50" s="13"/>
      <c r="B50" s="13"/>
      <c r="C50" s="13"/>
      <c r="D50" s="10"/>
      <c r="E50" s="13" t="s">
        <v>120</v>
      </c>
      <c r="F50" s="14"/>
      <c r="G50" s="12">
        <v>17.13</v>
      </c>
      <c r="H50" s="14">
        <v>308</v>
      </c>
      <c r="I50" s="29">
        <f t="shared" si="2"/>
        <v>56.9516883116883</v>
      </c>
      <c r="J50" s="14" t="s">
        <v>42</v>
      </c>
      <c r="K50" s="14" t="s">
        <v>35</v>
      </c>
      <c r="L50" s="14" t="s">
        <v>121</v>
      </c>
      <c r="M50" s="14"/>
    </row>
    <row r="51" s="3" customFormat="1" spans="1:13">
      <c r="A51" s="13"/>
      <c r="B51" s="13"/>
      <c r="C51" s="13"/>
      <c r="D51" s="10"/>
      <c r="E51" s="13"/>
      <c r="F51" s="14"/>
      <c r="G51" s="12">
        <v>2.93</v>
      </c>
      <c r="H51" s="14">
        <v>9</v>
      </c>
      <c r="I51" s="29">
        <f t="shared" si="2"/>
        <v>333.368888888889</v>
      </c>
      <c r="J51" s="31">
        <v>-13.38</v>
      </c>
      <c r="K51" s="14" t="s">
        <v>35</v>
      </c>
      <c r="L51" s="14" t="s">
        <v>122</v>
      </c>
      <c r="M51" s="14"/>
    </row>
    <row r="52" spans="1:13">
      <c r="A52" s="9" t="s">
        <v>123</v>
      </c>
      <c r="B52" s="9" t="s">
        <v>124</v>
      </c>
      <c r="C52" s="9"/>
      <c r="D52" s="10">
        <f>SUM(G52:G63)</f>
        <v>54.03</v>
      </c>
      <c r="E52" s="11"/>
      <c r="F52" s="11"/>
      <c r="G52" s="10">
        <v>1.2</v>
      </c>
      <c r="H52" s="11">
        <v>1</v>
      </c>
      <c r="I52" s="27">
        <f t="shared" si="2"/>
        <v>1228.8</v>
      </c>
      <c r="J52" s="9" t="s">
        <v>17</v>
      </c>
      <c r="K52" s="11" t="s">
        <v>14</v>
      </c>
      <c r="L52" s="11"/>
      <c r="M52" s="11"/>
    </row>
    <row r="53" spans="1:13">
      <c r="A53" s="9"/>
      <c r="B53" s="9" t="s">
        <v>125</v>
      </c>
      <c r="C53" s="9"/>
      <c r="D53" s="10"/>
      <c r="E53" s="11"/>
      <c r="F53" s="11"/>
      <c r="G53" s="10">
        <v>5</v>
      </c>
      <c r="H53" s="11">
        <v>1</v>
      </c>
      <c r="I53" s="27">
        <f t="shared" si="2"/>
        <v>5120</v>
      </c>
      <c r="J53" s="9"/>
      <c r="K53" s="11" t="s">
        <v>14</v>
      </c>
      <c r="L53" s="11"/>
      <c r="M53" s="11"/>
    </row>
    <row r="54" spans="1:13">
      <c r="A54" s="9"/>
      <c r="B54" s="9" t="s">
        <v>126</v>
      </c>
      <c r="C54" s="9"/>
      <c r="D54" s="10"/>
      <c r="E54" s="11"/>
      <c r="F54" s="11"/>
      <c r="G54" s="10">
        <v>2</v>
      </c>
      <c r="H54" s="11">
        <v>1</v>
      </c>
      <c r="I54" s="27">
        <f t="shared" si="2"/>
        <v>2048</v>
      </c>
      <c r="J54" s="9"/>
      <c r="K54" s="11" t="s">
        <v>14</v>
      </c>
      <c r="L54" s="11"/>
      <c r="M54" s="11"/>
    </row>
    <row r="55" spans="1:13">
      <c r="A55" s="9"/>
      <c r="B55" s="9" t="s">
        <v>127</v>
      </c>
      <c r="C55" s="9"/>
      <c r="D55" s="10"/>
      <c r="E55" s="11"/>
      <c r="F55" s="11"/>
      <c r="G55" s="10">
        <v>0.4</v>
      </c>
      <c r="H55" s="11">
        <v>1</v>
      </c>
      <c r="I55" s="27">
        <f t="shared" si="2"/>
        <v>409.6</v>
      </c>
      <c r="J55" s="9"/>
      <c r="K55" s="11" t="s">
        <v>14</v>
      </c>
      <c r="L55" s="11"/>
      <c r="M55" s="11"/>
    </row>
    <row r="56" spans="1:13">
      <c r="A56" s="9"/>
      <c r="B56" s="9" t="s">
        <v>128</v>
      </c>
      <c r="C56" s="9"/>
      <c r="D56" s="10"/>
      <c r="E56" s="11"/>
      <c r="F56" s="11"/>
      <c r="G56" s="10">
        <v>0.35</v>
      </c>
      <c r="H56" s="11">
        <v>1</v>
      </c>
      <c r="I56" s="27">
        <f t="shared" si="2"/>
        <v>358.4</v>
      </c>
      <c r="J56" s="9"/>
      <c r="K56" s="11" t="s">
        <v>14</v>
      </c>
      <c r="L56" s="11"/>
      <c r="M56" s="11"/>
    </row>
    <row r="57" spans="1:13">
      <c r="A57" s="9"/>
      <c r="B57" s="9" t="s">
        <v>129</v>
      </c>
      <c r="C57" s="9"/>
      <c r="D57" s="10"/>
      <c r="E57" s="11"/>
      <c r="F57" s="11"/>
      <c r="G57" s="10">
        <v>1.42</v>
      </c>
      <c r="H57" s="11">
        <v>1</v>
      </c>
      <c r="I57" s="27">
        <f t="shared" si="2"/>
        <v>1454.08</v>
      </c>
      <c r="J57" s="9"/>
      <c r="K57" s="11" t="s">
        <v>14</v>
      </c>
      <c r="L57" s="11"/>
      <c r="M57" s="11"/>
    </row>
    <row r="58" spans="1:13">
      <c r="A58" s="9"/>
      <c r="B58" s="9" t="s">
        <v>130</v>
      </c>
      <c r="C58" s="9"/>
      <c r="D58" s="10"/>
      <c r="E58" s="11"/>
      <c r="F58" s="11"/>
      <c r="G58" s="10">
        <v>7.4</v>
      </c>
      <c r="H58" s="11">
        <v>1</v>
      </c>
      <c r="I58" s="27">
        <v>7.4</v>
      </c>
      <c r="J58" s="9"/>
      <c r="K58" s="11" t="s">
        <v>14</v>
      </c>
      <c r="L58" s="11"/>
      <c r="M58" s="11"/>
    </row>
    <row r="59" spans="1:13">
      <c r="A59" s="9"/>
      <c r="B59" s="9" t="s">
        <v>131</v>
      </c>
      <c r="C59" s="9"/>
      <c r="D59" s="10"/>
      <c r="E59" s="11"/>
      <c r="F59" s="11"/>
      <c r="G59" s="10">
        <v>17</v>
      </c>
      <c r="H59" s="11">
        <v>1</v>
      </c>
      <c r="I59" s="27">
        <f>(G59/H59)*1024</f>
        <v>17408</v>
      </c>
      <c r="J59" s="9"/>
      <c r="K59" s="11" t="s">
        <v>14</v>
      </c>
      <c r="L59" s="11"/>
      <c r="M59" s="11"/>
    </row>
    <row r="60" spans="1:13">
      <c r="A60" s="9"/>
      <c r="B60" s="9" t="s">
        <v>132</v>
      </c>
      <c r="C60" s="9"/>
      <c r="D60" s="10"/>
      <c r="E60" s="11"/>
      <c r="F60" s="11"/>
      <c r="G60" s="10">
        <v>0.06</v>
      </c>
      <c r="H60" s="11">
        <v>1</v>
      </c>
      <c r="I60" s="27">
        <f>(G60/H60)*1024</f>
        <v>61.44</v>
      </c>
      <c r="J60" s="9"/>
      <c r="K60" s="11" t="s">
        <v>14</v>
      </c>
      <c r="L60" s="11"/>
      <c r="M60" s="11"/>
    </row>
    <row r="61" spans="1:13">
      <c r="A61" s="9"/>
      <c r="B61" s="9" t="s">
        <v>133</v>
      </c>
      <c r="C61" s="9"/>
      <c r="D61" s="10"/>
      <c r="E61" s="11"/>
      <c r="F61" s="11"/>
      <c r="G61" s="10">
        <v>9</v>
      </c>
      <c r="H61" s="11">
        <v>1</v>
      </c>
      <c r="I61" s="27">
        <f>(G61/H61)*1024</f>
        <v>9216</v>
      </c>
      <c r="J61" s="9"/>
      <c r="K61" s="11" t="s">
        <v>14</v>
      </c>
      <c r="L61" s="11"/>
      <c r="M61" s="11"/>
    </row>
    <row r="62" spans="1:13">
      <c r="A62" s="9"/>
      <c r="B62" s="9" t="s">
        <v>134</v>
      </c>
      <c r="C62" s="9"/>
      <c r="D62" s="10"/>
      <c r="E62" s="11"/>
      <c r="F62" s="11"/>
      <c r="G62" s="10">
        <v>4.7</v>
      </c>
      <c r="H62" s="11">
        <v>1</v>
      </c>
      <c r="I62" s="27">
        <f t="shared" ref="I62:I67" si="3">(G62/H62)*1024</f>
        <v>4812.8</v>
      </c>
      <c r="J62" s="9"/>
      <c r="K62" s="11" t="s">
        <v>14</v>
      </c>
      <c r="L62" s="11"/>
      <c r="M62" s="11"/>
    </row>
    <row r="63" spans="1:13">
      <c r="A63" s="9"/>
      <c r="B63" s="9" t="s">
        <v>135</v>
      </c>
      <c r="C63" s="9"/>
      <c r="D63" s="10"/>
      <c r="E63" s="11"/>
      <c r="F63" s="11"/>
      <c r="G63" s="12">
        <v>5.5</v>
      </c>
      <c r="H63" s="11">
        <v>5</v>
      </c>
      <c r="I63" s="27">
        <f t="shared" si="3"/>
        <v>1126.4</v>
      </c>
      <c r="J63" s="9"/>
      <c r="K63" s="11" t="s">
        <v>14</v>
      </c>
      <c r="L63" s="11"/>
      <c r="M63" s="11"/>
    </row>
    <row r="64" s="3" customFormat="1" spans="1:13">
      <c r="A64" s="13" t="s">
        <v>136</v>
      </c>
      <c r="B64" s="13"/>
      <c r="C64" s="13"/>
      <c r="D64" s="10">
        <f>G64</f>
        <v>3.02</v>
      </c>
      <c r="E64" s="14"/>
      <c r="F64" s="14"/>
      <c r="G64" s="12">
        <v>3.02</v>
      </c>
      <c r="H64" s="14">
        <v>467</v>
      </c>
      <c r="I64" s="29">
        <f t="shared" si="3"/>
        <v>6.62201284796574</v>
      </c>
      <c r="J64" s="31">
        <v>-0.73</v>
      </c>
      <c r="K64" s="14" t="s">
        <v>35</v>
      </c>
      <c r="L64" s="14" t="s">
        <v>137</v>
      </c>
      <c r="M64" s="14"/>
    </row>
    <row r="65" s="3" customFormat="1" spans="1:13">
      <c r="A65" s="13" t="s">
        <v>138</v>
      </c>
      <c r="B65" s="13"/>
      <c r="C65" s="13"/>
      <c r="D65" s="10">
        <f>G65</f>
        <v>23.78</v>
      </c>
      <c r="E65" s="14"/>
      <c r="F65" s="14"/>
      <c r="G65" s="12">
        <v>23.78</v>
      </c>
      <c r="H65" s="14">
        <v>1723</v>
      </c>
      <c r="I65" s="29">
        <f t="shared" si="3"/>
        <v>14.1327452118398</v>
      </c>
      <c r="J65" s="31">
        <v>-0.97</v>
      </c>
      <c r="K65" s="14" t="s">
        <v>35</v>
      </c>
      <c r="L65" s="14" t="s">
        <v>139</v>
      </c>
      <c r="M65" s="14"/>
    </row>
    <row r="66" s="3" customFormat="1" spans="1:13">
      <c r="A66" s="13" t="s">
        <v>140</v>
      </c>
      <c r="B66" s="13"/>
      <c r="C66" s="13"/>
      <c r="D66" s="10">
        <f>G66</f>
        <v>4.33</v>
      </c>
      <c r="E66" s="14"/>
      <c r="F66" s="14"/>
      <c r="G66" s="12">
        <v>4.33</v>
      </c>
      <c r="H66" s="14">
        <v>16</v>
      </c>
      <c r="I66" s="29">
        <f t="shared" si="3"/>
        <v>277.12</v>
      </c>
      <c r="J66" s="30">
        <v>0.22</v>
      </c>
      <c r="K66" s="14" t="s">
        <v>35</v>
      </c>
      <c r="L66" s="14" t="s">
        <v>141</v>
      </c>
      <c r="M66" s="14"/>
    </row>
    <row r="67" customFormat="1" spans="1:13">
      <c r="A67" s="9" t="s">
        <v>142</v>
      </c>
      <c r="B67" s="9"/>
      <c r="C67" s="9">
        <v>27.5</v>
      </c>
      <c r="D67" s="10">
        <f>G67</f>
        <v>27.5</v>
      </c>
      <c r="E67" s="11"/>
      <c r="F67" s="11"/>
      <c r="G67" s="12">
        <v>27.5</v>
      </c>
      <c r="H67" s="15">
        <v>1</v>
      </c>
      <c r="I67" s="27">
        <f t="shared" si="3"/>
        <v>28160</v>
      </c>
      <c r="J67" s="11" t="s">
        <v>17</v>
      </c>
      <c r="K67" s="11" t="s">
        <v>14</v>
      </c>
      <c r="L67" s="11" t="s">
        <v>68</v>
      </c>
      <c r="M67" s="11"/>
    </row>
    <row r="68" spans="1:13">
      <c r="A68" s="9" t="s">
        <v>143</v>
      </c>
      <c r="B68" s="9"/>
      <c r="C68" s="9"/>
      <c r="D68" s="10">
        <f>G68</f>
        <v>33.6</v>
      </c>
      <c r="E68" s="11"/>
      <c r="F68" s="11"/>
      <c r="G68" s="12">
        <v>33.6</v>
      </c>
      <c r="H68" s="11">
        <v>1</v>
      </c>
      <c r="I68" s="27"/>
      <c r="J68" s="11"/>
      <c r="K68" s="11" t="s">
        <v>14</v>
      </c>
      <c r="L68" s="11"/>
      <c r="M68" s="11"/>
    </row>
    <row r="69" spans="10:10">
      <c r="J69" s="7"/>
    </row>
    <row r="70" spans="10:10">
      <c r="J70"/>
    </row>
    <row r="71" spans="3:10">
      <c r="C71" s="32" t="s">
        <v>144</v>
      </c>
      <c r="D71" s="5">
        <f>SUMIF(K2:K68,"apk",G2:G68)</f>
        <v>349.94</v>
      </c>
      <c r="J71"/>
    </row>
    <row r="72" spans="3:10">
      <c r="C72" s="32" t="s">
        <v>145</v>
      </c>
      <c r="D72" s="5">
        <f>SUMIF(K2:K68,"ab",G2:G68)</f>
        <v>978.21</v>
      </c>
      <c r="J72"/>
    </row>
    <row r="73" spans="3:10">
      <c r="C73" s="32" t="s">
        <v>146</v>
      </c>
      <c r="D73" s="5">
        <f>SUM(D71:D72)</f>
        <v>1328.15</v>
      </c>
      <c r="J73"/>
    </row>
    <row r="74" spans="10:11">
      <c r="J74" s="7" t="s">
        <v>147</v>
      </c>
      <c r="K74" s="13"/>
    </row>
    <row r="75" spans="3:11">
      <c r="C75" s="32" t="s">
        <v>148</v>
      </c>
      <c r="D75" s="5" t="s">
        <v>149</v>
      </c>
      <c r="J75" s="7" t="s">
        <v>150</v>
      </c>
      <c r="K75" s="12"/>
    </row>
    <row r="76" spans="8:10">
      <c r="H76" s="33"/>
      <c r="J76" s="7"/>
    </row>
    <row r="77" spans="8:10">
      <c r="H77" s="33"/>
      <c r="J77" s="7"/>
    </row>
  </sheetData>
  <mergeCells count="22">
    <mergeCell ref="A2:A9"/>
    <mergeCell ref="A10:A15"/>
    <mergeCell ref="A16:A21"/>
    <mergeCell ref="A25:A29"/>
    <mergeCell ref="A30:A47"/>
    <mergeCell ref="A48:A51"/>
    <mergeCell ref="A52:A63"/>
    <mergeCell ref="B10:B15"/>
    <mergeCell ref="B17:B18"/>
    <mergeCell ref="B20:B21"/>
    <mergeCell ref="B30:B47"/>
    <mergeCell ref="B49:B51"/>
    <mergeCell ref="D2:D9"/>
    <mergeCell ref="D10:D15"/>
    <mergeCell ref="D16:D21"/>
    <mergeCell ref="D25:D29"/>
    <mergeCell ref="D30:D47"/>
    <mergeCell ref="D48:D51"/>
    <mergeCell ref="D52:D63"/>
    <mergeCell ref="E17:E18"/>
    <mergeCell ref="E50:E51"/>
    <mergeCell ref="J52:J63"/>
  </mergeCells>
  <dataValidations count="1">
    <dataValidation type="list" allowBlank="1" showInputMessage="1" showErrorMessage="1" sqref="K2 K3 K7 K31 K42 K49 K52 K58 K59 K60 K61 K62 K63 K64 K65 K66 K67 K68 K4:K6 K8:K9 K10:K11 K12:K13 K14:K18 K19:K30 K32:K41 K43:K44 K45:K48 K50:K51 K53:K55 K56:K57">
      <formula1>"apk,ab"</formula1>
    </dataValidation>
  </dataValidations>
  <pageMargins left="0.75" right="0.75" top="1" bottom="1" header="0.511805555555556" footer="0.511805555555556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1"/>
  <sheetViews>
    <sheetView topLeftCell="B97" workbookViewId="0">
      <selection activeCell="B131" sqref="B131"/>
    </sheetView>
  </sheetViews>
  <sheetFormatPr defaultColWidth="9" defaultRowHeight="13.5"/>
  <cols>
    <col min="1" max="1" width="36.625" customWidth="1"/>
    <col min="2" max="2" width="152" customWidth="1"/>
    <col min="3" max="3" width="19.375" customWidth="1"/>
    <col min="4" max="4" width="24.875" customWidth="1"/>
  </cols>
  <sheetData>
    <row r="1" ht="13" customHeight="1" spans="1:2">
      <c r="A1" s="1"/>
      <c r="B1" s="2" t="s">
        <v>151</v>
      </c>
    </row>
    <row r="2" spans="2:2">
      <c r="B2" t="s">
        <v>152</v>
      </c>
    </row>
    <row r="3" spans="2:2">
      <c r="B3" t="s">
        <v>153</v>
      </c>
    </row>
    <row r="4" spans="2:2">
      <c r="B4" t="s">
        <v>154</v>
      </c>
    </row>
    <row r="5" spans="2:2">
      <c r="B5" t="s">
        <v>155</v>
      </c>
    </row>
    <row r="6" spans="2:2">
      <c r="B6" t="s">
        <v>156</v>
      </c>
    </row>
    <row r="7" spans="2:2">
      <c r="B7" t="s">
        <v>157</v>
      </c>
    </row>
    <row r="8" spans="2:2">
      <c r="B8" t="s">
        <v>158</v>
      </c>
    </row>
    <row r="9" spans="2:2">
      <c r="B9" t="s">
        <v>159</v>
      </c>
    </row>
    <row r="10" spans="2:2">
      <c r="B10" t="s">
        <v>160</v>
      </c>
    </row>
    <row r="11" spans="2:2">
      <c r="B11" t="s">
        <v>161</v>
      </c>
    </row>
    <row r="12" spans="1:2">
      <c r="A12" s="1"/>
      <c r="B12" t="s">
        <v>162</v>
      </c>
    </row>
    <row r="13" spans="2:2">
      <c r="B13" t="s">
        <v>163</v>
      </c>
    </row>
    <row r="14" spans="2:2">
      <c r="B14" t="s">
        <v>164</v>
      </c>
    </row>
    <row r="15" spans="2:2">
      <c r="B15" t="s">
        <v>165</v>
      </c>
    </row>
    <row r="16" spans="2:2">
      <c r="B16" t="s">
        <v>166</v>
      </c>
    </row>
    <row r="17" spans="2:2">
      <c r="B17" t="s">
        <v>167</v>
      </c>
    </row>
    <row r="18" spans="2:2">
      <c r="B18" t="s">
        <v>168</v>
      </c>
    </row>
    <row r="19" spans="2:2">
      <c r="B19" t="s">
        <v>169</v>
      </c>
    </row>
    <row r="20" spans="2:2">
      <c r="B20" t="s">
        <v>170</v>
      </c>
    </row>
    <row r="21" spans="2:2">
      <c r="B21" t="s">
        <v>171</v>
      </c>
    </row>
    <row r="22" spans="2:2">
      <c r="B22" t="s">
        <v>172</v>
      </c>
    </row>
    <row r="23" spans="2:2">
      <c r="B23" t="s">
        <v>173</v>
      </c>
    </row>
    <row r="24" spans="2:2">
      <c r="B24" t="s">
        <v>174</v>
      </c>
    </row>
    <row r="25" spans="2:2">
      <c r="B25" t="s">
        <v>175</v>
      </c>
    </row>
    <row r="26" spans="2:2">
      <c r="B26" t="s">
        <v>176</v>
      </c>
    </row>
    <row r="27" spans="2:2">
      <c r="B27" t="s">
        <v>177</v>
      </c>
    </row>
    <row r="28" spans="2:2">
      <c r="B28" t="s">
        <v>178</v>
      </c>
    </row>
    <row r="29" spans="2:2">
      <c r="B29" t="s">
        <v>179</v>
      </c>
    </row>
    <row r="30" spans="2:2">
      <c r="B30" t="s">
        <v>180</v>
      </c>
    </row>
    <row r="31" spans="2:2">
      <c r="B31" t="s">
        <v>181</v>
      </c>
    </row>
    <row r="32" spans="2:2">
      <c r="B32" t="s">
        <v>182</v>
      </c>
    </row>
    <row r="33" spans="2:2">
      <c r="B33" t="s">
        <v>183</v>
      </c>
    </row>
    <row r="34" spans="1:2">
      <c r="A34" s="1"/>
      <c r="B34" t="s">
        <v>184</v>
      </c>
    </row>
    <row r="35" spans="2:2">
      <c r="B35" t="s">
        <v>185</v>
      </c>
    </row>
    <row r="36" spans="2:2">
      <c r="B36" t="s">
        <v>186</v>
      </c>
    </row>
    <row r="37" spans="2:2">
      <c r="B37" t="s">
        <v>187</v>
      </c>
    </row>
    <row r="38" spans="2:13">
      <c r="B38" t="s">
        <v>188</v>
      </c>
      <c r="M38">
        <v>45.7</v>
      </c>
    </row>
    <row r="39" spans="2:2">
      <c r="B39" t="s">
        <v>189</v>
      </c>
    </row>
    <row r="40" spans="2:2">
      <c r="B40" t="s">
        <v>190</v>
      </c>
    </row>
    <row r="41" spans="2:2">
      <c r="B41" t="s">
        <v>191</v>
      </c>
    </row>
    <row r="42" spans="2:2">
      <c r="B42" t="s">
        <v>192</v>
      </c>
    </row>
    <row r="43" spans="2:2">
      <c r="B43" t="s">
        <v>193</v>
      </c>
    </row>
    <row r="44" spans="2:2">
      <c r="B44" t="s">
        <v>194</v>
      </c>
    </row>
    <row r="45" spans="2:2">
      <c r="B45" t="s">
        <v>195</v>
      </c>
    </row>
    <row r="46" spans="2:2">
      <c r="B46" t="s">
        <v>196</v>
      </c>
    </row>
    <row r="47" spans="2:2">
      <c r="B47" t="s">
        <v>197</v>
      </c>
    </row>
    <row r="48" spans="2:2">
      <c r="B48" t="s">
        <v>198</v>
      </c>
    </row>
    <row r="49" spans="2:2">
      <c r="B49" t="s">
        <v>199</v>
      </c>
    </row>
    <row r="50" spans="2:2">
      <c r="B50" t="s">
        <v>200</v>
      </c>
    </row>
    <row r="51" spans="2:2">
      <c r="B51" t="s">
        <v>201</v>
      </c>
    </row>
    <row r="52" spans="2:2">
      <c r="B52" t="s">
        <v>202</v>
      </c>
    </row>
    <row r="53" spans="2:2">
      <c r="B53" t="s">
        <v>203</v>
      </c>
    </row>
    <row r="54" spans="2:2">
      <c r="B54" t="s">
        <v>204</v>
      </c>
    </row>
    <row r="55" spans="2:2">
      <c r="B55" t="s">
        <v>205</v>
      </c>
    </row>
    <row r="56" spans="2:2">
      <c r="B56" t="s">
        <v>206</v>
      </c>
    </row>
    <row r="57" spans="2:2">
      <c r="B57" t="s">
        <v>207</v>
      </c>
    </row>
    <row r="58" spans="2:2">
      <c r="B58" t="s">
        <v>208</v>
      </c>
    </row>
    <row r="59" spans="2:2">
      <c r="B59" t="s">
        <v>209</v>
      </c>
    </row>
    <row r="60" spans="2:2">
      <c r="B60" t="s">
        <v>210</v>
      </c>
    </row>
    <row r="61" spans="2:2">
      <c r="B61" t="s">
        <v>211</v>
      </c>
    </row>
    <row r="62" spans="2:2">
      <c r="B62" t="s">
        <v>212</v>
      </c>
    </row>
    <row r="63" spans="2:2">
      <c r="B63" t="s">
        <v>213</v>
      </c>
    </row>
    <row r="64" spans="2:2">
      <c r="B64" t="s">
        <v>214</v>
      </c>
    </row>
    <row r="65" spans="2:2">
      <c r="B65" t="s">
        <v>215</v>
      </c>
    </row>
    <row r="66" spans="2:2">
      <c r="B66" t="s">
        <v>216</v>
      </c>
    </row>
    <row r="67" spans="2:2">
      <c r="B67" t="s">
        <v>217</v>
      </c>
    </row>
    <row r="68" spans="2:2">
      <c r="B68" t="s">
        <v>218</v>
      </c>
    </row>
    <row r="69" spans="2:2">
      <c r="B69" t="s">
        <v>219</v>
      </c>
    </row>
    <row r="70" spans="2:2">
      <c r="B70" t="s">
        <v>220</v>
      </c>
    </row>
    <row r="71" spans="2:2">
      <c r="B71" t="s">
        <v>221</v>
      </c>
    </row>
    <row r="72" spans="2:2">
      <c r="B72" t="s">
        <v>222</v>
      </c>
    </row>
    <row r="73" spans="2:2">
      <c r="B73" t="s">
        <v>223</v>
      </c>
    </row>
    <row r="74" spans="2:2">
      <c r="B74" t="s">
        <v>224</v>
      </c>
    </row>
    <row r="75" spans="2:2">
      <c r="B75" t="s">
        <v>225</v>
      </c>
    </row>
    <row r="76" spans="2:2">
      <c r="B76" t="s">
        <v>226</v>
      </c>
    </row>
    <row r="77" spans="2:2">
      <c r="B77" t="s">
        <v>227</v>
      </c>
    </row>
    <row r="78" spans="2:2">
      <c r="B78" t="s">
        <v>228</v>
      </c>
    </row>
    <row r="79" spans="2:2">
      <c r="B79" t="s">
        <v>229</v>
      </c>
    </row>
    <row r="80" spans="2:2">
      <c r="B80" t="s">
        <v>230</v>
      </c>
    </row>
    <row r="81" spans="2:2">
      <c r="B81" t="s">
        <v>231</v>
      </c>
    </row>
    <row r="82" spans="2:2">
      <c r="B82" t="s">
        <v>232</v>
      </c>
    </row>
    <row r="83" spans="2:2">
      <c r="B83" t="s">
        <v>233</v>
      </c>
    </row>
    <row r="84" spans="2:2">
      <c r="B84" t="s">
        <v>234</v>
      </c>
    </row>
    <row r="85" spans="2:2">
      <c r="B85" t="s">
        <v>235</v>
      </c>
    </row>
    <row r="86" spans="2:2">
      <c r="B86" t="s">
        <v>236</v>
      </c>
    </row>
    <row r="87" spans="2:2">
      <c r="B87" t="s">
        <v>237</v>
      </c>
    </row>
    <row r="88" spans="2:2">
      <c r="B88" t="s">
        <v>238</v>
      </c>
    </row>
    <row r="89" spans="2:2">
      <c r="B89" t="s">
        <v>239</v>
      </c>
    </row>
    <row r="90" spans="2:2">
      <c r="B90" t="s">
        <v>240</v>
      </c>
    </row>
    <row r="91" spans="2:2">
      <c r="B91" t="s">
        <v>241</v>
      </c>
    </row>
    <row r="92" spans="2:2">
      <c r="B92" t="s">
        <v>242</v>
      </c>
    </row>
    <row r="93" spans="2:2">
      <c r="B93" t="s">
        <v>243</v>
      </c>
    </row>
    <row r="94" spans="2:2">
      <c r="B94" t="s">
        <v>244</v>
      </c>
    </row>
    <row r="95" spans="2:2">
      <c r="B95" t="s">
        <v>245</v>
      </c>
    </row>
    <row r="96" spans="2:2">
      <c r="B96" t="s">
        <v>246</v>
      </c>
    </row>
    <row r="97" spans="2:2">
      <c r="B97" t="s">
        <v>247</v>
      </c>
    </row>
    <row r="98" spans="2:2">
      <c r="B98" t="s">
        <v>248</v>
      </c>
    </row>
    <row r="99" spans="2:2">
      <c r="B99" t="s">
        <v>249</v>
      </c>
    </row>
    <row r="100" spans="2:2">
      <c r="B100" t="s">
        <v>250</v>
      </c>
    </row>
    <row r="101" spans="2:2">
      <c r="B101" t="s">
        <v>251</v>
      </c>
    </row>
    <row r="102" spans="2:2">
      <c r="B102" t="s">
        <v>252</v>
      </c>
    </row>
    <row r="103" spans="2:2">
      <c r="B103" t="s">
        <v>253</v>
      </c>
    </row>
    <row r="104" spans="2:2">
      <c r="B104" t="s">
        <v>254</v>
      </c>
    </row>
    <row r="105" spans="2:2">
      <c r="B105" t="s">
        <v>255</v>
      </c>
    </row>
    <row r="106" spans="2:2">
      <c r="B106" t="s">
        <v>256</v>
      </c>
    </row>
    <row r="107" spans="2:2">
      <c r="B107" t="s">
        <v>257</v>
      </c>
    </row>
    <row r="108" spans="2:2">
      <c r="B108" t="s">
        <v>258</v>
      </c>
    </row>
    <row r="109" spans="2:2">
      <c r="B109" t="s">
        <v>259</v>
      </c>
    </row>
    <row r="110" spans="2:2">
      <c r="B110" t="s">
        <v>260</v>
      </c>
    </row>
    <row r="111" spans="2:2">
      <c r="B111" t="s">
        <v>261</v>
      </c>
    </row>
    <row r="112" spans="2:2">
      <c r="B112" t="s">
        <v>262</v>
      </c>
    </row>
    <row r="113" spans="2:2">
      <c r="B113" t="s">
        <v>263</v>
      </c>
    </row>
    <row r="114" spans="2:2">
      <c r="B114" t="s">
        <v>264</v>
      </c>
    </row>
    <row r="115" spans="2:2">
      <c r="B115" t="s">
        <v>265</v>
      </c>
    </row>
    <row r="116" spans="2:2">
      <c r="B116" t="s">
        <v>266</v>
      </c>
    </row>
    <row r="117" spans="2:2">
      <c r="B117" t="s">
        <v>267</v>
      </c>
    </row>
    <row r="118" spans="2:2">
      <c r="B118" t="s">
        <v>268</v>
      </c>
    </row>
    <row r="119" spans="2:2">
      <c r="B119" t="s">
        <v>269</v>
      </c>
    </row>
    <row r="120" spans="2:2">
      <c r="B120" t="s">
        <v>270</v>
      </c>
    </row>
    <row r="121" spans="2:2">
      <c r="B121" t="s">
        <v>271</v>
      </c>
    </row>
    <row r="122" spans="2:2">
      <c r="B122" t="s">
        <v>272</v>
      </c>
    </row>
    <row r="123" spans="2:2">
      <c r="B123" t="s">
        <v>273</v>
      </c>
    </row>
    <row r="124" spans="2:2">
      <c r="B124" t="s">
        <v>274</v>
      </c>
    </row>
    <row r="125" spans="2:2">
      <c r="B125" t="s">
        <v>275</v>
      </c>
    </row>
    <row r="126" spans="2:2">
      <c r="B126" t="s">
        <v>276</v>
      </c>
    </row>
    <row r="127" spans="2:2">
      <c r="B127" t="s">
        <v>277</v>
      </c>
    </row>
    <row r="128" spans="2:2">
      <c r="B128" t="s">
        <v>278</v>
      </c>
    </row>
    <row r="129" spans="2:2">
      <c r="B129" t="s">
        <v>279</v>
      </c>
    </row>
    <row r="130" spans="2:2">
      <c r="B130" t="s">
        <v>280</v>
      </c>
    </row>
    <row r="131" spans="2:2">
      <c r="B131" t="s">
        <v>281</v>
      </c>
    </row>
    <row r="132" spans="2:2">
      <c r="B132" t="s">
        <v>282</v>
      </c>
    </row>
    <row r="133" spans="2:2">
      <c r="B133" t="s">
        <v>283</v>
      </c>
    </row>
    <row r="134" spans="2:2">
      <c r="B134" t="s">
        <v>284</v>
      </c>
    </row>
    <row r="135" spans="2:2">
      <c r="B135" t="s">
        <v>285</v>
      </c>
    </row>
    <row r="136" spans="2:2">
      <c r="B136" t="s">
        <v>286</v>
      </c>
    </row>
    <row r="137" spans="2:2">
      <c r="B137" t="s">
        <v>287</v>
      </c>
    </row>
    <row r="138" spans="2:2">
      <c r="B138" t="s">
        <v>288</v>
      </c>
    </row>
    <row r="139" spans="2:2">
      <c r="B139" t="s">
        <v>289</v>
      </c>
    </row>
    <row r="140" spans="2:2">
      <c r="B140" t="s">
        <v>290</v>
      </c>
    </row>
    <row r="141" spans="2:2">
      <c r="B141" t="s">
        <v>291</v>
      </c>
    </row>
  </sheetData>
  <pageMargins left="0.75" right="0.75" top="1" bottom="1" header="0.511805555555556" footer="0.511805555555556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云煜</cp:lastModifiedBy>
  <dcterms:created xsi:type="dcterms:W3CDTF">2017-06-01T01:51:00Z</dcterms:created>
  <dcterms:modified xsi:type="dcterms:W3CDTF">2018-05-08T16:50:10Z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